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9.xml" ContentType="application/vnd.openxmlformats-officedocument.spreadsheetml.worksheet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1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4.xml.rels" ContentType="application/vnd.openxmlformats-package.relationships+xml"/>
  <Override PartName="/xl/worksheets/_rels/sheet11.xml.rels" ContentType="application/vnd.openxmlformats-package.relationships+xml"/>
  <Override PartName="/xl/worksheets/_rels/sheet9.xml.rels" ContentType="application/vnd.openxmlformats-package.relationships+xml"/>
  <Override PartName="/xl/worksheets/_rels/sheet16.xml.rels" ContentType="application/vnd.openxmlformats-package.relationships+xml"/>
  <Override PartName="/xl/worksheets/_rels/sheet13.xml.rels" ContentType="application/vnd.openxmlformats-package.relationships+xml"/>
  <Override PartName="/xl/worksheets/_rels/sheet6.xml.rels" ContentType="application/vnd.openxmlformats-package.relationships+xml"/>
  <Override PartName="/xl/worksheets/_rels/sheet8.xml.rels" ContentType="application/vnd.openxmlformats-package.relationships+xml"/>
  <Override PartName="/xl/worksheets/_rels/sheet12.xml.rels" ContentType="application/vnd.openxmlformats-package.relationships+xml"/>
  <Override PartName="/xl/worksheets/_rels/sheet5.xml.rels" ContentType="application/vnd.openxmlformats-package.relationships+xml"/>
  <Override PartName="/xl/worksheets/_rels/sheet15.xml.rels" ContentType="application/vnd.openxmlformats-package.relationships+xml"/>
  <Override PartName="/xl/worksheets/_rels/sheet7.xml.rels" ContentType="application/vnd.openxmlformats-package.relationships+xml"/>
  <Override PartName="/xl/worksheets/_rels/sheet1.xml.rels" ContentType="application/vnd.openxmlformats-package.relationships+xml"/>
  <Override PartName="/xl/worksheets/_rels/sheet10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18.xml" ContentType="application/vnd.openxmlformats-officedocument.spreadsheetml.worksheet+xml"/>
  <Override PartName="/xl/worksheets/sheet17.xml" ContentType="application/vnd.openxmlformats-officedocument.spreadsheetml.worksheet+xml"/>
  <Override PartName="/xl/worksheets/sheet16.xml" ContentType="application/vnd.openxmlformats-officedocument.spreadsheetml.worksheet+xml"/>
  <Override PartName="/xl/worksheets/sheet15.xml" ContentType="application/vnd.openxmlformats-officedocument.spreadsheetml.worksheet+xml"/>
  <Override PartName="/xl/worksheets/sheet14.xml" ContentType="application/vnd.openxmlformats-officedocument.spreadsheetml.worksheet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11.xml" ContentType="application/vnd.openxmlformats-officedocument.spreadsheetml.worksheet+xml"/>
  <Override PartName="/xl/worksheets/sheet3.xml" ContentType="application/vnd.openxmlformats-officedocument.spreadsheetml.worksheet+xml"/>
  <Override PartName="/xl/worksheets/sheet1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charts/chart127.xml" ContentType="application/vnd.openxmlformats-officedocument.drawingml.chart+xml"/>
  <Override PartName="/xl/charts/chart139.xml" ContentType="application/vnd.openxmlformats-officedocument.drawingml.chart+xml"/>
  <Override PartName="/xl/charts/chart128.xml" ContentType="application/vnd.openxmlformats-officedocument.drawingml.chart+xml"/>
  <Override PartName="/xl/charts/chart130.xml" ContentType="application/vnd.openxmlformats-officedocument.drawingml.chart+xml"/>
  <Override PartName="/xl/charts/chart138.xml" ContentType="application/vnd.openxmlformats-officedocument.drawingml.chart+xml"/>
  <Override PartName="/xl/charts/chart140.xml" ContentType="application/vnd.openxmlformats-officedocument.drawingml.chart+xml"/>
  <Override PartName="/xl/charts/chart129.xml" ContentType="application/vnd.openxmlformats-officedocument.drawingml.chart+xml"/>
  <Override PartName="/xl/charts/chart131.xml" ContentType="application/vnd.openxmlformats-officedocument.drawingml.chart+xml"/>
  <Override PartName="/xl/charts/chart132.xml" ContentType="application/vnd.openxmlformats-officedocument.drawingml.chart+xml"/>
  <Override PartName="/xl/charts/chart133.xml" ContentType="application/vnd.openxmlformats-officedocument.drawingml.chart+xml"/>
  <Override PartName="/xl/charts/chart134.xml" ContentType="application/vnd.openxmlformats-officedocument.drawingml.chart+xml"/>
  <Override PartName="/xl/charts/chart135.xml" ContentType="application/vnd.openxmlformats-officedocument.drawingml.chart+xml"/>
  <Override PartName="/xl/charts/chart136.xml" ContentType="application/vnd.openxmlformats-officedocument.drawingml.chart+xml"/>
  <Override PartName="/xl/charts/chart137.xml" ContentType="application/vnd.openxmlformats-officedocument.drawingml.chart+xml"/>
  <Override PartName="/xl/media/image9.png" ContentType="image/png"/>
  <Override PartName="/xl/drawings/_rels/drawing8.xml.rels" ContentType="application/vnd.openxmlformats-package.relationships+xml"/>
  <Override PartName="/xl/drawings/_rels/drawing9.xml.rels" ContentType="application/vnd.openxmlformats-package.relationships+xml"/>
  <Override PartName="/xl/drawings/_rels/drawing3.xml.rels" ContentType="application/vnd.openxmlformats-package.relationships+xml"/>
  <Override PartName="/xl/drawings/_rels/drawing13.xml.rels" ContentType="application/vnd.openxmlformats-package.relationships+xml"/>
  <Override PartName="/xl/drawings/_rels/drawing10.xml.rels" ContentType="application/vnd.openxmlformats-package.relationships+xml"/>
  <Override PartName="/xl/drawings/_rels/drawing15.xml.rels" ContentType="application/vnd.openxmlformats-package.relationships+xml"/>
  <Override PartName="/xl/drawings/_rels/drawing14.xml.rels" ContentType="application/vnd.openxmlformats-package.relationships+xml"/>
  <Override PartName="/xl/drawings/_rels/drawing11.xml.rels" ContentType="application/vnd.openxmlformats-package.relationships+xml"/>
  <Override PartName="/xl/drawings/_rels/drawing1.xml.rels" ContentType="application/vnd.openxmlformats-package.relationships+xml"/>
  <Override PartName="/xl/drawings/_rels/drawing4.xml.rels" ContentType="application/vnd.openxmlformats-package.relationships+xml"/>
  <Override PartName="/xl/drawings/_rels/drawing5.xml.rels" ContentType="application/vnd.openxmlformats-package.relationships+xml"/>
  <Override PartName="/xl/drawings/_rels/drawing12.xml.rels" ContentType="application/vnd.openxmlformats-package.relationships+xml"/>
  <Override PartName="/xl/drawings/_rels/drawing2.xml.rels" ContentType="application/vnd.openxmlformats-package.relationships+xml"/>
  <Override PartName="/xl/drawings/_rels/drawing6.xml.rels" ContentType="application/vnd.openxmlformats-package.relationships+xml"/>
  <Override PartName="/xl/drawings/_rels/drawing7.xml.rels" ContentType="application/vnd.openxmlformats-package.relationships+xml"/>
  <Override PartName="/xl/drawings/drawing9.xml" ContentType="application/vnd.openxmlformats-officedocument.drawing+xml"/>
  <Override PartName="/xl/drawings/drawing13.xml" ContentType="application/vnd.openxmlformats-officedocument.drawing+xml"/>
  <Override PartName="/xl/drawings/drawing15.xml" ContentType="application/vnd.openxmlformats-officedocument.drawing+xml"/>
  <Override PartName="/xl/drawings/drawing14.xml" ContentType="application/vnd.openxmlformats-officedocument.drawing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0.xml" ContentType="application/vnd.openxmlformats-officedocument.drawing+xml"/>
  <Override PartName="/xl/drawings/drawing6.xml" ContentType="application/vnd.openxmlformats-officedocument.drawing+xml"/>
  <Override PartName="/xl/drawings/drawing11.xml" ContentType="application/vnd.openxmlformats-officedocument.drawing+xml"/>
  <Override PartName="/xl/drawings/drawing7.xml" ContentType="application/vnd.openxmlformats-officedocument.drawing+xml"/>
  <Override PartName="/xl/drawings/drawing12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3"/>
  </bookViews>
  <sheets>
    <sheet name="REVENUE" sheetId="1" state="visible" r:id="rId2"/>
    <sheet name="EB" sheetId="2" state="visible" r:id="rId3"/>
    <sheet name="EPS" sheetId="3" state="visible" r:id="rId4"/>
    <sheet name="FREE CASHFLOW" sheetId="4" state="visible" r:id="rId5"/>
    <sheet name="CAPEX" sheetId="5" state="visible" r:id="rId6"/>
    <sheet name="GOODWILL" sheetId="6" state="visible" r:id="rId7"/>
    <sheet name="MARGINS" sheetId="7" state="visible" r:id="rId8"/>
    <sheet name="RETURN" sheetId="8" state="visible" r:id="rId9"/>
    <sheet name="DEBT" sheetId="9" state="visible" r:id="rId10"/>
    <sheet name="EQUITY" sheetId="10" state="visible" r:id="rId11"/>
    <sheet name="DIVIDENDS" sheetId="11" state="visible" r:id="rId12"/>
    <sheet name="SHARES" sheetId="12" state="visible" r:id="rId13"/>
    <sheet name="REPURCHASE" sheetId="13" state="visible" r:id="rId14"/>
    <sheet name="NUMBERS" sheetId="14" state="visible" r:id="rId15"/>
    <sheet name="PRICE" sheetId="15" state="visible" r:id="rId16"/>
    <sheet name="PREDICTIBILIDAD" sheetId="16" state="visible" r:id="rId17"/>
    <sheet name="MANAGEMENT" sheetId="17" state="visible" r:id="rId18"/>
    <sheet name="OWNERSHIP" sheetId="18" state="visible" r:id="rId19"/>
    <sheet name="SUMMARY" sheetId="19" state="visible" r:id="rId20"/>
    <sheet name="AUX" sheetId="20" state="visible" r:id="rId21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<sst xmlns="http://schemas.openxmlformats.org/spreadsheetml/2006/main" count="210" uniqueCount="131">
  <si>
    <t xml:space="preserve">COR</t>
  </si>
  <si>
    <t xml:space="preserve">30/09/21</t>
  </si>
  <si>
    <t xml:space="preserve">30/09/22</t>
  </si>
  <si>
    <t xml:space="preserve">30/09/23</t>
  </si>
  <si>
    <t xml:space="preserve">30/09/24</t>
  </si>
  <si>
    <t xml:space="preserve">3Y</t>
  </si>
  <si>
    <t xml:space="preserve">REVENUE</t>
  </si>
  <si>
    <t xml:space="preserve">EBITDA</t>
  </si>
  <si>
    <t xml:space="preserve">EBIT</t>
  </si>
  <si>
    <t xml:space="preserve">EPS</t>
  </si>
  <si>
    <t xml:space="preserve">FREE CASHFLOW</t>
  </si>
  <si>
    <t xml:space="preserve">CAPEX</t>
  </si>
  <si>
    <t xml:space="preserve">GOODWILL</t>
  </si>
  <si>
    <t xml:space="preserve">EBITDA MARGIN %</t>
  </si>
  <si>
    <t xml:space="preserve">EBIT MARGIN %</t>
  </si>
  <si>
    <t xml:space="preserve">ROCE %</t>
  </si>
  <si>
    <t xml:space="preserve">DEBT / EBITDA</t>
  </si>
  <si>
    <t xml:space="preserve">EQUITY</t>
  </si>
  <si>
    <t xml:space="preserve">DIVIDENDS PER SHARE</t>
  </si>
  <si>
    <t xml:space="preserve">SHARES</t>
  </si>
  <si>
    <t xml:space="preserve">REPURCHASE OF STOCKS</t>
  </si>
  <si>
    <t xml:space="preserve">REPURCHASE / EARNINGS</t>
  </si>
  <si>
    <t xml:space="preserve">DIVIDENDS / EARNINGS</t>
  </si>
  <si>
    <t xml:space="preserve">REPURCHASE / DIVIDENDS</t>
  </si>
  <si>
    <t xml:space="preserve">PEGAR AQUI LA IMAGEN DE PRECIO DEL REPORT HTML</t>
  </si>
  <si>
    <t xml:space="preserve">CÁLCULO DE PREDICTIBILIDAD DE BENEFICIOS Y AÑOS DE RETORNO</t>
  </si>
  <si>
    <t xml:space="preserve">https://app.tikr.com/stock/estimates?tab=est&amp;tid=2589547</t>
  </si>
  <si>
    <t xml:space="preserve">REPORTE</t>
  </si>
  <si>
    <t xml:space="preserve">30/09/2022</t>
  </si>
  <si>
    <t xml:space="preserve">30/09/2023</t>
  </si>
  <si>
    <t xml:space="preserve">30/09/2024</t>
  </si>
  <si>
    <t xml:space="preserve">30/09/2025</t>
  </si>
  <si>
    <t xml:space="preserve">EPS NORMALIZADO</t>
  </si>
  <si>
    <t xml:space="preserve">ESTUDIO DE EPS REQUERIDOS PARA Q3 Y Q4</t>
  </si>
  <si>
    <t xml:space="preserve">PRECIO ACTUAL</t>
  </si>
  <si>
    <t xml:space="preserve">1) Introduce los resultados de Q1, Q2 y Q3 según se van produciendo, pon E para estimados y A para reales ya reportados.</t>
  </si>
  <si>
    <t xml:space="preserve">INFLACIÓN</t>
  </si>
  <si>
    <t xml:space="preserve">2) Introduce el precio actual y el valor de inflación (T10YIE).</t>
  </si>
  <si>
    <t xml:space="preserve">3) Prueba qué EPS normalizado es necesario en el próximo año para tener predictibilidad mayor de 0.95 y años de retorno menor a 12.</t>
  </si>
  <si>
    <t xml:space="preserve">PREDICTIBILIDAD</t>
  </si>
  <si>
    <t xml:space="preserve">4) Piensa si los EPS de Q3 y Q4 son factibles.</t>
  </si>
  <si>
    <t xml:space="preserve">TASA CRECIMIENTO</t>
  </si>
  <si>
    <t xml:space="preserve">Q1</t>
  </si>
  <si>
    <t xml:space="preserve">31/12/2024</t>
  </si>
  <si>
    <t xml:space="preserve">A</t>
  </si>
  <si>
    <t xml:space="preserve">DÍAS DESDE ÚLTIMO DATO REAL</t>
  </si>
  <si>
    <t xml:space="preserve">Q2</t>
  </si>
  <si>
    <t xml:space="preserve">31/03/2025</t>
  </si>
  <si>
    <t xml:space="preserve">EPS HOY</t>
  </si>
  <si>
    <t xml:space="preserve">Q3</t>
  </si>
  <si>
    <t xml:space="preserve">30/06/2025</t>
  </si>
  <si>
    <t xml:space="preserve">PER HOY</t>
  </si>
  <si>
    <t xml:space="preserve">Q4</t>
  </si>
  <si>
    <t xml:space="preserve">E</t>
  </si>
  <si>
    <t xml:space="preserve">AÑOS RETORNO HOY</t>
  </si>
  <si>
    <t xml:space="preserve">TASA CRECIMIENTO ESTE AÑO</t>
  </si>
  <si>
    <t xml:space="preserve">Managers</t>
  </si>
  <si>
    <t xml:space="preserve">MARKETSCREENER</t>
  </si>
  <si>
    <t xml:space="preserve">Name</t>
  </si>
  <si>
    <t xml:space="preserve">Title</t>
  </si>
  <si>
    <t xml:space="preserve">Age</t>
  </si>
  <si>
    <t xml:space="preserve">Since</t>
  </si>
  <si>
    <t xml:space="preserve">xxx</t>
  </si>
  <si>
    <t xml:space="preserve">VER LAS BIOGRAFIAS, EN LOS LINKS</t>
  </si>
  <si>
    <t xml:space="preserve">VER SUS SALARIOS EN LOS REPORTES</t>
  </si>
  <si>
    <t xml:space="preserve">Members of the board</t>
  </si>
  <si>
    <t xml:space="preserve">Equities</t>
  </si>
  <si>
    <t xml:space="preserve">%</t>
  </si>
  <si>
    <t xml:space="preserve">INCOME</t>
  </si>
  <si>
    <t xml:space="preserve">date</t>
  </si>
  <si>
    <t xml:space="preserve">30/09/15</t>
  </si>
  <si>
    <t xml:space="preserve">30/09/16</t>
  </si>
  <si>
    <t xml:space="preserve">30/09/17</t>
  </si>
  <si>
    <t xml:space="preserve">30/09/18</t>
  </si>
  <si>
    <t xml:space="preserve">30/09/19</t>
  </si>
  <si>
    <t xml:space="preserve">30/09/20</t>
  </si>
  <si>
    <t xml:space="preserve">total_revenues</t>
  </si>
  <si>
    <t xml:space="preserve">operating_income</t>
  </si>
  <si>
    <t xml:space="preserve">interest_expense</t>
  </si>
  <si>
    <t xml:space="preserve">income_tax_expense</t>
  </si>
  <si>
    <t xml:space="preserve">minority_interest</t>
  </si>
  <si>
    <t xml:space="preserve">weighted_average_diluted_shares_outstanding</t>
  </si>
  <si>
    <t xml:space="preserve">dividends_per_share</t>
  </si>
  <si>
    <t xml:space="preserve">BALANCE</t>
  </si>
  <si>
    <t xml:space="preserve">cash_and_equivalents</t>
  </si>
  <si>
    <t xml:space="preserve">goodwill</t>
  </si>
  <si>
    <t xml:space="preserve">current_portion_of_long_term_debt</t>
  </si>
  <si>
    <t xml:space="preserve">other_current_liabilities</t>
  </si>
  <si>
    <t xml:space="preserve">long_term_debt</t>
  </si>
  <si>
    <t xml:space="preserve">other_non_current_liabilities</t>
  </si>
  <si>
    <t xml:space="preserve">total_equity</t>
  </si>
  <si>
    <t xml:space="preserve">CASHFLOW</t>
  </si>
  <si>
    <t xml:space="preserve">total_depreciation_and_amortization</t>
  </si>
  <si>
    <t xml:space="preserve">capital_expenditure</t>
  </si>
  <si>
    <t xml:space="preserve">common_and_preferred_stock_dividends_paid</t>
  </si>
  <si>
    <t xml:space="preserve">repurchase_of_common_stock</t>
  </si>
  <si>
    <t xml:space="preserve">RATIOS</t>
  </si>
  <si>
    <t xml:space="preserve">return_on_capital_perc</t>
  </si>
  <si>
    <t xml:space="preserve">return_on_equity_perc</t>
  </si>
  <si>
    <t xml:space="preserve">ebitda_margin_perc</t>
  </si>
  <si>
    <t xml:space="preserve">ebit_margin_perc</t>
  </si>
  <si>
    <t xml:space="preserve">total_debt_per_ebitda</t>
  </si>
  <si>
    <t xml:space="preserve">ESTIMATES</t>
  </si>
  <si>
    <t xml:space="preserve">ebitda</t>
  </si>
  <si>
    <t xml:space="preserve">ebit</t>
  </si>
  <si>
    <t xml:space="preserve">eps_normalized</t>
  </si>
  <si>
    <t xml:space="preserve">eps_gaap</t>
  </si>
  <si>
    <t xml:space="preserve">free_cash_flow</t>
  </si>
  <si>
    <t xml:space="preserve">POST</t>
  </si>
  <si>
    <t xml:space="preserve">total_finantial_debt</t>
  </si>
  <si>
    <t xml:space="preserve">total_repurchase_of_stock</t>
  </si>
  <si>
    <t xml:space="preserve">CÁLCULOS AUXILIARES PER CORREGIDO</t>
  </si>
  <si>
    <t xml:space="preserve">CÁLCULOS AUXILIARES PREDICTIBILIDAD</t>
  </si>
  <si>
    <t xml:space="preserve">Y</t>
  </si>
  <si>
    <t xml:space="preserve">fnc(Y)</t>
  </si>
  <si>
    <t xml:space="preserve">&gt;0</t>
  </si>
  <si>
    <t xml:space="preserve">limit k</t>
  </si>
  <si>
    <t xml:space="preserve">x</t>
  </si>
  <si>
    <t xml:space="preserve">y</t>
  </si>
  <si>
    <t xml:space="preserve">x·y</t>
  </si>
  <si>
    <t xml:space="preserve">x²</t>
  </si>
  <si>
    <t xml:space="preserve">y²</t>
  </si>
  <si>
    <t xml:space="preserve">PER</t>
  </si>
  <si>
    <t xml:space="preserve">k</t>
  </si>
  <si>
    <t xml:space="preserve">I</t>
  </si>
  <si>
    <t xml:space="preserve">SUMA</t>
  </si>
  <si>
    <t xml:space="preserve">Y(fnc=0)</t>
  </si>
  <si>
    <t xml:space="preserve">a</t>
  </si>
  <si>
    <t xml:space="preserve">b</t>
  </si>
  <si>
    <t xml:space="preserve">r²</t>
  </si>
  <si>
    <t xml:space="preserve">h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</si>
</sst>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General"/>
    <numFmt numFmtId="166" formatCode="0.00"/>
    <numFmt numFmtId="167" formatCode="0.00%"/>
    <numFmt numFmtId="168" formatCode="[$-C0A]dd/mm/yy"/>
    <numFmt numFmtId="169" formatCode="0.0%"/>
    <numFmt numFmtId="170" formatCode="0"/>
    <numFmt numFmtId="171" formatCode="0.0"/>
    <numFmt numFmtId="172" formatCode="@"/>
    <numFmt numFmtId="173" formatCode="0.0000"/>
    <numFmt numFmtId="174" formatCode="0.000E+00"/>
  </numFmts>
  <fonts count="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</font>
    <font>
      <b val="true"/>
      <sz val="10"/>
      <name val="Arial"/>
      <family val="2"/>
      <charset val="1"/>
    </font>
    <font>
      <b val="true"/>
      <sz val="10"/>
      <color rgb="FFC9211E"/>
      <name val="Arial"/>
      <family val="2"/>
      <charset val="1"/>
    </font>
    <font>
      <sz val="10"/>
      <name val="Times New Roman"/>
      <family val="1"/>
      <charset val="1"/>
    </font>
  </fonts>
  <fills count="11">
    <fill>
      <patternFill patternType="none"/>
    </fill>
    <fill>
      <patternFill patternType="gray125"/>
    </fill>
    <fill>
      <patternFill patternType="solid">
        <fgColor rgb="FFFF0000"/>
        <bgColor rgb="FFCC0000"/>
      </patternFill>
    </fill>
    <fill>
      <patternFill patternType="solid">
        <fgColor rgb="FF50938A"/>
        <bgColor rgb="FF808080"/>
      </patternFill>
    </fill>
    <fill>
      <patternFill patternType="solid">
        <fgColor rgb="FFAFD095"/>
        <bgColor rgb="FFB3B3B3"/>
      </patternFill>
    </fill>
    <fill>
      <patternFill patternType="solid">
        <fgColor rgb="FFFFFF00"/>
        <bgColor rgb="FFFFFF00"/>
      </patternFill>
    </fill>
    <fill>
      <patternFill patternType="solid">
        <fgColor rgb="FFFFBF00"/>
        <bgColor rgb="FFFF9900"/>
      </patternFill>
    </fill>
    <fill>
      <patternFill patternType="solid">
        <fgColor rgb="FFB4C7DC"/>
        <bgColor rgb="FFB3B3B3"/>
      </patternFill>
    </fill>
    <fill>
      <patternFill patternType="solid">
        <fgColor rgb="FFDDDDDD"/>
        <bgColor rgb="FFFFCCCC"/>
      </patternFill>
    </fill>
    <fill>
      <patternFill patternType="solid">
        <fgColor rgb="FFE8F2A1"/>
        <bgColor rgb="FFFFFFCC"/>
      </patternFill>
    </fill>
    <fill>
      <patternFill patternType="solid">
        <fgColor rgb="FF729FCF"/>
        <bgColor rgb="FF50938A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2" borderId="0" applyFont="true" applyBorder="false" applyAlignment="true" applyProtection="false">
      <alignment horizontal="general" vertical="bottom" textRotation="0" wrapText="false" indent="0" shrinkToFit="false"/>
    </xf>
  </cellStyleXfs>
  <cellXfs count="4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0" fillId="5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6" borderId="1" xfId="0" applyFont="false" applyBorder="true" applyAlignment="true" applyProtection="false">
      <alignment horizontal="left" vertical="center" textRotation="0" wrapText="true" indent="0" shrinkToFit="false"/>
      <protection locked="true" hidden="false"/>
    </xf>
    <xf numFmtId="167" fontId="5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5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4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4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4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4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8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8" fontId="0" fillId="9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9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5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5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5" fillId="1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5" fillId="1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0" fontId="0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5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0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1" fontId="5" fillId="1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8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72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8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0" fillId="8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Sin título1" xfId="20"/>
  </cellStyles>
  <dxfs count="5">
    <dxf>
      <font>
        <b val="0"/>
        <i val="0"/>
        <color rgb="FF006600"/>
        <sz val="10"/>
      </font>
      <fill>
        <patternFill>
          <bgColor rgb="FFCCFFCC"/>
        </patternFill>
      </fill>
    </dxf>
    <dxf>
      <font>
        <b val="0"/>
        <i val="0"/>
        <color rgb="FFCC0000"/>
        <sz val="10"/>
      </font>
      <fill>
        <patternFill>
          <bgColor rgb="FFFFCCCC"/>
        </patternFill>
      </fill>
    </dxf>
    <dxf>
      <font>
        <name val="Arial"/>
        <charset val="1"/>
        <family val="2"/>
        <b val="0"/>
        <i val="0"/>
        <color rgb="FFCC0000"/>
        <sz val="10"/>
      </font>
      <fill>
        <patternFill>
          <bgColor rgb="FFFFCCCC"/>
        </patternFill>
      </fill>
    </dxf>
    <dxf>
      <font>
        <name val="Arial"/>
        <charset val="1"/>
        <family val="2"/>
        <b val="0"/>
        <i val="0"/>
        <color rgb="FFCC0000"/>
        <sz val="10"/>
      </font>
      <fill>
        <patternFill>
          <bgColor rgb="FFFFCCCC"/>
        </patternFill>
      </fill>
    </dxf>
    <dxf>
      <font>
        <name val="Arial"/>
        <charset val="1"/>
        <family val="2"/>
        <b val="0"/>
        <i val="0"/>
        <color rgb="FFCC0000"/>
        <sz val="10"/>
      </font>
      <fill>
        <patternFill>
          <bgColor rgb="FFFFCCCC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006600"/>
      <rgbColor rgb="FF000080"/>
      <rgbColor rgb="FF808000"/>
      <rgbColor rgb="FF800080"/>
      <rgbColor rgb="FF00A933"/>
      <rgbColor rgb="FFB4C7DC"/>
      <rgbColor rgb="FF808080"/>
      <rgbColor rgb="FF729FC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8F2A1"/>
      <rgbColor rgb="FFAFD095"/>
      <rgbColor rgb="FFFF99CC"/>
      <rgbColor rgb="FFCC99FF"/>
      <rgbColor rgb="FFFFCCCC"/>
      <rgbColor rgb="FF3366FF"/>
      <rgbColor rgb="FF33CCCC"/>
      <rgbColor rgb="FF81D41A"/>
      <rgbColor rgb="FFFFBF00"/>
      <rgbColor rgb="FFFF9900"/>
      <rgbColor rgb="FFFF6600"/>
      <rgbColor rgb="FF666699"/>
      <rgbColor rgb="FFB3B3B3"/>
      <rgbColor rgb="FF004586"/>
      <rgbColor rgb="FF50938A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sharedStrings" Target="sharedStrings.xml"/>
</Relationships>
</file>

<file path=xl/charts/chart1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REVENUE!$A$1</c:f>
              <c:strCache>
                <c:ptCount val="1"/>
                <c:pt idx="0">
                  <c:v>COR : INCOME : TOTAL_REVENUES   (SOURCE: TIKR.COM)</c:v>
                </c:pt>
              </c:strCache>
            </c:strRef>
          </c:tx>
          <c:spPr>
            <a:solidFill>
              <a:srgbClr val="004586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REVENUE!$B$3:$K$3</c:f>
              <c:strCache>
                <c:ptCount val="10"/>
                <c:pt idx="0">
                  <c:v>30/09/15</c:v>
                </c:pt>
                <c:pt idx="1">
                  <c:v>30/09/16</c:v>
                </c:pt>
                <c:pt idx="2">
                  <c:v>30/09/17</c:v>
                </c:pt>
                <c:pt idx="3">
                  <c:v>30/09/18</c:v>
                </c:pt>
                <c:pt idx="4">
                  <c:v>30/09/19</c:v>
                </c:pt>
                <c:pt idx="5">
                  <c:v>30/09/20</c:v>
                </c:pt>
                <c:pt idx="6">
                  <c:v>30/09/21</c:v>
                </c:pt>
                <c:pt idx="7">
                  <c:v>30/09/22</c:v>
                </c:pt>
                <c:pt idx="8">
                  <c:v>30/09/23</c:v>
                </c:pt>
                <c:pt idx="9">
                  <c:v>30/09/24</c:v>
                </c:pt>
              </c:strCache>
            </c:strRef>
          </c:cat>
          <c:val>
            <c:numRef>
              <c:f>REVENUE!$B$4:$K$4</c:f>
              <c:numCache>
                <c:formatCode>General</c:formatCode>
                <c:ptCount val="10"/>
                <c:pt idx="0">
                  <c:v>135961.8</c:v>
                </c:pt>
                <c:pt idx="1">
                  <c:v>146849.69</c:v>
                </c:pt>
                <c:pt idx="2">
                  <c:v>153143.83</c:v>
                </c:pt>
                <c:pt idx="3">
                  <c:v>167939.64</c:v>
                </c:pt>
                <c:pt idx="4">
                  <c:v>179589.12</c:v>
                </c:pt>
                <c:pt idx="5">
                  <c:v>189893.93</c:v>
                </c:pt>
                <c:pt idx="6">
                  <c:v>213988.84</c:v>
                </c:pt>
                <c:pt idx="7">
                  <c:v>238587.01</c:v>
                </c:pt>
                <c:pt idx="8">
                  <c:v>262173.41</c:v>
                </c:pt>
                <c:pt idx="9">
                  <c:v>293958.6</c:v>
                </c:pt>
              </c:numCache>
            </c:numRef>
          </c:val>
        </c:ser>
        <c:gapWidth val="100"/>
        <c:overlap val="0"/>
        <c:axId val="13808280"/>
        <c:axId val="69125616"/>
      </c:barChart>
      <c:catAx>
        <c:axId val="138082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69125616"/>
        <c:crosses val="autoZero"/>
        <c:auto val="1"/>
        <c:lblAlgn val="ctr"/>
        <c:lblOffset val="100"/>
        <c:noMultiLvlLbl val="0"/>
      </c:catAx>
      <c:valAx>
        <c:axId val="69125616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13808280"/>
        <c:crosses val="autoZero"/>
        <c:crossBetween val="between"/>
      </c:valAx>
      <c:spPr>
        <a:noFill/>
        <a:ln w="0">
          <a:solidFill>
            <a:srgbClr val="b3b3b3"/>
          </a:solidFill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lang="es-ES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0">
      <a:noFill/>
    </a:ln>
  </c:spPr>
</c:chartSpace>
</file>

<file path=xl/charts/chart1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EB!$A$1</c:f>
              <c:strCache>
                <c:ptCount val="1"/>
                <c:pt idx="0">
                  <c:v>COR : ESTIMATES : EBITDA   (SOURCE: TIKR.COM)</c:v>
                </c:pt>
              </c:strCache>
            </c:strRef>
          </c:tx>
          <c:spPr>
            <a:solidFill>
              <a:srgbClr val="004586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EB!$B$4:$K$4</c:f>
              <c:strCache>
                <c:ptCount val="10"/>
                <c:pt idx="0">
                  <c:v>30/09/15</c:v>
                </c:pt>
                <c:pt idx="1">
                  <c:v>30/09/16</c:v>
                </c:pt>
                <c:pt idx="2">
                  <c:v>30/09/17</c:v>
                </c:pt>
                <c:pt idx="3">
                  <c:v>30/09/18</c:v>
                </c:pt>
                <c:pt idx="4">
                  <c:v>30/09/19</c:v>
                </c:pt>
                <c:pt idx="5">
                  <c:v>30/09/20</c:v>
                </c:pt>
                <c:pt idx="6">
                  <c:v>30/09/21</c:v>
                </c:pt>
                <c:pt idx="7">
                  <c:v>30/09/22</c:v>
                </c:pt>
                <c:pt idx="8">
                  <c:v>30/09/23</c:v>
                </c:pt>
                <c:pt idx="9">
                  <c:v>30/09/24</c:v>
                </c:pt>
              </c:strCache>
            </c:strRef>
          </c:cat>
          <c:val>
            <c:numRef>
              <c:f>EB!$B$5:$K$5</c:f>
              <c:numCache>
                <c:formatCode>General</c:formatCode>
                <c:ptCount val="10"/>
                <c:pt idx="0">
                  <c:v>2088.58</c:v>
                </c:pt>
                <c:pt idx="1">
                  <c:v>2247.84</c:v>
                </c:pt>
                <c:pt idx="2">
                  <c:v>2258.1</c:v>
                </c:pt>
                <c:pt idx="3">
                  <c:v>2271.61</c:v>
                </c:pt>
                <c:pt idx="4">
                  <c:v>2353.81</c:v>
                </c:pt>
                <c:pt idx="5">
                  <c:v>2485.03</c:v>
                </c:pt>
                <c:pt idx="6">
                  <c:v>2977.16</c:v>
                </c:pt>
                <c:pt idx="7">
                  <c:v>3552.77</c:v>
                </c:pt>
                <c:pt idx="8">
                  <c:v>3701.98</c:v>
                </c:pt>
                <c:pt idx="9">
                  <c:v>4079.94</c:v>
                </c:pt>
              </c:numCache>
            </c:numRef>
          </c:val>
        </c:ser>
        <c:ser>
          <c:idx val="1"/>
          <c:order val="1"/>
          <c:tx>
            <c:strRef>
              <c:f>EB!$A$2</c:f>
              <c:strCache>
                <c:ptCount val="1"/>
                <c:pt idx="0">
                  <c:v>COR : ESTIMATES : EBIT   (SOURCE: TIKR.COM)</c:v>
                </c:pt>
              </c:strCache>
            </c:strRef>
          </c:tx>
          <c:spPr>
            <a:solidFill>
              <a:srgbClr val="81d41a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EB!$B$4:$K$4</c:f>
              <c:strCache>
                <c:ptCount val="10"/>
                <c:pt idx="0">
                  <c:v>30/09/15</c:v>
                </c:pt>
                <c:pt idx="1">
                  <c:v>30/09/16</c:v>
                </c:pt>
                <c:pt idx="2">
                  <c:v>30/09/17</c:v>
                </c:pt>
                <c:pt idx="3">
                  <c:v>30/09/18</c:v>
                </c:pt>
                <c:pt idx="4">
                  <c:v>30/09/19</c:v>
                </c:pt>
                <c:pt idx="5">
                  <c:v>30/09/20</c:v>
                </c:pt>
                <c:pt idx="6">
                  <c:v>30/09/21</c:v>
                </c:pt>
                <c:pt idx="7">
                  <c:v>30/09/22</c:v>
                </c:pt>
                <c:pt idx="8">
                  <c:v>30/09/23</c:v>
                </c:pt>
                <c:pt idx="9">
                  <c:v>30/09/24</c:v>
                </c:pt>
              </c:strCache>
            </c:strRef>
          </c:cat>
          <c:val>
            <c:numRef>
              <c:f>EB!$B$6:$K$6</c:f>
              <c:numCache>
                <c:formatCode>General</c:formatCode>
                <c:ptCount val="10"/>
                <c:pt idx="0">
                  <c:v>1899.4</c:v>
                </c:pt>
                <c:pt idx="1">
                  <c:v>2030.37</c:v>
                </c:pt>
                <c:pt idx="2">
                  <c:v>2016.87</c:v>
                </c:pt>
                <c:pt idx="3">
                  <c:v>1981.23</c:v>
                </c:pt>
                <c:pt idx="4">
                  <c:v>2051.25</c:v>
                </c:pt>
                <c:pt idx="5">
                  <c:v>2204.45</c:v>
                </c:pt>
                <c:pt idx="6">
                  <c:v>2648.2</c:v>
                </c:pt>
                <c:pt idx="7">
                  <c:v>3163.43</c:v>
                </c:pt>
                <c:pt idx="8">
                  <c:v>3289.12</c:v>
                </c:pt>
                <c:pt idx="9">
                  <c:v>3648.26</c:v>
                </c:pt>
              </c:numCache>
            </c:numRef>
          </c:val>
        </c:ser>
        <c:gapWidth val="100"/>
        <c:overlap val="0"/>
        <c:axId val="79514865"/>
        <c:axId val="28575005"/>
      </c:barChart>
      <c:catAx>
        <c:axId val="79514865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28575005"/>
        <c:crosses val="autoZero"/>
        <c:auto val="1"/>
        <c:lblAlgn val="ctr"/>
        <c:lblOffset val="100"/>
        <c:noMultiLvlLbl val="0"/>
      </c:catAx>
      <c:valAx>
        <c:axId val="28575005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79514865"/>
        <c:crosses val="autoZero"/>
        <c:crossBetween val="between"/>
      </c:valAx>
      <c:spPr>
        <a:noFill/>
        <a:ln w="0">
          <a:solidFill>
            <a:srgbClr val="b3b3b3"/>
          </a:solidFill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lang="es-ES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0">
      <a:noFill/>
    </a:ln>
  </c:spPr>
</c:chartSpace>
</file>

<file path=xl/charts/chart1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EPS!$A$1</c:f>
              <c:strCache>
                <c:ptCount val="1"/>
                <c:pt idx="0">
                  <c:v>COR : ESTIMATES : EPS_NORMALIZED   (SOURCE: TIKR.COM)</c:v>
                </c:pt>
              </c:strCache>
            </c:strRef>
          </c:tx>
          <c:spPr>
            <a:solidFill>
              <a:srgbClr val="004586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EPS!$B$4:$K$4</c:f>
              <c:strCache>
                <c:ptCount val="10"/>
                <c:pt idx="0">
                  <c:v>30/09/15</c:v>
                </c:pt>
                <c:pt idx="1">
                  <c:v>30/09/16</c:v>
                </c:pt>
                <c:pt idx="2">
                  <c:v>30/09/17</c:v>
                </c:pt>
                <c:pt idx="3">
                  <c:v>30/09/18</c:v>
                </c:pt>
                <c:pt idx="4">
                  <c:v>30/09/19</c:v>
                </c:pt>
                <c:pt idx="5">
                  <c:v>30/09/20</c:v>
                </c:pt>
                <c:pt idx="6">
                  <c:v>30/09/21</c:v>
                </c:pt>
                <c:pt idx="7">
                  <c:v>30/09/22</c:v>
                </c:pt>
                <c:pt idx="8">
                  <c:v>30/09/23</c:v>
                </c:pt>
                <c:pt idx="9">
                  <c:v>30/09/24</c:v>
                </c:pt>
              </c:strCache>
            </c:strRef>
          </c:cat>
          <c:val>
            <c:numRef>
              <c:f>EPS!$B$5:$K$5</c:f>
              <c:numCache>
                <c:formatCode>General</c:formatCode>
                <c:ptCount val="10"/>
                <c:pt idx="0">
                  <c:v>4.96</c:v>
                </c:pt>
                <c:pt idx="1">
                  <c:v>5.62</c:v>
                </c:pt>
                <c:pt idx="2">
                  <c:v>5.88</c:v>
                </c:pt>
                <c:pt idx="3">
                  <c:v>6.49</c:v>
                </c:pt>
                <c:pt idx="4">
                  <c:v>7.09</c:v>
                </c:pt>
                <c:pt idx="5">
                  <c:v>7.9</c:v>
                </c:pt>
                <c:pt idx="6">
                  <c:v>9.26</c:v>
                </c:pt>
                <c:pt idx="7">
                  <c:v>11.03</c:v>
                </c:pt>
                <c:pt idx="8">
                  <c:v>11.99</c:v>
                </c:pt>
                <c:pt idx="9">
                  <c:v>13.76</c:v>
                </c:pt>
              </c:numCache>
            </c:numRef>
          </c:val>
        </c:ser>
        <c:ser>
          <c:idx val="1"/>
          <c:order val="1"/>
          <c:tx>
            <c:strRef>
              <c:f>EPS!$A$2</c:f>
              <c:strCache>
                <c:ptCount val="1"/>
                <c:pt idx="0">
                  <c:v>COR : ESTIMATES : EPS_GAAP   (SOURCE: TIKR.COM)</c:v>
                </c:pt>
              </c:strCache>
            </c:strRef>
          </c:tx>
          <c:spPr>
            <a:solidFill>
              <a:srgbClr val="81d41a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EPS!$B$4:$K$4</c:f>
              <c:strCache>
                <c:ptCount val="10"/>
                <c:pt idx="0">
                  <c:v>30/09/15</c:v>
                </c:pt>
                <c:pt idx="1">
                  <c:v>30/09/16</c:v>
                </c:pt>
                <c:pt idx="2">
                  <c:v>30/09/17</c:v>
                </c:pt>
                <c:pt idx="3">
                  <c:v>30/09/18</c:v>
                </c:pt>
                <c:pt idx="4">
                  <c:v>30/09/19</c:v>
                </c:pt>
                <c:pt idx="5">
                  <c:v>30/09/20</c:v>
                </c:pt>
                <c:pt idx="6">
                  <c:v>30/09/21</c:v>
                </c:pt>
                <c:pt idx="7">
                  <c:v>30/09/22</c:v>
                </c:pt>
                <c:pt idx="8">
                  <c:v>30/09/23</c:v>
                </c:pt>
                <c:pt idx="9">
                  <c:v>30/09/24</c:v>
                </c:pt>
              </c:strCache>
            </c:strRef>
          </c:cat>
          <c:val>
            <c:numRef>
              <c:f>EPS!$B$6:$K$6</c:f>
              <c:numCache>
                <c:formatCode>General</c:formatCode>
                <c:ptCount val="10"/>
                <c:pt idx="0">
                  <c:v>-0.62</c:v>
                </c:pt>
                <c:pt idx="1">
                  <c:v>6.32</c:v>
                </c:pt>
                <c:pt idx="2">
                  <c:v>1.87</c:v>
                </c:pt>
                <c:pt idx="3">
                  <c:v>7.53</c:v>
                </c:pt>
                <c:pt idx="4">
                  <c:v>4.04</c:v>
                </c:pt>
                <c:pt idx="5">
                  <c:v>-16.65</c:v>
                </c:pt>
                <c:pt idx="6">
                  <c:v>7.39</c:v>
                </c:pt>
                <c:pt idx="7">
                  <c:v>8.04</c:v>
                </c:pt>
                <c:pt idx="8">
                  <c:v>8.53</c:v>
                </c:pt>
                <c:pt idx="9">
                  <c:v>7.53</c:v>
                </c:pt>
              </c:numCache>
            </c:numRef>
          </c:val>
        </c:ser>
        <c:gapWidth val="100"/>
        <c:overlap val="0"/>
        <c:axId val="1095419"/>
        <c:axId val="67890447"/>
      </c:barChart>
      <c:catAx>
        <c:axId val="1095419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67890447"/>
        <c:crosses val="autoZero"/>
        <c:auto val="1"/>
        <c:lblAlgn val="ctr"/>
        <c:lblOffset val="100"/>
        <c:noMultiLvlLbl val="0"/>
      </c:catAx>
      <c:valAx>
        <c:axId val="67890447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1095419"/>
        <c:crosses val="autoZero"/>
        <c:crossBetween val="between"/>
      </c:valAx>
      <c:spPr>
        <a:noFill/>
        <a:ln w="0">
          <a:solidFill>
            <a:srgbClr val="b3b3b3"/>
          </a:solidFill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lang="es-ES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0">
      <a:noFill/>
    </a:ln>
  </c:spPr>
</c:chartSpace>
</file>

<file path=xl/charts/chart1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'FREE CASHFLOW'!$A$1</c:f>
              <c:strCache>
                <c:ptCount val="1"/>
                <c:pt idx="0">
                  <c:v>COR : ESTIMATES : FREE_CASH_FLOW   (SOURCE: TIKR.COM)</c:v>
                </c:pt>
              </c:strCache>
            </c:strRef>
          </c:tx>
          <c:spPr>
            <a:solidFill>
              <a:srgbClr val="004586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'FREE CASHFLOW'!$B$3:$K$3</c:f>
              <c:strCache>
                <c:ptCount val="10"/>
                <c:pt idx="0">
                  <c:v>30/09/15</c:v>
                </c:pt>
                <c:pt idx="1">
                  <c:v>30/09/16</c:v>
                </c:pt>
                <c:pt idx="2">
                  <c:v>30/09/17</c:v>
                </c:pt>
                <c:pt idx="3">
                  <c:v>30/09/18</c:v>
                </c:pt>
                <c:pt idx="4">
                  <c:v>30/09/19</c:v>
                </c:pt>
                <c:pt idx="5">
                  <c:v>30/09/20</c:v>
                </c:pt>
                <c:pt idx="6">
                  <c:v>30/09/21</c:v>
                </c:pt>
                <c:pt idx="7">
                  <c:v>30/09/22</c:v>
                </c:pt>
                <c:pt idx="8">
                  <c:v>30/09/23</c:v>
                </c:pt>
                <c:pt idx="9">
                  <c:v>30/09/24</c:v>
                </c:pt>
              </c:strCache>
            </c:strRef>
          </c:cat>
          <c:val>
            <c:numRef>
              <c:f>'FREE CASHFLOW'!$B$4:$K$4</c:f>
              <c:numCache>
                <c:formatCode>General</c:formatCode>
                <c:ptCount val="10"/>
                <c:pt idx="0">
                  <c:v>3688.79</c:v>
                </c:pt>
                <c:pt idx="1">
                  <c:v>2713.88</c:v>
                </c:pt>
                <c:pt idx="2">
                  <c:v>1022.61</c:v>
                </c:pt>
                <c:pt idx="3">
                  <c:v>1074.98</c:v>
                </c:pt>
                <c:pt idx="4">
                  <c:v>2033.8</c:v>
                </c:pt>
                <c:pt idx="5">
                  <c:v>1837.36</c:v>
                </c:pt>
                <c:pt idx="6">
                  <c:v>2228.37</c:v>
                </c:pt>
                <c:pt idx="7">
                  <c:v>2206.77</c:v>
                </c:pt>
                <c:pt idx="8">
                  <c:v>3452.98</c:v>
                </c:pt>
                <c:pt idx="9">
                  <c:v>2997.51</c:v>
                </c:pt>
              </c:numCache>
            </c:numRef>
          </c:val>
        </c:ser>
        <c:gapWidth val="100"/>
        <c:overlap val="0"/>
        <c:axId val="16737752"/>
        <c:axId val="92857516"/>
      </c:barChart>
      <c:catAx>
        <c:axId val="1673775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92857516"/>
        <c:crosses val="autoZero"/>
        <c:auto val="1"/>
        <c:lblAlgn val="ctr"/>
        <c:lblOffset val="100"/>
        <c:noMultiLvlLbl val="0"/>
      </c:catAx>
      <c:valAx>
        <c:axId val="92857516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16737752"/>
        <c:crosses val="autoZero"/>
        <c:crossBetween val="between"/>
      </c:valAx>
      <c:spPr>
        <a:noFill/>
        <a:ln w="0">
          <a:solidFill>
            <a:srgbClr val="b3b3b3"/>
          </a:solidFill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lang="es-ES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0">
      <a:noFill/>
    </a:ln>
  </c:spPr>
</c:chartSpace>
</file>

<file path=xl/charts/chart1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CAPEX!$A$1</c:f>
              <c:strCache>
                <c:ptCount val="1"/>
                <c:pt idx="0">
                  <c:v>COR : CASHFLOW : CAPITAL_EXPENDITURE   (SOURCE: TIKR.COM)</c:v>
                </c:pt>
              </c:strCache>
            </c:strRef>
          </c:tx>
          <c:spPr>
            <a:solidFill>
              <a:srgbClr val="004586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CAPEX!$B$3:$K$3</c:f>
              <c:strCache>
                <c:ptCount val="10"/>
                <c:pt idx="0">
                  <c:v>30/09/15</c:v>
                </c:pt>
                <c:pt idx="1">
                  <c:v>30/09/16</c:v>
                </c:pt>
                <c:pt idx="2">
                  <c:v>30/09/17</c:v>
                </c:pt>
                <c:pt idx="3">
                  <c:v>30/09/18</c:v>
                </c:pt>
                <c:pt idx="4">
                  <c:v>30/09/19</c:v>
                </c:pt>
                <c:pt idx="5">
                  <c:v>30/09/20</c:v>
                </c:pt>
                <c:pt idx="6">
                  <c:v>30/09/21</c:v>
                </c:pt>
                <c:pt idx="7">
                  <c:v>30/09/22</c:v>
                </c:pt>
                <c:pt idx="8">
                  <c:v>30/09/23</c:v>
                </c:pt>
                <c:pt idx="9">
                  <c:v>30/09/24</c:v>
                </c:pt>
              </c:strCache>
            </c:strRef>
          </c:cat>
          <c:val>
            <c:numRef>
              <c:f>CAPEX!$B$4:$K$4</c:f>
              <c:numCache>
                <c:formatCode>General</c:formatCode>
                <c:ptCount val="10"/>
                <c:pt idx="0">
                  <c:v>231.59</c:v>
                </c:pt>
                <c:pt idx="1">
                  <c:v>464.62</c:v>
                </c:pt>
                <c:pt idx="2">
                  <c:v>466.4</c:v>
                </c:pt>
                <c:pt idx="3">
                  <c:v>336.41</c:v>
                </c:pt>
                <c:pt idx="4">
                  <c:v>310.22</c:v>
                </c:pt>
                <c:pt idx="5">
                  <c:v>369.68</c:v>
                </c:pt>
                <c:pt idx="6">
                  <c:v>438.22</c:v>
                </c:pt>
                <c:pt idx="7">
                  <c:v>496.32</c:v>
                </c:pt>
                <c:pt idx="8">
                  <c:v>458.36</c:v>
                </c:pt>
                <c:pt idx="9">
                  <c:v>487.17</c:v>
                </c:pt>
              </c:numCache>
            </c:numRef>
          </c:val>
        </c:ser>
        <c:gapWidth val="100"/>
        <c:overlap val="0"/>
        <c:axId val="71691644"/>
        <c:axId val="74569976"/>
      </c:barChart>
      <c:catAx>
        <c:axId val="716916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74569976"/>
        <c:crosses val="autoZero"/>
        <c:auto val="1"/>
        <c:lblAlgn val="ctr"/>
        <c:lblOffset val="100"/>
        <c:noMultiLvlLbl val="0"/>
      </c:catAx>
      <c:valAx>
        <c:axId val="74569976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71691644"/>
        <c:crosses val="autoZero"/>
        <c:crossBetween val="between"/>
      </c:valAx>
      <c:spPr>
        <a:noFill/>
        <a:ln w="0">
          <a:solidFill>
            <a:srgbClr val="b3b3b3"/>
          </a:solidFill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lang="es-ES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0">
      <a:noFill/>
    </a:ln>
  </c:spPr>
</c:chartSpace>
</file>

<file path=xl/charts/chart1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GOODWILL!$A$1</c:f>
              <c:strCache>
                <c:ptCount val="1"/>
                <c:pt idx="0">
                  <c:v>COR : BALANCE : GOODWILL   (SOURCE: TIKR.COM)</c:v>
                </c:pt>
              </c:strCache>
            </c:strRef>
          </c:tx>
          <c:spPr>
            <a:solidFill>
              <a:srgbClr val="004586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GOODWILL!$B$3:$K$3</c:f>
              <c:strCache>
                <c:ptCount val="10"/>
                <c:pt idx="0">
                  <c:v>30/09/15</c:v>
                </c:pt>
                <c:pt idx="1">
                  <c:v>30/09/16</c:v>
                </c:pt>
                <c:pt idx="2">
                  <c:v>30/09/17</c:v>
                </c:pt>
                <c:pt idx="3">
                  <c:v>30/09/18</c:v>
                </c:pt>
                <c:pt idx="4">
                  <c:v>30/09/19</c:v>
                </c:pt>
                <c:pt idx="5">
                  <c:v>30/09/20</c:v>
                </c:pt>
                <c:pt idx="6">
                  <c:v>30/09/21</c:v>
                </c:pt>
                <c:pt idx="7">
                  <c:v>30/09/22</c:v>
                </c:pt>
                <c:pt idx="8">
                  <c:v>30/09/23</c:v>
                </c:pt>
                <c:pt idx="9">
                  <c:v>30/09/24</c:v>
                </c:pt>
              </c:strCache>
            </c:strRef>
          </c:cat>
          <c:val>
            <c:numRef>
              <c:f>GOODWILL!$B$4:$K$4</c:f>
              <c:numCache>
                <c:formatCode>General</c:formatCode>
                <c:ptCount val="10"/>
                <c:pt idx="0">
                  <c:v>4144.39</c:v>
                </c:pt>
                <c:pt idx="1">
                  <c:v>5991.5</c:v>
                </c:pt>
                <c:pt idx="2">
                  <c:v>6044.28</c:v>
                </c:pt>
                <c:pt idx="3">
                  <c:v>6664.27</c:v>
                </c:pt>
                <c:pt idx="4">
                  <c:v>6705.51</c:v>
                </c:pt>
                <c:pt idx="5">
                  <c:v>6706.72</c:v>
                </c:pt>
                <c:pt idx="6">
                  <c:v>9030.53</c:v>
                </c:pt>
                <c:pt idx="7">
                  <c:v>8503.89</c:v>
                </c:pt>
                <c:pt idx="8">
                  <c:v>9574.12</c:v>
                </c:pt>
                <c:pt idx="9">
                  <c:v>9318.03</c:v>
                </c:pt>
              </c:numCache>
            </c:numRef>
          </c:val>
        </c:ser>
        <c:gapWidth val="100"/>
        <c:overlap val="0"/>
        <c:axId val="79699983"/>
        <c:axId val="7814782"/>
      </c:barChart>
      <c:catAx>
        <c:axId val="79699983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7814782"/>
        <c:crosses val="autoZero"/>
        <c:auto val="1"/>
        <c:lblAlgn val="ctr"/>
        <c:lblOffset val="100"/>
        <c:noMultiLvlLbl val="0"/>
      </c:catAx>
      <c:valAx>
        <c:axId val="7814782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79699983"/>
        <c:crosses val="autoZero"/>
        <c:crossBetween val="between"/>
      </c:valAx>
      <c:spPr>
        <a:noFill/>
        <a:ln w="0">
          <a:solidFill>
            <a:srgbClr val="b3b3b3"/>
          </a:solidFill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lang="es-ES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0">
      <a:noFill/>
    </a:ln>
  </c:spPr>
</c:chartSpace>
</file>

<file path=xl/charts/chart1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MARGINS!$A$1</c:f>
              <c:strCache>
                <c:ptCount val="1"/>
                <c:pt idx="0">
                  <c:v>COR : RATIOS : EBITDA_MARGIN_PERC   (SOURCE: TIKR.COM)</c:v>
                </c:pt>
              </c:strCache>
            </c:strRef>
          </c:tx>
          <c:spPr>
            <a:solidFill>
              <a:srgbClr val="004586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MARGINS!$B$4:$K$4</c:f>
              <c:strCache>
                <c:ptCount val="10"/>
                <c:pt idx="0">
                  <c:v>30/09/15</c:v>
                </c:pt>
                <c:pt idx="1">
                  <c:v>30/09/16</c:v>
                </c:pt>
                <c:pt idx="2">
                  <c:v>30/09/17</c:v>
                </c:pt>
                <c:pt idx="3">
                  <c:v>30/09/18</c:v>
                </c:pt>
                <c:pt idx="4">
                  <c:v>30/09/19</c:v>
                </c:pt>
                <c:pt idx="5">
                  <c:v>30/09/20</c:v>
                </c:pt>
                <c:pt idx="6">
                  <c:v>30/09/21</c:v>
                </c:pt>
                <c:pt idx="7">
                  <c:v>30/09/22</c:v>
                </c:pt>
                <c:pt idx="8">
                  <c:v>30/09/23</c:v>
                </c:pt>
                <c:pt idx="9">
                  <c:v>30/09/24</c:v>
                </c:pt>
              </c:strCache>
            </c:strRef>
          </c:cat>
          <c:val>
            <c:numRef>
              <c:f>MARGINS!$B$5:$K$5</c:f>
              <c:numCache>
                <c:formatCode>General</c:formatCode>
                <c:ptCount val="10"/>
                <c:pt idx="0">
                  <c:v>1.1</c:v>
                </c:pt>
                <c:pt idx="1">
                  <c:v>1.4</c:v>
                </c:pt>
                <c:pt idx="2">
                  <c:v>1.6</c:v>
                </c:pt>
                <c:pt idx="3">
                  <c:v>1.3</c:v>
                </c:pt>
                <c:pt idx="4">
                  <c:v>1.4</c:v>
                </c:pt>
                <c:pt idx="5">
                  <c:v>1.3</c:v>
                </c:pt>
                <c:pt idx="6">
                  <c:v>1.5</c:v>
                </c:pt>
                <c:pt idx="7">
                  <c:v>1.5</c:v>
                </c:pt>
                <c:pt idx="8">
                  <c:v>1.3</c:v>
                </c:pt>
                <c:pt idx="9">
                  <c:v>1.4</c:v>
                </c:pt>
              </c:numCache>
            </c:numRef>
          </c:val>
        </c:ser>
        <c:ser>
          <c:idx val="1"/>
          <c:order val="1"/>
          <c:tx>
            <c:strRef>
              <c:f>MARGINS!$A$2</c:f>
              <c:strCache>
                <c:ptCount val="1"/>
                <c:pt idx="0">
                  <c:v>COR : RATIOS : EBIT_MARGIN_PERC   (SOURCE: TIKR.COM)</c:v>
                </c:pt>
              </c:strCache>
            </c:strRef>
          </c:tx>
          <c:spPr>
            <a:solidFill>
              <a:srgbClr val="81d41a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MARGINS!$B$4:$K$4</c:f>
              <c:strCache>
                <c:ptCount val="10"/>
                <c:pt idx="0">
                  <c:v>30/09/15</c:v>
                </c:pt>
                <c:pt idx="1">
                  <c:v>30/09/16</c:v>
                </c:pt>
                <c:pt idx="2">
                  <c:v>30/09/17</c:v>
                </c:pt>
                <c:pt idx="3">
                  <c:v>30/09/18</c:v>
                </c:pt>
                <c:pt idx="4">
                  <c:v>30/09/19</c:v>
                </c:pt>
                <c:pt idx="5">
                  <c:v>30/09/20</c:v>
                </c:pt>
                <c:pt idx="6">
                  <c:v>30/09/21</c:v>
                </c:pt>
                <c:pt idx="7">
                  <c:v>30/09/22</c:v>
                </c:pt>
                <c:pt idx="8">
                  <c:v>30/09/23</c:v>
                </c:pt>
                <c:pt idx="9">
                  <c:v>30/09/24</c:v>
                </c:pt>
              </c:strCache>
            </c:strRef>
          </c:cat>
          <c:val>
            <c:numRef>
              <c:f>MARGINS!$B$6:$K$6</c:f>
              <c:numCache>
                <c:formatCode>General</c:formatCode>
                <c:ptCount val="10"/>
                <c:pt idx="0">
                  <c:v>1</c:v>
                </c:pt>
                <c:pt idx="1">
                  <c:v>1.1</c:v>
                </c:pt>
                <c:pt idx="2">
                  <c:v>1.3</c:v>
                </c:pt>
                <c:pt idx="3">
                  <c:v>1</c:v>
                </c:pt>
                <c:pt idx="4">
                  <c:v>1.1</c:v>
                </c:pt>
                <c:pt idx="5">
                  <c:v>1.1</c:v>
                </c:pt>
                <c:pt idx="6">
                  <c:v>1.3</c:v>
                </c:pt>
                <c:pt idx="7">
                  <c:v>1.2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</c:ser>
        <c:gapWidth val="100"/>
        <c:overlap val="0"/>
        <c:axId val="64973861"/>
        <c:axId val="8090960"/>
      </c:barChart>
      <c:catAx>
        <c:axId val="64973861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8090960"/>
        <c:crosses val="autoZero"/>
        <c:auto val="1"/>
        <c:lblAlgn val="ctr"/>
        <c:lblOffset val="100"/>
        <c:noMultiLvlLbl val="0"/>
      </c:catAx>
      <c:valAx>
        <c:axId val="8090960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64973861"/>
        <c:crosses val="autoZero"/>
        <c:crossBetween val="between"/>
      </c:valAx>
      <c:spPr>
        <a:noFill/>
        <a:ln w="0">
          <a:solidFill>
            <a:srgbClr val="b3b3b3"/>
          </a:solidFill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lang="es-ES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0">
      <a:noFill/>
    </a:ln>
  </c:spPr>
</c:chartSpace>
</file>

<file path=xl/charts/chart1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RETURN!$A$1</c:f>
              <c:strCache>
                <c:ptCount val="1"/>
                <c:pt idx="0">
                  <c:v>COR : RATIOS : RETURN_ON_CAPITAL_PERC   (SOURCE: TIKR.COM)</c:v>
                </c:pt>
              </c:strCache>
            </c:strRef>
          </c:tx>
          <c:spPr>
            <a:solidFill>
              <a:srgbClr val="004586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RETURN!$B$3:$K$3</c:f>
              <c:strCache>
                <c:ptCount val="10"/>
                <c:pt idx="0">
                  <c:v>30/09/15</c:v>
                </c:pt>
                <c:pt idx="1">
                  <c:v>30/09/16</c:v>
                </c:pt>
                <c:pt idx="2">
                  <c:v>30/09/17</c:v>
                </c:pt>
                <c:pt idx="3">
                  <c:v>30/09/18</c:v>
                </c:pt>
                <c:pt idx="4">
                  <c:v>30/09/19</c:v>
                </c:pt>
                <c:pt idx="5">
                  <c:v>30/09/20</c:v>
                </c:pt>
                <c:pt idx="6">
                  <c:v>30/09/21</c:v>
                </c:pt>
                <c:pt idx="7">
                  <c:v>30/09/22</c:v>
                </c:pt>
                <c:pt idx="8">
                  <c:v>30/09/23</c:v>
                </c:pt>
                <c:pt idx="9">
                  <c:v>30/09/24</c:v>
                </c:pt>
              </c:strCache>
            </c:strRef>
          </c:cat>
          <c:val>
            <c:numRef>
              <c:f>RETURN!$B$4:$K$4</c:f>
              <c:numCache>
                <c:formatCode>General</c:formatCode>
                <c:ptCount val="10"/>
                <c:pt idx="0">
                  <c:v>20.8</c:v>
                </c:pt>
                <c:pt idx="1">
                  <c:v>19.1</c:v>
                </c:pt>
                <c:pt idx="2">
                  <c:v>24.2</c:v>
                </c:pt>
                <c:pt idx="3">
                  <c:v>17.3</c:v>
                </c:pt>
                <c:pt idx="4">
                  <c:v>21.5</c:v>
                </c:pt>
                <c:pt idx="5">
                  <c:v>45.8</c:v>
                </c:pt>
                <c:pt idx="6">
                  <c:v>26.6</c:v>
                </c:pt>
                <c:pt idx="7">
                  <c:v>33.2</c:v>
                </c:pt>
                <c:pt idx="8">
                  <c:v>30.8</c:v>
                </c:pt>
                <c:pt idx="9">
                  <c:v>37.8</c:v>
                </c:pt>
              </c:numCache>
            </c:numRef>
          </c:val>
        </c:ser>
        <c:gapWidth val="100"/>
        <c:overlap val="0"/>
        <c:axId val="56305166"/>
        <c:axId val="31546526"/>
      </c:barChart>
      <c:catAx>
        <c:axId val="5630516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31546526"/>
        <c:crosses val="autoZero"/>
        <c:auto val="1"/>
        <c:lblAlgn val="ctr"/>
        <c:lblOffset val="100"/>
        <c:noMultiLvlLbl val="0"/>
      </c:catAx>
      <c:valAx>
        <c:axId val="31546526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56305166"/>
        <c:crosses val="autoZero"/>
        <c:crossBetween val="between"/>
      </c:valAx>
      <c:spPr>
        <a:noFill/>
        <a:ln w="0">
          <a:solidFill>
            <a:srgbClr val="b3b3b3"/>
          </a:solidFill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lang="es-ES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0">
      <a:noFill/>
    </a:ln>
  </c:spPr>
</c:chartSpace>
</file>

<file path=xl/charts/chart1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DEBT!$A$1</c:f>
              <c:strCache>
                <c:ptCount val="1"/>
                <c:pt idx="0">
                  <c:v>COR : RATIOS : TOTAL_DEBT_PER_EBITDA   (SOURCE: TIKR.COM)</c:v>
                </c:pt>
              </c:strCache>
            </c:strRef>
          </c:tx>
          <c:spPr>
            <a:solidFill>
              <a:srgbClr val="004586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DEBT!$B$3:$K$3</c:f>
              <c:strCache>
                <c:ptCount val="10"/>
                <c:pt idx="0">
                  <c:v>30/09/15</c:v>
                </c:pt>
                <c:pt idx="1">
                  <c:v>30/09/16</c:v>
                </c:pt>
                <c:pt idx="2">
                  <c:v>30/09/17</c:v>
                </c:pt>
                <c:pt idx="3">
                  <c:v>30/09/18</c:v>
                </c:pt>
                <c:pt idx="4">
                  <c:v>30/09/19</c:v>
                </c:pt>
                <c:pt idx="5">
                  <c:v>30/09/20</c:v>
                </c:pt>
                <c:pt idx="6">
                  <c:v>30/09/21</c:v>
                </c:pt>
                <c:pt idx="7">
                  <c:v>30/09/22</c:v>
                </c:pt>
                <c:pt idx="8">
                  <c:v>30/09/23</c:v>
                </c:pt>
                <c:pt idx="9">
                  <c:v>30/09/24</c:v>
                </c:pt>
              </c:strCache>
            </c:strRef>
          </c:cat>
          <c:val>
            <c:numRef>
              <c:f>DEBT!$B$4:$K$4</c:f>
              <c:numCache>
                <c:formatCode>General</c:formatCode>
                <c:ptCount val="10"/>
                <c:pt idx="0">
                  <c:v>2.4</c:v>
                </c:pt>
                <c:pt idx="1">
                  <c:v>2.16</c:v>
                </c:pt>
                <c:pt idx="2">
                  <c:v>1.55</c:v>
                </c:pt>
                <c:pt idx="3">
                  <c:v>2.17</c:v>
                </c:pt>
                <c:pt idx="4">
                  <c:v>1.8</c:v>
                </c:pt>
                <c:pt idx="5">
                  <c:v>1.78</c:v>
                </c:pt>
                <c:pt idx="6">
                  <c:v>2.32</c:v>
                </c:pt>
                <c:pt idx="7">
                  <c:v>1.79</c:v>
                </c:pt>
                <c:pt idx="8">
                  <c:v>1.56</c:v>
                </c:pt>
                <c:pt idx="9">
                  <c:v>1.26</c:v>
                </c:pt>
              </c:numCache>
            </c:numRef>
          </c:val>
        </c:ser>
        <c:gapWidth val="100"/>
        <c:overlap val="0"/>
        <c:axId val="58685956"/>
        <c:axId val="59399405"/>
      </c:barChart>
      <c:catAx>
        <c:axId val="586859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59399405"/>
        <c:crosses val="autoZero"/>
        <c:auto val="1"/>
        <c:lblAlgn val="ctr"/>
        <c:lblOffset val="100"/>
        <c:noMultiLvlLbl val="0"/>
      </c:catAx>
      <c:valAx>
        <c:axId val="59399405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58685956"/>
        <c:crosses val="autoZero"/>
        <c:crossBetween val="between"/>
      </c:valAx>
      <c:spPr>
        <a:noFill/>
        <a:ln w="0">
          <a:solidFill>
            <a:srgbClr val="b3b3b3"/>
          </a:solidFill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lang="es-ES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0">
      <a:noFill/>
    </a:ln>
  </c:spPr>
</c:chartSpace>
</file>

<file path=xl/charts/chart1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EQUITY!$A$1</c:f>
              <c:strCache>
                <c:ptCount val="1"/>
                <c:pt idx="0">
                  <c:v>COR : BALANCE : TOTAL_EQUITY   (SOURCE: TIKR.COM)</c:v>
                </c:pt>
              </c:strCache>
            </c:strRef>
          </c:tx>
          <c:spPr>
            <a:solidFill>
              <a:srgbClr val="004586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EQUITY!$B$3:$K$3</c:f>
              <c:strCache>
                <c:ptCount val="10"/>
                <c:pt idx="0">
                  <c:v>30/09/15</c:v>
                </c:pt>
                <c:pt idx="1">
                  <c:v>30/09/16</c:v>
                </c:pt>
                <c:pt idx="2">
                  <c:v>30/09/17</c:v>
                </c:pt>
                <c:pt idx="3">
                  <c:v>30/09/18</c:v>
                </c:pt>
                <c:pt idx="4">
                  <c:v>30/09/19</c:v>
                </c:pt>
                <c:pt idx="5">
                  <c:v>30/09/20</c:v>
                </c:pt>
                <c:pt idx="6">
                  <c:v>30/09/21</c:v>
                </c:pt>
                <c:pt idx="7">
                  <c:v>30/09/22</c:v>
                </c:pt>
                <c:pt idx="8">
                  <c:v>30/09/23</c:v>
                </c:pt>
                <c:pt idx="9">
                  <c:v>30/09/24</c:v>
                </c:pt>
              </c:strCache>
            </c:strRef>
          </c:cat>
          <c:val>
            <c:numRef>
              <c:f>EQUITY!$B$4:$K$4</c:f>
              <c:numCache>
                <c:formatCode>General</c:formatCode>
                <c:ptCount val="10"/>
                <c:pt idx="0">
                  <c:v>616.39</c:v>
                </c:pt>
                <c:pt idx="1">
                  <c:v>2129.4</c:v>
                </c:pt>
                <c:pt idx="2">
                  <c:v>2064.46</c:v>
                </c:pt>
                <c:pt idx="3">
                  <c:v>3049.96</c:v>
                </c:pt>
                <c:pt idx="4">
                  <c:v>2993.21</c:v>
                </c:pt>
                <c:pt idx="5">
                  <c:v>-839.64</c:v>
                </c:pt>
                <c:pt idx="6">
                  <c:v>584.41</c:v>
                </c:pt>
                <c:pt idx="7">
                  <c:v>71.27</c:v>
                </c:pt>
                <c:pt idx="8">
                  <c:v>666.29</c:v>
                </c:pt>
                <c:pt idx="9">
                  <c:v>786.74</c:v>
                </c:pt>
              </c:numCache>
            </c:numRef>
          </c:val>
        </c:ser>
        <c:gapWidth val="100"/>
        <c:overlap val="0"/>
        <c:axId val="67950910"/>
        <c:axId val="20574699"/>
      </c:barChart>
      <c:catAx>
        <c:axId val="6795091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20574699"/>
        <c:crosses val="autoZero"/>
        <c:auto val="1"/>
        <c:lblAlgn val="ctr"/>
        <c:lblOffset val="100"/>
        <c:noMultiLvlLbl val="0"/>
      </c:catAx>
      <c:valAx>
        <c:axId val="20574699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67950910"/>
        <c:crosses val="autoZero"/>
        <c:crossBetween val="between"/>
      </c:valAx>
      <c:spPr>
        <a:noFill/>
        <a:ln w="0">
          <a:solidFill>
            <a:srgbClr val="b3b3b3"/>
          </a:solidFill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lang="es-ES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0">
      <a:noFill/>
    </a:ln>
  </c:spPr>
</c:chartSpace>
</file>

<file path=xl/charts/chart1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DIVIDENDS!$A$1</c:f>
              <c:strCache>
                <c:ptCount val="1"/>
                <c:pt idx="0">
                  <c:v>COR : CASHFLOW : COMMON_AND_PREFERRED_STOCK_DIVIDENDS_PAID   (SOURCE: TIKR.COM)</c:v>
                </c:pt>
              </c:strCache>
            </c:strRef>
          </c:tx>
          <c:spPr>
            <a:solidFill>
              <a:srgbClr val="004586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DIVIDENDS!$B$3:$K$3</c:f>
              <c:strCache>
                <c:ptCount val="10"/>
                <c:pt idx="0">
                  <c:v>30/09/15</c:v>
                </c:pt>
                <c:pt idx="1">
                  <c:v>30/09/16</c:v>
                </c:pt>
                <c:pt idx="2">
                  <c:v>30/09/17</c:v>
                </c:pt>
                <c:pt idx="3">
                  <c:v>30/09/18</c:v>
                </c:pt>
                <c:pt idx="4">
                  <c:v>30/09/19</c:v>
                </c:pt>
                <c:pt idx="5">
                  <c:v>30/09/20</c:v>
                </c:pt>
                <c:pt idx="6">
                  <c:v>30/09/21</c:v>
                </c:pt>
                <c:pt idx="7">
                  <c:v>30/09/22</c:v>
                </c:pt>
                <c:pt idx="8">
                  <c:v>30/09/23</c:v>
                </c:pt>
                <c:pt idx="9">
                  <c:v>30/09/24</c:v>
                </c:pt>
              </c:strCache>
            </c:strRef>
          </c:cat>
          <c:val>
            <c:numRef>
              <c:f>DIVIDENDS!$B$4:$K$4</c:f>
              <c:numCache>
                <c:formatCode>General</c:formatCode>
                <c:ptCount val="10"/>
                <c:pt idx="0">
                  <c:v>253.92</c:v>
                </c:pt>
                <c:pt idx="1">
                  <c:v>288.48</c:v>
                </c:pt>
                <c:pt idx="2">
                  <c:v>320.27</c:v>
                </c:pt>
                <c:pt idx="3">
                  <c:v>333.04</c:v>
                </c:pt>
                <c:pt idx="4">
                  <c:v>338.97</c:v>
                </c:pt>
                <c:pt idx="5">
                  <c:v>343.58</c:v>
                </c:pt>
                <c:pt idx="6">
                  <c:v>366.65</c:v>
                </c:pt>
                <c:pt idx="7">
                  <c:v>391.69</c:v>
                </c:pt>
                <c:pt idx="8">
                  <c:v>398.75</c:v>
                </c:pt>
                <c:pt idx="9">
                  <c:v>416.17</c:v>
                </c:pt>
              </c:numCache>
            </c:numRef>
          </c:val>
        </c:ser>
        <c:gapWidth val="100"/>
        <c:overlap val="0"/>
        <c:axId val="89547747"/>
        <c:axId val="54467993"/>
      </c:barChart>
      <c:catAx>
        <c:axId val="8954774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54467993"/>
        <c:crosses val="autoZero"/>
        <c:auto val="1"/>
        <c:lblAlgn val="ctr"/>
        <c:lblOffset val="100"/>
        <c:noMultiLvlLbl val="0"/>
      </c:catAx>
      <c:valAx>
        <c:axId val="54467993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89547747"/>
        <c:crosses val="autoZero"/>
        <c:crossBetween val="between"/>
      </c:valAx>
      <c:spPr>
        <a:noFill/>
        <a:ln w="0">
          <a:solidFill>
            <a:srgbClr val="b3b3b3"/>
          </a:solidFill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lang="es-ES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0">
      <a:noFill/>
    </a:ln>
  </c:spPr>
</c:chartSpace>
</file>

<file path=xl/charts/chart1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SHARES!$A$1</c:f>
              <c:strCache>
                <c:ptCount val="1"/>
                <c:pt idx="0">
                  <c:v>COR : INCOME : WEIGHTED_AVERAGE_DILUTED_SHARES_OUTSTANDING   (SOURCE: TIKR.COM)</c:v>
                </c:pt>
              </c:strCache>
            </c:strRef>
          </c:tx>
          <c:spPr>
            <a:solidFill>
              <a:srgbClr val="004586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SHARES!$B$3:$K$3</c:f>
              <c:strCache>
                <c:ptCount val="10"/>
                <c:pt idx="0">
                  <c:v>30/09/15</c:v>
                </c:pt>
                <c:pt idx="1">
                  <c:v>30/09/16</c:v>
                </c:pt>
                <c:pt idx="2">
                  <c:v>30/09/17</c:v>
                </c:pt>
                <c:pt idx="3">
                  <c:v>30/09/18</c:v>
                </c:pt>
                <c:pt idx="4">
                  <c:v>30/09/19</c:v>
                </c:pt>
                <c:pt idx="5">
                  <c:v>30/09/20</c:v>
                </c:pt>
                <c:pt idx="6">
                  <c:v>30/09/21</c:v>
                </c:pt>
                <c:pt idx="7">
                  <c:v>30/09/22</c:v>
                </c:pt>
                <c:pt idx="8">
                  <c:v>30/09/23</c:v>
                </c:pt>
                <c:pt idx="9">
                  <c:v>30/09/24</c:v>
                </c:pt>
              </c:strCache>
            </c:strRef>
          </c:cat>
          <c:val>
            <c:numRef>
              <c:f>SHARES!$B$4:$K$4</c:f>
              <c:numCache>
                <c:formatCode>General</c:formatCode>
                <c:ptCount val="10"/>
                <c:pt idx="0">
                  <c:v>217.79</c:v>
                </c:pt>
                <c:pt idx="1">
                  <c:v>225.96</c:v>
                </c:pt>
                <c:pt idx="2">
                  <c:v>221.6</c:v>
                </c:pt>
                <c:pt idx="3">
                  <c:v>220.34</c:v>
                </c:pt>
                <c:pt idx="4">
                  <c:v>211.84</c:v>
                </c:pt>
                <c:pt idx="5">
                  <c:v>204.78</c:v>
                </c:pt>
                <c:pt idx="6">
                  <c:v>208.47</c:v>
                </c:pt>
                <c:pt idx="7">
                  <c:v>211.21</c:v>
                </c:pt>
                <c:pt idx="8">
                  <c:v>204.59</c:v>
                </c:pt>
                <c:pt idx="9">
                  <c:v>200.28</c:v>
                </c:pt>
              </c:numCache>
            </c:numRef>
          </c:val>
        </c:ser>
        <c:gapWidth val="100"/>
        <c:overlap val="0"/>
        <c:axId val="81668201"/>
        <c:axId val="48684331"/>
      </c:barChart>
      <c:catAx>
        <c:axId val="81668201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48684331"/>
        <c:crosses val="autoZero"/>
        <c:auto val="1"/>
        <c:lblAlgn val="ctr"/>
        <c:lblOffset val="100"/>
        <c:noMultiLvlLbl val="0"/>
      </c:catAx>
      <c:valAx>
        <c:axId val="48684331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81668201"/>
        <c:crosses val="autoZero"/>
        <c:crossBetween val="between"/>
      </c:valAx>
      <c:spPr>
        <a:noFill/>
        <a:ln w="0">
          <a:solidFill>
            <a:srgbClr val="b3b3b3"/>
          </a:solidFill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lang="es-ES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0">
      <a:noFill/>
    </a:ln>
  </c:spPr>
</c:chartSpace>
</file>

<file path=xl/charts/chart1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REPURCHASE!$A$1</c:f>
              <c:strCache>
                <c:ptCount val="1"/>
                <c:pt idx="0">
                  <c:v>COR : CASHFLOW : REPURCHASE_OF_COMMON_STOCK   (SOURCE: TIKR.COM)</c:v>
                </c:pt>
              </c:strCache>
            </c:strRef>
          </c:tx>
          <c:spPr>
            <a:solidFill>
              <a:srgbClr val="004586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REPURCHASE!$B$3:$K$3</c:f>
              <c:strCache>
                <c:ptCount val="10"/>
                <c:pt idx="0">
                  <c:v>30/09/15</c:v>
                </c:pt>
                <c:pt idx="1">
                  <c:v>30/09/16</c:v>
                </c:pt>
                <c:pt idx="2">
                  <c:v>30/09/17</c:v>
                </c:pt>
                <c:pt idx="3">
                  <c:v>30/09/18</c:v>
                </c:pt>
                <c:pt idx="4">
                  <c:v>30/09/19</c:v>
                </c:pt>
                <c:pt idx="5">
                  <c:v>30/09/20</c:v>
                </c:pt>
                <c:pt idx="6">
                  <c:v>30/09/21</c:v>
                </c:pt>
                <c:pt idx="7">
                  <c:v>30/09/22</c:v>
                </c:pt>
                <c:pt idx="8">
                  <c:v>30/09/23</c:v>
                </c:pt>
                <c:pt idx="9">
                  <c:v>30/09/24</c:v>
                </c:pt>
              </c:strCache>
            </c:strRef>
          </c:cat>
          <c:val>
            <c:numRef>
              <c:f>REPURCHASE!$B$4:$K$4</c:f>
              <c:numCache>
                <c:formatCode>General</c:formatCode>
                <c:ptCount val="10"/>
                <c:pt idx="0">
                  <c:v>1873.62</c:v>
                </c:pt>
                <c:pt idx="1">
                  <c:v>2288.49</c:v>
                </c:pt>
                <c:pt idx="2">
                  <c:v>339.34</c:v>
                </c:pt>
                <c:pt idx="3">
                  <c:v>647.48</c:v>
                </c:pt>
                <c:pt idx="4">
                  <c:v>680.02</c:v>
                </c:pt>
                <c:pt idx="5">
                  <c:v>430.24</c:v>
                </c:pt>
                <c:pt idx="6">
                  <c:v>105.7</c:v>
                </c:pt>
                <c:pt idx="7">
                  <c:v>521.78</c:v>
                </c:pt>
                <c:pt idx="8">
                  <c:v>1252.01</c:v>
                </c:pt>
                <c:pt idx="9">
                  <c:v>1554.87</c:v>
                </c:pt>
              </c:numCache>
            </c:numRef>
          </c:val>
        </c:ser>
        <c:gapWidth val="100"/>
        <c:overlap val="0"/>
        <c:axId val="12141041"/>
        <c:axId val="6606652"/>
      </c:barChart>
      <c:catAx>
        <c:axId val="12141041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6606652"/>
        <c:crosses val="autoZero"/>
        <c:auto val="1"/>
        <c:lblAlgn val="ctr"/>
        <c:lblOffset val="100"/>
        <c:noMultiLvlLbl val="0"/>
      </c:catAx>
      <c:valAx>
        <c:axId val="6606652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12141041"/>
        <c:crosses val="autoZero"/>
        <c:crossBetween val="between"/>
      </c:valAx>
      <c:spPr>
        <a:noFill/>
        <a:ln w="0">
          <a:solidFill>
            <a:srgbClr val="b3b3b3"/>
          </a:solidFill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lang="es-ES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0">
      <a:noFill/>
    </a:ln>
  </c:spPr>
</c:chartSpace>
</file>

<file path=xl/charts/chart1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barChart>
        <c:barDir val="col"/>
        <c:grouping val="clustered"/>
        <c:varyColors val="0"/>
        <c:ser>
          <c:idx val="0"/>
          <c:order val="0"/>
          <c:spPr>
            <a:solidFill>
              <a:srgbClr val="004586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lang="es-ES" sz="1000" spc="-1" strike="noStrike">
                    <a:latin typeface="Arial"/>
                  </a:defRPr>
                </a:pPr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PREDICTIBILIDAD!$B$3:$E$3</c:f>
              <c:strCache>
                <c:ptCount val="4"/>
                <c:pt idx="0">
                  <c:v>30/09/2022</c:v>
                </c:pt>
                <c:pt idx="1">
                  <c:v>30/09/2023</c:v>
                </c:pt>
                <c:pt idx="2">
                  <c:v>30/09/2024</c:v>
                </c:pt>
                <c:pt idx="3">
                  <c:v>30/09/2025</c:v>
                </c:pt>
              </c:strCache>
            </c:strRef>
          </c:cat>
          <c:val>
            <c:numRef>
              <c:f>PREDICTIBILIDAD!$B$4:$E$4</c:f>
              <c:numCache>
                <c:formatCode>General</c:formatCode>
                <c:ptCount val="4"/>
                <c:pt idx="0">
                  <c:v>11.03</c:v>
                </c:pt>
                <c:pt idx="1">
                  <c:v>11.99</c:v>
                </c:pt>
                <c:pt idx="2">
                  <c:v>13.76</c:v>
                </c:pt>
                <c:pt idx="3">
                  <c:v>15.93</c:v>
                </c:pt>
              </c:numCache>
            </c:numRef>
          </c:val>
        </c:ser>
        <c:gapWidth val="100"/>
        <c:overlap val="0"/>
        <c:axId val="28593318"/>
        <c:axId val="92667406"/>
      </c:barChart>
      <c:catAx>
        <c:axId val="28593318"/>
        <c:scaling>
          <c:orientation val="minMax"/>
        </c:scaling>
        <c:delete val="0"/>
        <c:axPos val="b"/>
        <c:numFmt formatCode="[$-C0A]dd/mm/yy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92667406"/>
        <c:crosses val="autoZero"/>
        <c:auto val="1"/>
        <c:lblAlgn val="ctr"/>
        <c:lblOffset val="100"/>
        <c:noMultiLvlLbl val="0"/>
      </c:catAx>
      <c:valAx>
        <c:axId val="92667406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0.00" sourceLinked="0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lang="es-ES" sz="1000" spc="-1" strike="noStrike">
                <a:latin typeface="Arial"/>
              </a:defRPr>
            </a:pPr>
          </a:p>
        </c:txPr>
        <c:crossAx val="28593318"/>
        <c:crosses val="autoZero"/>
        <c:crossBetween val="between"/>
      </c:valAx>
      <c:spPr>
        <a:noFill/>
        <a:ln w="0">
          <a:solidFill>
            <a:srgbClr val="b3b3b3"/>
          </a:solidFill>
        </a:ln>
      </c:spPr>
    </c:plotArea>
    <c:plotVisOnly val="1"/>
    <c:dispBlanksAs val="gap"/>
  </c:chart>
  <c:spPr>
    <a:solidFill>
      <a:srgbClr val="ffffff"/>
    </a:solidFill>
    <a:ln w="0"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27.xml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chart" Target="../charts/chart128.xml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chart" Target="../charts/chart129.xml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chart" Target="../charts/chart130.xml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chart" Target="../charts/chart131.xml"/>
</Relationships>
</file>

<file path=xl/drawings/_rels/drawing6.xml.rels><?xml version="1.0" encoding="UTF-8"?>
<Relationships xmlns="http://schemas.openxmlformats.org/package/2006/relationships"><Relationship Id="rId1" Type="http://schemas.openxmlformats.org/officeDocument/2006/relationships/chart" Target="../charts/chart132.xml"/>
</Relationships>
</file>

<file path=xl/drawings/_rels/drawing7.xml.rels><?xml version="1.0" encoding="UTF-8"?>
<Relationships xmlns="http://schemas.openxmlformats.org/package/2006/relationships"><Relationship Id="rId1" Type="http://schemas.openxmlformats.org/officeDocument/2006/relationships/chart" Target="../charts/chart133.xml"/>
</Relationships>
</file>

<file path=xl/drawings/_rels/drawing8.xml.rels><?xml version="1.0" encoding="UTF-8"?>
<Relationships xmlns="http://schemas.openxmlformats.org/package/2006/relationships"><Relationship Id="rId1" Type="http://schemas.openxmlformats.org/officeDocument/2006/relationships/chart" Target="../charts/chart134.xml"/>
</Relationships>
</file>

<file path=xl/drawings/_rels/drawing9.xml.rels><?xml version="1.0" encoding="UTF-8"?>
<Relationships xmlns="http://schemas.openxmlformats.org/package/2006/relationships"><Relationship Id="rId1" Type="http://schemas.openxmlformats.org/officeDocument/2006/relationships/chart" Target="../charts/chart135.xml"/>
</Relationships>
</file>

<file path=xl/drawings/_rels/drawing10.xml.rels><?xml version="1.0" encoding="UTF-8"?>
<Relationships xmlns="http://schemas.openxmlformats.org/package/2006/relationships"><Relationship Id="rId1" Type="http://schemas.openxmlformats.org/officeDocument/2006/relationships/chart" Target="../charts/chart136.xml"/>
</Relationships>
</file>

<file path=xl/drawings/_rels/drawing11.xml.rels><?xml version="1.0" encoding="UTF-8"?>
<Relationships xmlns="http://schemas.openxmlformats.org/package/2006/relationships"><Relationship Id="rId1" Type="http://schemas.openxmlformats.org/officeDocument/2006/relationships/chart" Target="../charts/chart137.xml"/>
</Relationships>
</file>

<file path=xl/drawings/_rels/drawing12.xml.rels><?xml version="1.0" encoding="UTF-8"?>
<Relationships xmlns="http://schemas.openxmlformats.org/package/2006/relationships"><Relationship Id="rId1" Type="http://schemas.openxmlformats.org/officeDocument/2006/relationships/chart" Target="../charts/chart138.xml"/>
</Relationships>
</file>

<file path=xl/drawings/_rels/drawing13.xml.rels><?xml version="1.0" encoding="UTF-8"?>
<Relationships xmlns="http://schemas.openxmlformats.org/package/2006/relationships"><Relationship Id="rId1" Type="http://schemas.openxmlformats.org/officeDocument/2006/relationships/chart" Target="../charts/chart139.xml"/>
</Relationships>
</file>

<file path=xl/drawings/_rels/drawing14.xml.rels><?xml version="1.0" encoding="UTF-8"?>
<Relationships xmlns="http://schemas.openxmlformats.org/package/2006/relationships"><Relationship Id="rId1" Type="http://schemas.openxmlformats.org/officeDocument/2006/relationships/image" Target="../media/image9.png"/>
</Relationships>
</file>

<file path=xl/drawings/_rels/drawing15.xml.rels><?xml version="1.0" encoding="UTF-8"?>
<Relationships xmlns="http://schemas.openxmlformats.org/package/2006/relationships"><Relationship Id="rId1" Type="http://schemas.openxmlformats.org/officeDocument/2006/relationships/chart" Target="../charts/chart140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13</xdr:col>
      <xdr:colOff>390600</xdr:colOff>
      <xdr:row>33</xdr:row>
      <xdr:rowOff>106200</xdr:rowOff>
    </xdr:to>
    <xdr:graphicFrame>
      <xdr:nvGraphicFramePr>
        <xdr:cNvPr id="0" name=""/>
        <xdr:cNvGraphicFramePr/>
      </xdr:nvGraphicFramePr>
      <xdr:xfrm>
        <a:off x="0" y="0"/>
        <a:ext cx="11633760" cy="54705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13</xdr:col>
      <xdr:colOff>390600</xdr:colOff>
      <xdr:row>33</xdr:row>
      <xdr:rowOff>106200</xdr:rowOff>
    </xdr:to>
    <xdr:graphicFrame>
      <xdr:nvGraphicFramePr>
        <xdr:cNvPr id="1" name=""/>
        <xdr:cNvGraphicFramePr/>
      </xdr:nvGraphicFramePr>
      <xdr:xfrm>
        <a:off x="0" y="0"/>
        <a:ext cx="11633760" cy="54705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13</xdr:col>
      <xdr:colOff>390600</xdr:colOff>
      <xdr:row>33</xdr:row>
      <xdr:rowOff>106200</xdr:rowOff>
    </xdr:to>
    <xdr:graphicFrame>
      <xdr:nvGraphicFramePr>
        <xdr:cNvPr id="2" name=""/>
        <xdr:cNvGraphicFramePr/>
      </xdr:nvGraphicFramePr>
      <xdr:xfrm>
        <a:off x="0" y="0"/>
        <a:ext cx="11633760" cy="54705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13</xdr:col>
      <xdr:colOff>390600</xdr:colOff>
      <xdr:row>33</xdr:row>
      <xdr:rowOff>106200</xdr:rowOff>
    </xdr:to>
    <xdr:graphicFrame>
      <xdr:nvGraphicFramePr>
        <xdr:cNvPr id="3" name=""/>
        <xdr:cNvGraphicFramePr/>
      </xdr:nvGraphicFramePr>
      <xdr:xfrm>
        <a:off x="0" y="0"/>
        <a:ext cx="11633760" cy="54705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13</xdr:col>
      <xdr:colOff>390600</xdr:colOff>
      <xdr:row>33</xdr:row>
      <xdr:rowOff>106200</xdr:rowOff>
    </xdr:to>
    <xdr:graphicFrame>
      <xdr:nvGraphicFramePr>
        <xdr:cNvPr id="4" name=""/>
        <xdr:cNvGraphicFramePr/>
      </xdr:nvGraphicFramePr>
      <xdr:xfrm>
        <a:off x="0" y="0"/>
        <a:ext cx="11633760" cy="54705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13</xdr:col>
      <xdr:colOff>390600</xdr:colOff>
      <xdr:row>33</xdr:row>
      <xdr:rowOff>106200</xdr:rowOff>
    </xdr:to>
    <xdr:graphicFrame>
      <xdr:nvGraphicFramePr>
        <xdr:cNvPr id="5" name=""/>
        <xdr:cNvGraphicFramePr/>
      </xdr:nvGraphicFramePr>
      <xdr:xfrm>
        <a:off x="0" y="0"/>
        <a:ext cx="11633760" cy="54705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13</xdr:col>
      <xdr:colOff>390600</xdr:colOff>
      <xdr:row>33</xdr:row>
      <xdr:rowOff>106200</xdr:rowOff>
    </xdr:to>
    <xdr:graphicFrame>
      <xdr:nvGraphicFramePr>
        <xdr:cNvPr id="6" name=""/>
        <xdr:cNvGraphicFramePr/>
      </xdr:nvGraphicFramePr>
      <xdr:xfrm>
        <a:off x="0" y="0"/>
        <a:ext cx="11633760" cy="54705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13</xdr:col>
      <xdr:colOff>390600</xdr:colOff>
      <xdr:row>33</xdr:row>
      <xdr:rowOff>106200</xdr:rowOff>
    </xdr:to>
    <xdr:graphicFrame>
      <xdr:nvGraphicFramePr>
        <xdr:cNvPr id="7" name=""/>
        <xdr:cNvGraphicFramePr/>
      </xdr:nvGraphicFramePr>
      <xdr:xfrm>
        <a:off x="0" y="0"/>
        <a:ext cx="11633760" cy="54705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13</xdr:col>
      <xdr:colOff>390600</xdr:colOff>
      <xdr:row>33</xdr:row>
      <xdr:rowOff>106200</xdr:rowOff>
    </xdr:to>
    <xdr:graphicFrame>
      <xdr:nvGraphicFramePr>
        <xdr:cNvPr id="8" name=""/>
        <xdr:cNvGraphicFramePr/>
      </xdr:nvGraphicFramePr>
      <xdr:xfrm>
        <a:off x="0" y="0"/>
        <a:ext cx="11633760" cy="54705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13</xdr:col>
      <xdr:colOff>390600</xdr:colOff>
      <xdr:row>33</xdr:row>
      <xdr:rowOff>106200</xdr:rowOff>
    </xdr:to>
    <xdr:graphicFrame>
      <xdr:nvGraphicFramePr>
        <xdr:cNvPr id="9" name=""/>
        <xdr:cNvGraphicFramePr/>
      </xdr:nvGraphicFramePr>
      <xdr:xfrm>
        <a:off x="0" y="0"/>
        <a:ext cx="11633760" cy="54705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13</xdr:col>
      <xdr:colOff>390600</xdr:colOff>
      <xdr:row>33</xdr:row>
      <xdr:rowOff>106200</xdr:rowOff>
    </xdr:to>
    <xdr:graphicFrame>
      <xdr:nvGraphicFramePr>
        <xdr:cNvPr id="10" name=""/>
        <xdr:cNvGraphicFramePr/>
      </xdr:nvGraphicFramePr>
      <xdr:xfrm>
        <a:off x="0" y="0"/>
        <a:ext cx="11633760" cy="54705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13</xdr:col>
      <xdr:colOff>390600</xdr:colOff>
      <xdr:row>33</xdr:row>
      <xdr:rowOff>106200</xdr:rowOff>
    </xdr:to>
    <xdr:graphicFrame>
      <xdr:nvGraphicFramePr>
        <xdr:cNvPr id="11" name=""/>
        <xdr:cNvGraphicFramePr/>
      </xdr:nvGraphicFramePr>
      <xdr:xfrm>
        <a:off x="0" y="0"/>
        <a:ext cx="11633760" cy="54705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13</xdr:col>
      <xdr:colOff>390600</xdr:colOff>
      <xdr:row>33</xdr:row>
      <xdr:rowOff>106200</xdr:rowOff>
    </xdr:to>
    <xdr:graphicFrame>
      <xdr:nvGraphicFramePr>
        <xdr:cNvPr id="12" name=""/>
        <xdr:cNvGraphicFramePr/>
      </xdr:nvGraphicFramePr>
      <xdr:xfrm>
        <a:off x="0" y="0"/>
        <a:ext cx="11633760" cy="54705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0</xdr:colOff>
      <xdr:row>0</xdr:row>
      <xdr:rowOff>0</xdr:rowOff>
    </xdr:from>
    <xdr:to>
      <xdr:col>10</xdr:col>
      <xdr:colOff>48600</xdr:colOff>
      <xdr:row>38</xdr:row>
      <xdr:rowOff>94680</xdr:rowOff>
    </xdr:to>
    <xdr:pic>
      <xdr:nvPicPr>
        <xdr:cNvPr id="13" name="Imagen 1" descr=""/>
        <xdr:cNvPicPr/>
      </xdr:nvPicPr>
      <xdr:blipFill>
        <a:blip r:embed="rId1"/>
        <a:stretch/>
      </xdr:blipFill>
      <xdr:spPr>
        <a:xfrm>
          <a:off x="0" y="0"/>
          <a:ext cx="8697240" cy="62719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127800</xdr:colOff>
      <xdr:row>6</xdr:row>
      <xdr:rowOff>14040</xdr:rowOff>
    </xdr:from>
    <xdr:to>
      <xdr:col>6</xdr:col>
      <xdr:colOff>496800</xdr:colOff>
      <xdr:row>16</xdr:row>
      <xdr:rowOff>114480</xdr:rowOff>
    </xdr:to>
    <xdr:graphicFrame>
      <xdr:nvGraphicFramePr>
        <xdr:cNvPr id="14" name=""/>
        <xdr:cNvGraphicFramePr/>
      </xdr:nvGraphicFramePr>
      <xdr:xfrm>
        <a:off x="4707360" y="989280"/>
        <a:ext cx="3555360" cy="17258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7.x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drawing" Target="../drawings/drawing8.x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drawing" Target="../drawings/drawing9.x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drawing" Target="../drawings/drawing10.xm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drawing" Target="../drawings/drawing11.xml"/>
</Relationships>
</file>

<file path=xl/worksheets/_rels/sheet12.xml.rels><?xml version="1.0" encoding="UTF-8"?>
<Relationships xmlns="http://schemas.openxmlformats.org/package/2006/relationships"><Relationship Id="rId1" Type="http://schemas.openxmlformats.org/officeDocument/2006/relationships/drawing" Target="../drawings/drawing12.xml"/>
</Relationships>
</file>

<file path=xl/worksheets/_rels/sheet13.xml.rels><?xml version="1.0" encoding="UTF-8"?>
<Relationships xmlns="http://schemas.openxmlformats.org/package/2006/relationships"><Relationship Id="rId1" Type="http://schemas.openxmlformats.org/officeDocument/2006/relationships/drawing" Target="../drawings/drawing13.xml"/>
</Relationships>
</file>

<file path=xl/worksheets/_rels/sheet15.xml.rels><?xml version="1.0" encoding="UTF-8"?>
<Relationships xmlns="http://schemas.openxmlformats.org/package/2006/relationships"><Relationship Id="rId1" Type="http://schemas.openxmlformats.org/officeDocument/2006/relationships/drawing" Target="../drawings/drawing14.xml"/>
</Relationships>
</file>

<file path=xl/worksheets/_rels/sheet16.xml.rels><?xml version="1.0" encoding="UTF-8"?>
<Relationships xmlns="http://schemas.openxmlformats.org/package/2006/relationships"><Relationship Id="rId1" Type="http://schemas.openxmlformats.org/officeDocument/2006/relationships/drawing" Target="../drawings/drawing15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E8F2A1"/>
    <pageSetUpPr fitToPage="false"/>
  </sheetPr>
  <dimension ref="A1:K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5" activeCellId="0" sqref="A35"/>
    </sheetView>
  </sheetViews>
  <sheetFormatPr defaultColWidth="12.2734375" defaultRowHeight="12.8" zeroHeight="false" outlineLevelRow="0" outlineLevelCol="0"/>
  <sheetData>
    <row r="1" customFormat="false" ht="12.8" hidden="false" customHeight="false" outlineLevel="0" collapsed="false">
      <c r="A1" s="1" t="str">
        <f aca="false">UPPER(CONCATENATE(NUMBERS!A1," : ",A2," : ",A4,"   (Source: TIKR.com)"))</f>
        <v>COR : INCOME : TOTAL_REVENUES   (SOURCE: TIKR.COM)</v>
      </c>
    </row>
    <row r="2" customFormat="false" ht="12.8" hidden="false" customHeight="false" outlineLevel="0" collapsed="false">
      <c r="A2" s="1" t="str">
        <f aca="false">SUMMARY!A1</f>
        <v>INCOME</v>
      </c>
    </row>
    <row r="3" customFormat="false" ht="12.8" hidden="false" customHeight="false" outlineLevel="0" collapsed="false">
      <c r="A3" s="1" t="str">
        <f aca="false">SUMMARY!A2:K2</f>
        <v>date</v>
      </c>
      <c r="B3" s="2" t="str">
        <f aca="false">SUMMARY!B2:L2</f>
        <v>30/09/15</v>
      </c>
      <c r="C3" s="2" t="str">
        <f aca="false">SUMMARY!C2:M2</f>
        <v>30/09/16</v>
      </c>
      <c r="D3" s="2" t="str">
        <f aca="false">SUMMARY!D2:N2</f>
        <v>30/09/17</v>
      </c>
      <c r="E3" s="2" t="str">
        <f aca="false">SUMMARY!E2:O2</f>
        <v>30/09/18</v>
      </c>
      <c r="F3" s="2" t="str">
        <f aca="false">SUMMARY!F2:P2</f>
        <v>30/09/19</v>
      </c>
      <c r="G3" s="2" t="str">
        <f aca="false">SUMMARY!G2:Q2</f>
        <v>30/09/20</v>
      </c>
      <c r="H3" s="2" t="str">
        <f aca="false">SUMMARY!H2:R2</f>
        <v>30/09/21</v>
      </c>
      <c r="I3" s="2" t="str">
        <f aca="false">SUMMARY!I2:S2</f>
        <v>30/09/22</v>
      </c>
      <c r="J3" s="2" t="str">
        <f aca="false">SUMMARY!J2:T2</f>
        <v>30/09/23</v>
      </c>
      <c r="K3" s="2" t="str">
        <f aca="false">SUMMARY!K2:U2</f>
        <v>30/09/24</v>
      </c>
    </row>
    <row r="4" customFormat="false" ht="12.8" hidden="false" customHeight="false" outlineLevel="0" collapsed="false">
      <c r="A4" s="1" t="str">
        <f aca="false">SUMMARY!A3</f>
        <v>total_revenues</v>
      </c>
      <c r="B4" s="2" t="n">
        <f aca="false">SUMMARY!B3</f>
        <v>135961.8</v>
      </c>
      <c r="C4" s="2" t="n">
        <f aca="false">SUMMARY!C3</f>
        <v>146849.69</v>
      </c>
      <c r="D4" s="2" t="n">
        <f aca="false">SUMMARY!D3</f>
        <v>153143.83</v>
      </c>
      <c r="E4" s="2" t="n">
        <f aca="false">SUMMARY!E3</f>
        <v>167939.64</v>
      </c>
      <c r="F4" s="2" t="n">
        <f aca="false">SUMMARY!F3</f>
        <v>179589.12</v>
      </c>
      <c r="G4" s="2" t="n">
        <f aca="false">SUMMARY!G3</f>
        <v>189893.93</v>
      </c>
      <c r="H4" s="2" t="n">
        <f aca="false">SUMMARY!H3</f>
        <v>213988.84</v>
      </c>
      <c r="I4" s="2" t="n">
        <f aca="false">SUMMARY!I3</f>
        <v>238587.01</v>
      </c>
      <c r="J4" s="2" t="n">
        <f aca="false">SUMMARY!J3</f>
        <v>262173.41</v>
      </c>
      <c r="K4" s="2" t="n">
        <f aca="false">SUMMARY!K3</f>
        <v>293958.6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E8F2A1"/>
    <pageSetUpPr fitToPage="false"/>
  </sheetPr>
  <dimension ref="A1:K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5" activeCellId="0" sqref="A35"/>
    </sheetView>
  </sheetViews>
  <sheetFormatPr defaultColWidth="12.2734375" defaultRowHeight="12.8" zeroHeight="false" outlineLevelRow="0" outlineLevelCol="0"/>
  <sheetData>
    <row r="1" customFormat="false" ht="12.8" hidden="false" customHeight="false" outlineLevel="0" collapsed="false">
      <c r="A1" s="1" t="str">
        <f aca="false">UPPER(CONCATENATE(NUMBERS!A1," : ",A3," : ",A5,"   (Source: TIKR.com)"))</f>
        <v>COR : ESTIMATES : EBITDA   (SOURCE: TIKR.COM)</v>
      </c>
    </row>
    <row r="2" customFormat="false" ht="12.8" hidden="false" customHeight="false" outlineLevel="0" collapsed="false">
      <c r="A2" s="1" t="str">
        <f aca="false">UPPER(CONCATENATE(NUMBERS!A1," : ",A3," : ",A6,"   (Source: TIKR.com)"))</f>
        <v>COR : ESTIMATES : EBIT   (SOURCE: TIKR.COM)</v>
      </c>
    </row>
    <row r="3" customFormat="false" ht="12.8" hidden="false" customHeight="false" outlineLevel="0" collapsed="false">
      <c r="A3" s="1" t="str">
        <f aca="false">SUMMARY!A36</f>
        <v>ESTIMATES</v>
      </c>
    </row>
    <row r="4" customFormat="false" ht="12.8" hidden="false" customHeight="false" outlineLevel="0" collapsed="false">
      <c r="A4" s="1" t="str">
        <f aca="false">SUMMARY!A37</f>
        <v>date</v>
      </c>
      <c r="B4" s="1" t="str">
        <f aca="false">SUMMARY!B37</f>
        <v>30/09/15</v>
      </c>
      <c r="C4" s="1" t="str">
        <f aca="false">SUMMARY!C37</f>
        <v>30/09/16</v>
      </c>
      <c r="D4" s="1" t="str">
        <f aca="false">SUMMARY!D37</f>
        <v>30/09/17</v>
      </c>
      <c r="E4" s="1" t="str">
        <f aca="false">SUMMARY!E37</f>
        <v>30/09/18</v>
      </c>
      <c r="F4" s="1" t="str">
        <f aca="false">SUMMARY!F37</f>
        <v>30/09/19</v>
      </c>
      <c r="G4" s="1" t="str">
        <f aca="false">SUMMARY!G37</f>
        <v>30/09/20</v>
      </c>
      <c r="H4" s="1" t="str">
        <f aca="false">SUMMARY!H37</f>
        <v>30/09/21</v>
      </c>
      <c r="I4" s="1" t="str">
        <f aca="false">SUMMARY!I37</f>
        <v>30/09/22</v>
      </c>
      <c r="J4" s="1" t="str">
        <f aca="false">SUMMARY!J37</f>
        <v>30/09/23</v>
      </c>
      <c r="K4" s="1" t="str">
        <f aca="false">SUMMARY!K37</f>
        <v>30/09/24</v>
      </c>
    </row>
    <row r="5" customFormat="false" ht="12.8" hidden="false" customHeight="false" outlineLevel="0" collapsed="false">
      <c r="A5" s="1" t="str">
        <f aca="false">SUMMARY!A38</f>
        <v>ebitda</v>
      </c>
      <c r="B5" s="1" t="n">
        <f aca="false">SUMMARY!B38</f>
        <v>2088.58</v>
      </c>
      <c r="C5" s="1" t="n">
        <f aca="false">SUMMARY!C38</f>
        <v>2247.84</v>
      </c>
      <c r="D5" s="1" t="n">
        <f aca="false">SUMMARY!D38</f>
        <v>2258.1</v>
      </c>
      <c r="E5" s="1" t="n">
        <f aca="false">SUMMARY!E38</f>
        <v>2271.61</v>
      </c>
      <c r="F5" s="1" t="n">
        <f aca="false">SUMMARY!F38</f>
        <v>2353.81</v>
      </c>
      <c r="G5" s="1" t="n">
        <f aca="false">SUMMARY!G38</f>
        <v>2485.03</v>
      </c>
      <c r="H5" s="1" t="n">
        <f aca="false">SUMMARY!H38</f>
        <v>2977.16</v>
      </c>
      <c r="I5" s="1" t="n">
        <f aca="false">SUMMARY!I38</f>
        <v>3552.77</v>
      </c>
      <c r="J5" s="1" t="n">
        <f aca="false">SUMMARY!J38</f>
        <v>3701.98</v>
      </c>
      <c r="K5" s="1" t="n">
        <f aca="false">SUMMARY!K38</f>
        <v>4079.94</v>
      </c>
    </row>
    <row r="6" customFormat="false" ht="12.8" hidden="false" customHeight="false" outlineLevel="0" collapsed="false">
      <c r="A6" s="1" t="str">
        <f aca="false">SUMMARY!A39</f>
        <v>ebit</v>
      </c>
      <c r="B6" s="1" t="n">
        <f aca="false">SUMMARY!B39</f>
        <v>1899.4</v>
      </c>
      <c r="C6" s="1" t="n">
        <f aca="false">SUMMARY!C39</f>
        <v>2030.37</v>
      </c>
      <c r="D6" s="1" t="n">
        <f aca="false">SUMMARY!D39</f>
        <v>2016.87</v>
      </c>
      <c r="E6" s="1" t="n">
        <f aca="false">SUMMARY!E39</f>
        <v>1981.23</v>
      </c>
      <c r="F6" s="1" t="n">
        <f aca="false">SUMMARY!F39</f>
        <v>2051.25</v>
      </c>
      <c r="G6" s="1" t="n">
        <f aca="false">SUMMARY!G39</f>
        <v>2204.45</v>
      </c>
      <c r="H6" s="1" t="n">
        <f aca="false">SUMMARY!H39</f>
        <v>2648.2</v>
      </c>
      <c r="I6" s="1" t="n">
        <f aca="false">SUMMARY!I39</f>
        <v>3163.43</v>
      </c>
      <c r="J6" s="1" t="n">
        <f aca="false">SUMMARY!J39</f>
        <v>3289.12</v>
      </c>
      <c r="K6" s="1" t="n">
        <f aca="false">SUMMARY!K39</f>
        <v>3648.26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E8F2A1"/>
    <pageSetUpPr fitToPage="false"/>
  </sheetPr>
  <dimension ref="A1:K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5" activeCellId="0" sqref="A35"/>
    </sheetView>
  </sheetViews>
  <sheetFormatPr defaultColWidth="12.2734375" defaultRowHeight="12.8" zeroHeight="false" outlineLevelRow="0" outlineLevelCol="0"/>
  <sheetData>
    <row r="1" customFormat="false" ht="12.8" hidden="false" customHeight="false" outlineLevel="0" collapsed="false">
      <c r="A1" s="1" t="str">
        <f aca="false">UPPER(CONCATENATE(NUMBERS!A1," : ",A3," : ",A5,"   (Source: TIKR.com)"))</f>
        <v>COR : ESTIMATES : EPS_NORMALIZED   (SOURCE: TIKR.COM)</v>
      </c>
    </row>
    <row r="2" customFormat="false" ht="12.8" hidden="false" customHeight="false" outlineLevel="0" collapsed="false">
      <c r="A2" s="1" t="str">
        <f aca="false">UPPER(CONCATENATE(NUMBERS!A1," : ",A3," : ",A6,"   (Source: TIKR.com)"))</f>
        <v>COR : ESTIMATES : EPS_GAAP   (SOURCE: TIKR.COM)</v>
      </c>
    </row>
    <row r="3" customFormat="false" ht="12.8" hidden="false" customHeight="false" outlineLevel="0" collapsed="false">
      <c r="A3" s="1" t="str">
        <f aca="false">SUMMARY!A36</f>
        <v>ESTIMATES</v>
      </c>
    </row>
    <row r="4" customFormat="false" ht="12.8" hidden="false" customHeight="false" outlineLevel="0" collapsed="false">
      <c r="A4" s="1" t="str">
        <f aca="false">SUMMARY!A37</f>
        <v>date</v>
      </c>
      <c r="B4" s="1" t="str">
        <f aca="false">SUMMARY!B37</f>
        <v>30/09/15</v>
      </c>
      <c r="C4" s="1" t="str">
        <f aca="false">SUMMARY!C37</f>
        <v>30/09/16</v>
      </c>
      <c r="D4" s="1" t="str">
        <f aca="false">SUMMARY!D37</f>
        <v>30/09/17</v>
      </c>
      <c r="E4" s="1" t="str">
        <f aca="false">SUMMARY!E37</f>
        <v>30/09/18</v>
      </c>
      <c r="F4" s="1" t="str">
        <f aca="false">SUMMARY!F37</f>
        <v>30/09/19</v>
      </c>
      <c r="G4" s="1" t="str">
        <f aca="false">SUMMARY!G37</f>
        <v>30/09/20</v>
      </c>
      <c r="H4" s="1" t="str">
        <f aca="false">SUMMARY!H37</f>
        <v>30/09/21</v>
      </c>
      <c r="I4" s="1" t="str">
        <f aca="false">SUMMARY!I37</f>
        <v>30/09/22</v>
      </c>
      <c r="J4" s="1" t="str">
        <f aca="false">SUMMARY!J37</f>
        <v>30/09/23</v>
      </c>
      <c r="K4" s="1" t="str">
        <f aca="false">SUMMARY!K37</f>
        <v>30/09/24</v>
      </c>
    </row>
    <row r="5" customFormat="false" ht="12.8" hidden="false" customHeight="false" outlineLevel="0" collapsed="false">
      <c r="A5" s="1" t="str">
        <f aca="false">SUMMARY!A40</f>
        <v>eps_normalized</v>
      </c>
      <c r="B5" s="1" t="n">
        <f aca="false">SUMMARY!B40</f>
        <v>4.96</v>
      </c>
      <c r="C5" s="1" t="n">
        <f aca="false">SUMMARY!C40</f>
        <v>5.62</v>
      </c>
      <c r="D5" s="1" t="n">
        <f aca="false">SUMMARY!D40</f>
        <v>5.88</v>
      </c>
      <c r="E5" s="1" t="n">
        <f aca="false">SUMMARY!E40</f>
        <v>6.49</v>
      </c>
      <c r="F5" s="1" t="n">
        <f aca="false">SUMMARY!F40</f>
        <v>7.09</v>
      </c>
      <c r="G5" s="1" t="n">
        <f aca="false">SUMMARY!G40</f>
        <v>7.9</v>
      </c>
      <c r="H5" s="1" t="n">
        <f aca="false">SUMMARY!H40</f>
        <v>9.26</v>
      </c>
      <c r="I5" s="1" t="n">
        <f aca="false">SUMMARY!I40</f>
        <v>11.03</v>
      </c>
      <c r="J5" s="1" t="n">
        <f aca="false">SUMMARY!J40</f>
        <v>11.99</v>
      </c>
      <c r="K5" s="1" t="n">
        <f aca="false">SUMMARY!K40</f>
        <v>13.76</v>
      </c>
    </row>
    <row r="6" customFormat="false" ht="12.8" hidden="false" customHeight="false" outlineLevel="0" collapsed="false">
      <c r="A6" s="1" t="str">
        <f aca="false">SUMMARY!A41</f>
        <v>eps_gaap</v>
      </c>
      <c r="B6" s="1" t="n">
        <f aca="false">SUMMARY!B41</f>
        <v>-0.62</v>
      </c>
      <c r="C6" s="1" t="n">
        <f aca="false">SUMMARY!C41</f>
        <v>6.32</v>
      </c>
      <c r="D6" s="1" t="n">
        <f aca="false">SUMMARY!D41</f>
        <v>1.87</v>
      </c>
      <c r="E6" s="1" t="n">
        <f aca="false">SUMMARY!E41</f>
        <v>7.53</v>
      </c>
      <c r="F6" s="1" t="n">
        <f aca="false">SUMMARY!F41</f>
        <v>4.04</v>
      </c>
      <c r="G6" s="1" t="n">
        <f aca="false">SUMMARY!G41</f>
        <v>-16.65</v>
      </c>
      <c r="H6" s="1" t="n">
        <f aca="false">SUMMARY!H41</f>
        <v>7.39</v>
      </c>
      <c r="I6" s="1" t="n">
        <f aca="false">SUMMARY!I41</f>
        <v>8.04</v>
      </c>
      <c r="J6" s="1" t="n">
        <f aca="false">SUMMARY!J41</f>
        <v>8.53</v>
      </c>
      <c r="K6" s="1" t="n">
        <f aca="false">SUMMARY!K41</f>
        <v>7.53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E8F2A1"/>
    <pageSetUpPr fitToPage="false"/>
  </sheetPr>
  <dimension ref="A1:K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5" activeCellId="0" sqref="A35"/>
    </sheetView>
  </sheetViews>
  <sheetFormatPr defaultColWidth="12.2734375" defaultRowHeight="12.8" zeroHeight="false" outlineLevelRow="0" outlineLevelCol="0"/>
  <sheetData>
    <row r="1" customFormat="false" ht="12.8" hidden="false" customHeight="false" outlineLevel="0" collapsed="false">
      <c r="A1" s="1" t="str">
        <f aca="false">UPPER(CONCATENATE(NUMBERS!A1," : ",A2," : ",A4,"   (Source: TIKR.com)"))</f>
        <v>COR : ESTIMATES : FREE_CASH_FLOW   (SOURCE: TIKR.COM)</v>
      </c>
    </row>
    <row r="2" customFormat="false" ht="12.8" hidden="false" customHeight="false" outlineLevel="0" collapsed="false">
      <c r="A2" s="1" t="str">
        <f aca="false">SUMMARY!A36</f>
        <v>ESTIMATES</v>
      </c>
    </row>
    <row r="3" customFormat="false" ht="12.8" hidden="false" customHeight="false" outlineLevel="0" collapsed="false">
      <c r="A3" s="1" t="str">
        <f aca="false">SUMMARY!A2:K2</f>
        <v>date</v>
      </c>
      <c r="B3" s="2" t="str">
        <f aca="false">SUMMARY!B2:L2</f>
        <v>30/09/15</v>
      </c>
      <c r="C3" s="2" t="str">
        <f aca="false">SUMMARY!C2:M2</f>
        <v>30/09/16</v>
      </c>
      <c r="D3" s="2" t="str">
        <f aca="false">SUMMARY!D2:N2</f>
        <v>30/09/17</v>
      </c>
      <c r="E3" s="2" t="str">
        <f aca="false">SUMMARY!E2:O2</f>
        <v>30/09/18</v>
      </c>
      <c r="F3" s="2" t="str">
        <f aca="false">SUMMARY!F2:P2</f>
        <v>30/09/19</v>
      </c>
      <c r="G3" s="2" t="str">
        <f aca="false">SUMMARY!G2:Q2</f>
        <v>30/09/20</v>
      </c>
      <c r="H3" s="2" t="str">
        <f aca="false">SUMMARY!H2:R2</f>
        <v>30/09/21</v>
      </c>
      <c r="I3" s="2" t="str">
        <f aca="false">SUMMARY!I2:S2</f>
        <v>30/09/22</v>
      </c>
      <c r="J3" s="2" t="str">
        <f aca="false">SUMMARY!J2:T2</f>
        <v>30/09/23</v>
      </c>
      <c r="K3" s="2" t="str">
        <f aca="false">SUMMARY!K2:U2</f>
        <v>30/09/24</v>
      </c>
    </row>
    <row r="4" customFormat="false" ht="12.8" hidden="false" customHeight="false" outlineLevel="0" collapsed="false">
      <c r="A4" s="1" t="str">
        <f aca="false">SUMMARY!A42</f>
        <v>free_cash_flow</v>
      </c>
      <c r="B4" s="2" t="n">
        <f aca="false">SUMMARY!B42</f>
        <v>3688.79</v>
      </c>
      <c r="C4" s="2" t="n">
        <f aca="false">SUMMARY!C42</f>
        <v>2713.88</v>
      </c>
      <c r="D4" s="2" t="n">
        <f aca="false">SUMMARY!D42</f>
        <v>1022.61</v>
      </c>
      <c r="E4" s="2" t="n">
        <f aca="false">SUMMARY!E42</f>
        <v>1074.98</v>
      </c>
      <c r="F4" s="2" t="n">
        <f aca="false">SUMMARY!F42</f>
        <v>2033.8</v>
      </c>
      <c r="G4" s="2" t="n">
        <f aca="false">SUMMARY!G42</f>
        <v>1837.36</v>
      </c>
      <c r="H4" s="2" t="n">
        <f aca="false">SUMMARY!H42</f>
        <v>2228.37</v>
      </c>
      <c r="I4" s="2" t="n">
        <f aca="false">SUMMARY!I42</f>
        <v>2206.77</v>
      </c>
      <c r="J4" s="2" t="n">
        <f aca="false">SUMMARY!J42</f>
        <v>3452.98</v>
      </c>
      <c r="K4" s="2" t="n">
        <f aca="false">SUMMARY!K42</f>
        <v>2997.51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E8F2A1"/>
    <pageSetUpPr fitToPage="false"/>
  </sheetPr>
  <dimension ref="A1:K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5" activeCellId="0" sqref="A35"/>
    </sheetView>
  </sheetViews>
  <sheetFormatPr defaultColWidth="12.2734375" defaultRowHeight="12.8" zeroHeight="false" outlineLevelRow="0" outlineLevelCol="0"/>
  <sheetData>
    <row r="1" customFormat="false" ht="12.8" hidden="false" customHeight="false" outlineLevel="0" collapsed="false">
      <c r="A1" s="1" t="str">
        <f aca="false">UPPER(CONCATENATE(NUMBERS!A1," : ",A2," : ",A4,"   (Source: TIKR.com)"))</f>
        <v>COR : CASHFLOW : CAPITAL_EXPENDITURE   (SOURCE: TIKR.COM)</v>
      </c>
    </row>
    <row r="2" customFormat="false" ht="12.8" hidden="false" customHeight="false" outlineLevel="0" collapsed="false">
      <c r="A2" s="1" t="str">
        <f aca="false">SUMMARY!A21</f>
        <v>CASHFLOW</v>
      </c>
    </row>
    <row r="3" customFormat="false" ht="12.8" hidden="false" customHeight="false" outlineLevel="0" collapsed="false">
      <c r="A3" s="1" t="str">
        <f aca="false">SUMMARY!A22</f>
        <v>date</v>
      </c>
      <c r="B3" s="1" t="str">
        <f aca="false">SUMMARY!B22</f>
        <v>30/09/15</v>
      </c>
      <c r="C3" s="1" t="str">
        <f aca="false">SUMMARY!C22</f>
        <v>30/09/16</v>
      </c>
      <c r="D3" s="1" t="str">
        <f aca="false">SUMMARY!D22</f>
        <v>30/09/17</v>
      </c>
      <c r="E3" s="1" t="str">
        <f aca="false">SUMMARY!E22</f>
        <v>30/09/18</v>
      </c>
      <c r="F3" s="1" t="str">
        <f aca="false">SUMMARY!F22</f>
        <v>30/09/19</v>
      </c>
      <c r="G3" s="1" t="str">
        <f aca="false">SUMMARY!G22</f>
        <v>30/09/20</v>
      </c>
      <c r="H3" s="1" t="str">
        <f aca="false">SUMMARY!H22</f>
        <v>30/09/21</v>
      </c>
      <c r="I3" s="1" t="str">
        <f aca="false">SUMMARY!I22</f>
        <v>30/09/22</v>
      </c>
      <c r="J3" s="1" t="str">
        <f aca="false">SUMMARY!J22</f>
        <v>30/09/23</v>
      </c>
      <c r="K3" s="1" t="str">
        <f aca="false">SUMMARY!K22</f>
        <v>30/09/24</v>
      </c>
    </row>
    <row r="4" customFormat="false" ht="12.8" hidden="false" customHeight="false" outlineLevel="0" collapsed="false">
      <c r="A4" s="1" t="str">
        <f aca="false">SUMMARY!A24</f>
        <v>capital_expenditure</v>
      </c>
      <c r="B4" s="1" t="n">
        <f aca="false">SUMMARY!B24</f>
        <v>231.59</v>
      </c>
      <c r="C4" s="1" t="n">
        <f aca="false">SUMMARY!C24</f>
        <v>464.62</v>
      </c>
      <c r="D4" s="1" t="n">
        <f aca="false">SUMMARY!D24</f>
        <v>466.4</v>
      </c>
      <c r="E4" s="1" t="n">
        <f aca="false">SUMMARY!E24</f>
        <v>336.41</v>
      </c>
      <c r="F4" s="1" t="n">
        <f aca="false">SUMMARY!F24</f>
        <v>310.22</v>
      </c>
      <c r="G4" s="1" t="n">
        <f aca="false">SUMMARY!G24</f>
        <v>369.68</v>
      </c>
      <c r="H4" s="1" t="n">
        <f aca="false">SUMMARY!H24</f>
        <v>438.22</v>
      </c>
      <c r="I4" s="1" t="n">
        <f aca="false">SUMMARY!I24</f>
        <v>496.32</v>
      </c>
      <c r="J4" s="1" t="n">
        <f aca="false">SUMMARY!J24</f>
        <v>458.36</v>
      </c>
      <c r="K4" s="1" t="n">
        <f aca="false">SUMMARY!K24</f>
        <v>487.17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E8F2A1"/>
    <pageSetUpPr fitToPage="false"/>
  </sheetPr>
  <dimension ref="A1:K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5" activeCellId="0" sqref="A35"/>
    </sheetView>
  </sheetViews>
  <sheetFormatPr defaultColWidth="12.2734375" defaultRowHeight="12.8" zeroHeight="false" outlineLevelRow="0" outlineLevelCol="0"/>
  <sheetData>
    <row r="1" customFormat="false" ht="12.8" hidden="false" customHeight="false" outlineLevel="0" collapsed="false">
      <c r="A1" s="1" t="str">
        <f aca="false">UPPER(CONCATENATE(NUMBERS!A1," : ",A2," : ",A4,"   (Source: TIKR.com)"))</f>
        <v>COR : BALANCE : GOODWILL   (SOURCE: TIKR.COM)</v>
      </c>
    </row>
    <row r="2" customFormat="false" ht="12.8" hidden="false" customHeight="false" outlineLevel="0" collapsed="false">
      <c r="A2" s="1" t="str">
        <f aca="false">SUMMARY!A11</f>
        <v>BALANCE</v>
      </c>
    </row>
    <row r="3" customFormat="false" ht="12.8" hidden="false" customHeight="false" outlineLevel="0" collapsed="false">
      <c r="A3" s="1" t="str">
        <f aca="false">SUMMARY!A12</f>
        <v>date</v>
      </c>
      <c r="B3" s="1" t="str">
        <f aca="false">SUMMARY!B12</f>
        <v>30/09/15</v>
      </c>
      <c r="C3" s="1" t="str">
        <f aca="false">SUMMARY!C12</f>
        <v>30/09/16</v>
      </c>
      <c r="D3" s="1" t="str">
        <f aca="false">SUMMARY!D12</f>
        <v>30/09/17</v>
      </c>
      <c r="E3" s="1" t="str">
        <f aca="false">SUMMARY!E12</f>
        <v>30/09/18</v>
      </c>
      <c r="F3" s="1" t="str">
        <f aca="false">SUMMARY!F12</f>
        <v>30/09/19</v>
      </c>
      <c r="G3" s="1" t="str">
        <f aca="false">SUMMARY!G12</f>
        <v>30/09/20</v>
      </c>
      <c r="H3" s="1" t="str">
        <f aca="false">SUMMARY!H12</f>
        <v>30/09/21</v>
      </c>
      <c r="I3" s="1" t="str">
        <f aca="false">SUMMARY!I12</f>
        <v>30/09/22</v>
      </c>
      <c r="J3" s="1" t="str">
        <f aca="false">SUMMARY!J12</f>
        <v>30/09/23</v>
      </c>
      <c r="K3" s="1" t="str">
        <f aca="false">SUMMARY!K12</f>
        <v>30/09/24</v>
      </c>
    </row>
    <row r="4" customFormat="false" ht="12.8" hidden="false" customHeight="false" outlineLevel="0" collapsed="false">
      <c r="A4" s="1" t="str">
        <f aca="false">SUMMARY!A14</f>
        <v>goodwill</v>
      </c>
      <c r="B4" s="1" t="n">
        <f aca="false">SUMMARY!B14</f>
        <v>4144.39</v>
      </c>
      <c r="C4" s="1" t="n">
        <f aca="false">SUMMARY!C14</f>
        <v>5991.5</v>
      </c>
      <c r="D4" s="1" t="n">
        <f aca="false">SUMMARY!D14</f>
        <v>6044.28</v>
      </c>
      <c r="E4" s="1" t="n">
        <f aca="false">SUMMARY!E14</f>
        <v>6664.27</v>
      </c>
      <c r="F4" s="1" t="n">
        <f aca="false">SUMMARY!F14</f>
        <v>6705.51</v>
      </c>
      <c r="G4" s="1" t="n">
        <f aca="false">SUMMARY!G14</f>
        <v>6706.72</v>
      </c>
      <c r="H4" s="1" t="n">
        <f aca="false">SUMMARY!H14</f>
        <v>9030.53</v>
      </c>
      <c r="I4" s="1" t="n">
        <f aca="false">SUMMARY!I14</f>
        <v>8503.89</v>
      </c>
      <c r="J4" s="1" t="n">
        <f aca="false">SUMMARY!J14</f>
        <v>9574.12</v>
      </c>
      <c r="K4" s="1" t="n">
        <f aca="false">SUMMARY!K14</f>
        <v>9318.03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E8F2A1"/>
    <pageSetUpPr fitToPage="false"/>
  </sheetPr>
  <dimension ref="A1:K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5" activeCellId="0" sqref="A35"/>
    </sheetView>
  </sheetViews>
  <sheetFormatPr defaultColWidth="12.2734375" defaultRowHeight="12.8" zeroHeight="false" outlineLevelRow="0" outlineLevelCol="0"/>
  <sheetData>
    <row r="1" customFormat="false" ht="12.8" hidden="false" customHeight="false" outlineLevel="0" collapsed="false">
      <c r="A1" s="1" t="str">
        <f aca="false">UPPER(CONCATENATE(NUMBERS!A1," : ",A3," : ",A5,"   (Source: TIKR.com)"))</f>
        <v>COR : RATIOS : EBITDA_MARGIN_PERC   (SOURCE: TIKR.COM)</v>
      </c>
    </row>
    <row r="2" customFormat="false" ht="12.8" hidden="false" customHeight="false" outlineLevel="0" collapsed="false">
      <c r="A2" s="1" t="str">
        <f aca="false">UPPER(CONCATENATE(NUMBERS!A1," : ",A3," : ",A6,"   (Source: TIKR.com)"))</f>
        <v>COR : RATIOS : EBIT_MARGIN_PERC   (SOURCE: TIKR.COM)</v>
      </c>
    </row>
    <row r="3" customFormat="false" ht="12.8" hidden="false" customHeight="false" outlineLevel="0" collapsed="false">
      <c r="A3" s="1" t="str">
        <f aca="false">SUMMARY!A28</f>
        <v>RATIOS</v>
      </c>
    </row>
    <row r="4" customFormat="false" ht="12.8" hidden="false" customHeight="false" outlineLevel="0" collapsed="false">
      <c r="A4" s="1" t="str">
        <f aca="false">SUMMARY!A29</f>
        <v>date</v>
      </c>
      <c r="B4" s="1" t="str">
        <f aca="false">SUMMARY!B29</f>
        <v>30/09/15</v>
      </c>
      <c r="C4" s="1" t="str">
        <f aca="false">SUMMARY!C29</f>
        <v>30/09/16</v>
      </c>
      <c r="D4" s="1" t="str">
        <f aca="false">SUMMARY!D29</f>
        <v>30/09/17</v>
      </c>
      <c r="E4" s="1" t="str">
        <f aca="false">SUMMARY!E29</f>
        <v>30/09/18</v>
      </c>
      <c r="F4" s="1" t="str">
        <f aca="false">SUMMARY!F29</f>
        <v>30/09/19</v>
      </c>
      <c r="G4" s="1" t="str">
        <f aca="false">SUMMARY!G29</f>
        <v>30/09/20</v>
      </c>
      <c r="H4" s="1" t="str">
        <f aca="false">SUMMARY!H29</f>
        <v>30/09/21</v>
      </c>
      <c r="I4" s="1" t="str">
        <f aca="false">SUMMARY!I29</f>
        <v>30/09/22</v>
      </c>
      <c r="J4" s="1" t="str">
        <f aca="false">SUMMARY!J29</f>
        <v>30/09/23</v>
      </c>
      <c r="K4" s="1" t="str">
        <f aca="false">SUMMARY!K29</f>
        <v>30/09/24</v>
      </c>
    </row>
    <row r="5" customFormat="false" ht="12.8" hidden="false" customHeight="false" outlineLevel="0" collapsed="false">
      <c r="A5" s="1" t="str">
        <f aca="false">SUMMARY!A32</f>
        <v>ebitda_margin_perc</v>
      </c>
      <c r="B5" s="1" t="n">
        <f aca="false">SUMMARY!B32</f>
        <v>1.1</v>
      </c>
      <c r="C5" s="1" t="n">
        <f aca="false">SUMMARY!C32</f>
        <v>1.4</v>
      </c>
      <c r="D5" s="1" t="n">
        <f aca="false">SUMMARY!D32</f>
        <v>1.6</v>
      </c>
      <c r="E5" s="1" t="n">
        <f aca="false">SUMMARY!E32</f>
        <v>1.3</v>
      </c>
      <c r="F5" s="1" t="n">
        <f aca="false">SUMMARY!F32</f>
        <v>1.4</v>
      </c>
      <c r="G5" s="1" t="n">
        <f aca="false">SUMMARY!G32</f>
        <v>1.3</v>
      </c>
      <c r="H5" s="1" t="n">
        <f aca="false">SUMMARY!H32</f>
        <v>1.5</v>
      </c>
      <c r="I5" s="1" t="n">
        <f aca="false">SUMMARY!I32</f>
        <v>1.5</v>
      </c>
      <c r="J5" s="1" t="n">
        <f aca="false">SUMMARY!J32</f>
        <v>1.3</v>
      </c>
      <c r="K5" s="1" t="n">
        <f aca="false">SUMMARY!K32</f>
        <v>1.4</v>
      </c>
    </row>
    <row r="6" customFormat="false" ht="12.8" hidden="false" customHeight="false" outlineLevel="0" collapsed="false">
      <c r="A6" s="1" t="str">
        <f aca="false">SUMMARY!A33</f>
        <v>ebit_margin_perc</v>
      </c>
      <c r="B6" s="1" t="n">
        <f aca="false">SUMMARY!B33</f>
        <v>1</v>
      </c>
      <c r="C6" s="1" t="n">
        <f aca="false">SUMMARY!C33</f>
        <v>1.1</v>
      </c>
      <c r="D6" s="1" t="n">
        <f aca="false">SUMMARY!D33</f>
        <v>1.3</v>
      </c>
      <c r="E6" s="1" t="n">
        <f aca="false">SUMMARY!E33</f>
        <v>1</v>
      </c>
      <c r="F6" s="1" t="n">
        <f aca="false">SUMMARY!F33</f>
        <v>1.1</v>
      </c>
      <c r="G6" s="1" t="n">
        <f aca="false">SUMMARY!G33</f>
        <v>1.1</v>
      </c>
      <c r="H6" s="1" t="n">
        <f aca="false">SUMMARY!H33</f>
        <v>1.3</v>
      </c>
      <c r="I6" s="1" t="n">
        <f aca="false">SUMMARY!I33</f>
        <v>1.2</v>
      </c>
      <c r="J6" s="1" t="n">
        <f aca="false">SUMMARY!J33</f>
        <v>1</v>
      </c>
      <c r="K6" s="1" t="n">
        <f aca="false">SUMMARY!K33</f>
        <v>1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E8F2A1"/>
    <pageSetUpPr fitToPage="false"/>
  </sheetPr>
  <dimension ref="A1:K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5" activeCellId="0" sqref="A35"/>
    </sheetView>
  </sheetViews>
  <sheetFormatPr defaultColWidth="12.2734375" defaultRowHeight="12.8" zeroHeight="false" outlineLevelRow="0" outlineLevelCol="0"/>
  <sheetData>
    <row r="1" customFormat="false" ht="12.8" hidden="false" customHeight="false" outlineLevel="0" collapsed="false">
      <c r="A1" s="1" t="str">
        <f aca="false">UPPER(CONCATENATE(NUMBERS!A1," : ",A2," : ",A4,"   (Source: TIKR.com)"))</f>
        <v>COR : RATIOS : RETURN_ON_CAPITAL_PERC   (SOURCE: TIKR.COM)</v>
      </c>
    </row>
    <row r="2" customFormat="false" ht="12.8" hidden="false" customHeight="false" outlineLevel="0" collapsed="false">
      <c r="A2" s="1" t="str">
        <f aca="false">SUMMARY!A28</f>
        <v>RATIOS</v>
      </c>
    </row>
    <row r="3" customFormat="false" ht="12.8" hidden="false" customHeight="false" outlineLevel="0" collapsed="false">
      <c r="A3" s="1" t="str">
        <f aca="false">SUMMARY!A29</f>
        <v>date</v>
      </c>
      <c r="B3" s="1" t="str">
        <f aca="false">SUMMARY!B29</f>
        <v>30/09/15</v>
      </c>
      <c r="C3" s="1" t="str">
        <f aca="false">SUMMARY!C29</f>
        <v>30/09/16</v>
      </c>
      <c r="D3" s="1" t="str">
        <f aca="false">SUMMARY!D29</f>
        <v>30/09/17</v>
      </c>
      <c r="E3" s="1" t="str">
        <f aca="false">SUMMARY!E29</f>
        <v>30/09/18</v>
      </c>
      <c r="F3" s="1" t="str">
        <f aca="false">SUMMARY!F29</f>
        <v>30/09/19</v>
      </c>
      <c r="G3" s="1" t="str">
        <f aca="false">SUMMARY!G29</f>
        <v>30/09/20</v>
      </c>
      <c r="H3" s="1" t="str">
        <f aca="false">SUMMARY!H29</f>
        <v>30/09/21</v>
      </c>
      <c r="I3" s="1" t="str">
        <f aca="false">SUMMARY!I29</f>
        <v>30/09/22</v>
      </c>
      <c r="J3" s="1" t="str">
        <f aca="false">SUMMARY!J29</f>
        <v>30/09/23</v>
      </c>
      <c r="K3" s="1" t="str">
        <f aca="false">SUMMARY!K29</f>
        <v>30/09/24</v>
      </c>
    </row>
    <row r="4" customFormat="false" ht="12.8" hidden="false" customHeight="false" outlineLevel="0" collapsed="false">
      <c r="A4" s="1" t="str">
        <f aca="false">SUMMARY!A30</f>
        <v>return_on_capital_perc</v>
      </c>
      <c r="B4" s="1" t="n">
        <f aca="false">SUMMARY!B30</f>
        <v>20.8</v>
      </c>
      <c r="C4" s="1" t="n">
        <f aca="false">SUMMARY!C30</f>
        <v>19.1</v>
      </c>
      <c r="D4" s="1" t="n">
        <f aca="false">SUMMARY!D30</f>
        <v>24.2</v>
      </c>
      <c r="E4" s="1" t="n">
        <f aca="false">SUMMARY!E30</f>
        <v>17.3</v>
      </c>
      <c r="F4" s="1" t="n">
        <f aca="false">SUMMARY!F30</f>
        <v>21.5</v>
      </c>
      <c r="G4" s="1" t="n">
        <f aca="false">SUMMARY!G30</f>
        <v>45.8</v>
      </c>
      <c r="H4" s="1" t="n">
        <f aca="false">SUMMARY!H30</f>
        <v>26.6</v>
      </c>
      <c r="I4" s="1" t="n">
        <f aca="false">SUMMARY!I30</f>
        <v>33.2</v>
      </c>
      <c r="J4" s="1" t="n">
        <f aca="false">SUMMARY!J30</f>
        <v>30.8</v>
      </c>
      <c r="K4" s="1" t="n">
        <f aca="false">SUMMARY!K30</f>
        <v>37.8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E8F2A1"/>
    <pageSetUpPr fitToPage="false"/>
  </sheetPr>
  <dimension ref="A1:K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5" activeCellId="0" sqref="A35"/>
    </sheetView>
  </sheetViews>
  <sheetFormatPr defaultColWidth="12.2734375" defaultRowHeight="12.8" zeroHeight="false" outlineLevelRow="0" outlineLevelCol="0"/>
  <sheetData>
    <row r="1" customFormat="false" ht="12.8" hidden="false" customHeight="false" outlineLevel="0" collapsed="false">
      <c r="A1" s="1" t="str">
        <f aca="false">UPPER(CONCATENATE(NUMBERS!A1," : ",A2," : ",A4,"   (Source: TIKR.com)"))</f>
        <v>COR : RATIOS : TOTAL_DEBT_PER_EBITDA   (SOURCE: TIKR.COM)</v>
      </c>
    </row>
    <row r="2" customFormat="false" ht="12.8" hidden="false" customHeight="false" outlineLevel="0" collapsed="false">
      <c r="A2" s="1" t="str">
        <f aca="false">SUMMARY!A28</f>
        <v>RATIOS</v>
      </c>
    </row>
    <row r="3" customFormat="false" ht="12.8" hidden="false" customHeight="false" outlineLevel="0" collapsed="false">
      <c r="A3" s="1" t="str">
        <f aca="false">SUMMARY!A29</f>
        <v>date</v>
      </c>
      <c r="B3" s="1" t="str">
        <f aca="false">SUMMARY!B29</f>
        <v>30/09/15</v>
      </c>
      <c r="C3" s="1" t="str">
        <f aca="false">SUMMARY!C29</f>
        <v>30/09/16</v>
      </c>
      <c r="D3" s="1" t="str">
        <f aca="false">SUMMARY!D29</f>
        <v>30/09/17</v>
      </c>
      <c r="E3" s="1" t="str">
        <f aca="false">SUMMARY!E29</f>
        <v>30/09/18</v>
      </c>
      <c r="F3" s="1" t="str">
        <f aca="false">SUMMARY!F29</f>
        <v>30/09/19</v>
      </c>
      <c r="G3" s="1" t="str">
        <f aca="false">SUMMARY!G29</f>
        <v>30/09/20</v>
      </c>
      <c r="H3" s="1" t="str">
        <f aca="false">SUMMARY!H29</f>
        <v>30/09/21</v>
      </c>
      <c r="I3" s="1" t="str">
        <f aca="false">SUMMARY!I29</f>
        <v>30/09/22</v>
      </c>
      <c r="J3" s="1" t="str">
        <f aca="false">SUMMARY!J29</f>
        <v>30/09/23</v>
      </c>
      <c r="K3" s="1" t="str">
        <f aca="false">SUMMARY!K29</f>
        <v>30/09/24</v>
      </c>
    </row>
    <row r="4" customFormat="false" ht="12.8" hidden="false" customHeight="false" outlineLevel="0" collapsed="false">
      <c r="A4" s="1" t="str">
        <f aca="false">SUMMARY!A34</f>
        <v>total_debt_per_ebitda</v>
      </c>
      <c r="B4" s="1" t="n">
        <f aca="false">SUMMARY!B34</f>
        <v>2.4</v>
      </c>
      <c r="C4" s="1" t="n">
        <f aca="false">SUMMARY!C34</f>
        <v>2.16</v>
      </c>
      <c r="D4" s="1" t="n">
        <f aca="false">SUMMARY!D34</f>
        <v>1.55</v>
      </c>
      <c r="E4" s="1" t="n">
        <f aca="false">SUMMARY!E34</f>
        <v>2.17</v>
      </c>
      <c r="F4" s="1" t="n">
        <f aca="false">SUMMARY!F34</f>
        <v>1.8</v>
      </c>
      <c r="G4" s="1" t="n">
        <f aca="false">SUMMARY!G34</f>
        <v>1.78</v>
      </c>
      <c r="H4" s="1" t="n">
        <f aca="false">SUMMARY!H34</f>
        <v>2.32</v>
      </c>
      <c r="I4" s="1" t="n">
        <f aca="false">SUMMARY!I34</f>
        <v>1.79</v>
      </c>
      <c r="J4" s="1" t="n">
        <f aca="false">SUMMARY!J34</f>
        <v>1.56</v>
      </c>
      <c r="K4" s="1" t="n">
        <f aca="false">SUMMARY!K34</f>
        <v>1.26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E8F2A1"/>
    <pageSetUpPr fitToPage="false"/>
  </sheetPr>
  <dimension ref="A1:K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5" activeCellId="0" sqref="A35"/>
    </sheetView>
  </sheetViews>
  <sheetFormatPr defaultColWidth="12.2734375" defaultRowHeight="12.8" zeroHeight="false" outlineLevelRow="0" outlineLevelCol="0"/>
  <sheetData>
    <row r="1" customFormat="false" ht="12.8" hidden="false" customHeight="false" outlineLevel="0" collapsed="false">
      <c r="A1" s="1" t="str">
        <f aca="false">UPPER(CONCATENATE(NUMBERS!A1," : ",A2," : ",A4,"   (Source: TIKR.com)"))</f>
        <v>COR : BALANCE : TOTAL_EQUITY   (SOURCE: TIKR.COM)</v>
      </c>
    </row>
    <row r="2" customFormat="false" ht="12.8" hidden="false" customHeight="false" outlineLevel="0" collapsed="false">
      <c r="A2" s="1" t="str">
        <f aca="false">SUMMARY!A11</f>
        <v>BALANCE</v>
      </c>
    </row>
    <row r="3" customFormat="false" ht="12.8" hidden="false" customHeight="false" outlineLevel="0" collapsed="false">
      <c r="A3" s="1" t="str">
        <f aca="false">SUMMARY!A12</f>
        <v>date</v>
      </c>
      <c r="B3" s="1" t="str">
        <f aca="false">SUMMARY!B12</f>
        <v>30/09/15</v>
      </c>
      <c r="C3" s="1" t="str">
        <f aca="false">SUMMARY!C12</f>
        <v>30/09/16</v>
      </c>
      <c r="D3" s="1" t="str">
        <f aca="false">SUMMARY!D12</f>
        <v>30/09/17</v>
      </c>
      <c r="E3" s="1" t="str">
        <f aca="false">SUMMARY!E12</f>
        <v>30/09/18</v>
      </c>
      <c r="F3" s="1" t="str">
        <f aca="false">SUMMARY!F12</f>
        <v>30/09/19</v>
      </c>
      <c r="G3" s="1" t="str">
        <f aca="false">SUMMARY!G12</f>
        <v>30/09/20</v>
      </c>
      <c r="H3" s="1" t="str">
        <f aca="false">SUMMARY!H12</f>
        <v>30/09/21</v>
      </c>
      <c r="I3" s="1" t="str">
        <f aca="false">SUMMARY!I12</f>
        <v>30/09/22</v>
      </c>
      <c r="J3" s="1" t="str">
        <f aca="false">SUMMARY!J12</f>
        <v>30/09/23</v>
      </c>
      <c r="K3" s="1" t="str">
        <f aca="false">SUMMARY!K12</f>
        <v>30/09/24</v>
      </c>
    </row>
    <row r="4" customFormat="false" ht="12.8" hidden="false" customHeight="false" outlineLevel="0" collapsed="false">
      <c r="A4" s="1" t="str">
        <f aca="false">SUMMARY!A19</f>
        <v>total_equity</v>
      </c>
      <c r="B4" s="1" t="n">
        <f aca="false">SUMMARY!B19</f>
        <v>616.39</v>
      </c>
      <c r="C4" s="1" t="n">
        <f aca="false">SUMMARY!C19</f>
        <v>2129.4</v>
      </c>
      <c r="D4" s="1" t="n">
        <f aca="false">SUMMARY!D19</f>
        <v>2064.46</v>
      </c>
      <c r="E4" s="1" t="n">
        <f aca="false">SUMMARY!E19</f>
        <v>3049.96</v>
      </c>
      <c r="F4" s="1" t="n">
        <f aca="false">SUMMARY!F19</f>
        <v>2993.21</v>
      </c>
      <c r="G4" s="1" t="n">
        <f aca="false">SUMMARY!G19</f>
        <v>-839.64</v>
      </c>
      <c r="H4" s="1" t="n">
        <f aca="false">SUMMARY!H19</f>
        <v>584.41</v>
      </c>
      <c r="I4" s="1" t="n">
        <f aca="false">SUMMARY!I19</f>
        <v>71.27</v>
      </c>
      <c r="J4" s="1" t="n">
        <f aca="false">SUMMARY!J19</f>
        <v>666.29</v>
      </c>
      <c r="K4" s="1" t="n">
        <f aca="false">SUMMARY!K19</f>
        <v>786.74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E8F2A1"/>
    <pageSetUpPr fitToPage="false"/>
  </sheetPr>
  <dimension ref="A1:K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5" activeCellId="0" sqref="A35"/>
    </sheetView>
  </sheetViews>
  <sheetFormatPr defaultColWidth="12.2734375" defaultRowHeight="12.8" zeroHeight="false" outlineLevelRow="0" outlineLevelCol="0"/>
  <sheetData>
    <row r="1" customFormat="false" ht="12.8" hidden="false" customHeight="false" outlineLevel="0" collapsed="false">
      <c r="A1" s="1" t="str">
        <f aca="false">UPPER(CONCATENATE(NUMBERS!A1," : ",A2," : ",A4,"   (Source: TIKR.com)"))</f>
        <v>COR : CASHFLOW : COMMON_AND_PREFERRED_STOCK_DIVIDENDS_PAID   (SOURCE: TIKR.COM)</v>
      </c>
    </row>
    <row r="2" customFormat="false" ht="12.8" hidden="false" customHeight="false" outlineLevel="0" collapsed="false">
      <c r="A2" s="1" t="str">
        <f aca="false">SUMMARY!A21</f>
        <v>CASHFLOW</v>
      </c>
    </row>
    <row r="3" customFormat="false" ht="12.8" hidden="false" customHeight="false" outlineLevel="0" collapsed="false">
      <c r="A3" s="1" t="str">
        <f aca="false">SUMMARY!A22</f>
        <v>date</v>
      </c>
      <c r="B3" s="1" t="str">
        <f aca="false">SUMMARY!B22</f>
        <v>30/09/15</v>
      </c>
      <c r="C3" s="1" t="str">
        <f aca="false">SUMMARY!C22</f>
        <v>30/09/16</v>
      </c>
      <c r="D3" s="1" t="str">
        <f aca="false">SUMMARY!D22</f>
        <v>30/09/17</v>
      </c>
      <c r="E3" s="1" t="str">
        <f aca="false">SUMMARY!E22</f>
        <v>30/09/18</v>
      </c>
      <c r="F3" s="1" t="str">
        <f aca="false">SUMMARY!F22</f>
        <v>30/09/19</v>
      </c>
      <c r="G3" s="1" t="str">
        <f aca="false">SUMMARY!G22</f>
        <v>30/09/20</v>
      </c>
      <c r="H3" s="1" t="str">
        <f aca="false">SUMMARY!H22</f>
        <v>30/09/21</v>
      </c>
      <c r="I3" s="1" t="str">
        <f aca="false">SUMMARY!I22</f>
        <v>30/09/22</v>
      </c>
      <c r="J3" s="1" t="str">
        <f aca="false">SUMMARY!J22</f>
        <v>30/09/23</v>
      </c>
      <c r="K3" s="1" t="str">
        <f aca="false">SUMMARY!K22</f>
        <v>30/09/24</v>
      </c>
    </row>
    <row r="4" customFormat="false" ht="12.8" hidden="false" customHeight="false" outlineLevel="0" collapsed="false">
      <c r="A4" s="1" t="str">
        <f aca="false">SUMMARY!A25</f>
        <v>common_and_preferred_stock_dividends_paid</v>
      </c>
      <c r="B4" s="1" t="n">
        <f aca="false">SUMMARY!B25</f>
        <v>253.92</v>
      </c>
      <c r="C4" s="1" t="n">
        <f aca="false">SUMMARY!C25</f>
        <v>288.48</v>
      </c>
      <c r="D4" s="1" t="n">
        <f aca="false">SUMMARY!D25</f>
        <v>320.27</v>
      </c>
      <c r="E4" s="1" t="n">
        <f aca="false">SUMMARY!E25</f>
        <v>333.04</v>
      </c>
      <c r="F4" s="1" t="n">
        <f aca="false">SUMMARY!F25</f>
        <v>338.97</v>
      </c>
      <c r="G4" s="1" t="n">
        <f aca="false">SUMMARY!G25</f>
        <v>343.58</v>
      </c>
      <c r="H4" s="1" t="n">
        <f aca="false">SUMMARY!H25</f>
        <v>366.65</v>
      </c>
      <c r="I4" s="1" t="n">
        <f aca="false">SUMMARY!I25</f>
        <v>391.69</v>
      </c>
      <c r="J4" s="1" t="n">
        <f aca="false">SUMMARY!J25</f>
        <v>398.75</v>
      </c>
      <c r="K4" s="1" t="n">
        <f aca="false">SUMMARY!K25</f>
        <v>416.17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E8F2A1"/>
    <pageSetUpPr fitToPage="false"/>
  </sheetPr>
  <dimension ref="A1:K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5" activeCellId="0" sqref="A35"/>
    </sheetView>
  </sheetViews>
  <sheetFormatPr defaultColWidth="12.2734375" defaultRowHeight="12.8" zeroHeight="false" outlineLevelRow="0" outlineLevelCol="0"/>
  <sheetData>
    <row r="1" customFormat="false" ht="12.8" hidden="false" customHeight="false" outlineLevel="0" collapsed="false">
      <c r="A1" s="1" t="str">
        <f aca="false">UPPER(CONCATENATE(NUMBERS!A1," : ",A2," : ",A4,"   (Source: TIKR.com)"))</f>
        <v>COR : INCOME : WEIGHTED_AVERAGE_DILUTED_SHARES_OUTSTANDING   (SOURCE: TIKR.COM)</v>
      </c>
    </row>
    <row r="2" customFormat="false" ht="12.8" hidden="false" customHeight="false" outlineLevel="0" collapsed="false">
      <c r="A2" s="1" t="str">
        <f aca="false">SUMMARY!A1</f>
        <v>INCOME</v>
      </c>
    </row>
    <row r="3" customFormat="false" ht="12.8" hidden="false" customHeight="false" outlineLevel="0" collapsed="false">
      <c r="A3" s="1" t="str">
        <f aca="false">SUMMARY!A2</f>
        <v>date</v>
      </c>
      <c r="B3" s="1" t="str">
        <f aca="false">SUMMARY!B2</f>
        <v>30/09/15</v>
      </c>
      <c r="C3" s="1" t="str">
        <f aca="false">SUMMARY!C2</f>
        <v>30/09/16</v>
      </c>
      <c r="D3" s="1" t="str">
        <f aca="false">SUMMARY!D2</f>
        <v>30/09/17</v>
      </c>
      <c r="E3" s="1" t="str">
        <f aca="false">SUMMARY!E2</f>
        <v>30/09/18</v>
      </c>
      <c r="F3" s="1" t="str">
        <f aca="false">SUMMARY!F2</f>
        <v>30/09/19</v>
      </c>
      <c r="G3" s="1" t="str">
        <f aca="false">SUMMARY!G2</f>
        <v>30/09/20</v>
      </c>
      <c r="H3" s="1" t="str">
        <f aca="false">SUMMARY!H2</f>
        <v>30/09/21</v>
      </c>
      <c r="I3" s="1" t="str">
        <f aca="false">SUMMARY!I2</f>
        <v>30/09/22</v>
      </c>
      <c r="J3" s="1" t="str">
        <f aca="false">SUMMARY!J2</f>
        <v>30/09/23</v>
      </c>
      <c r="K3" s="1" t="str">
        <f aca="false">SUMMARY!K2</f>
        <v>30/09/24</v>
      </c>
    </row>
    <row r="4" customFormat="false" ht="12.8" hidden="false" customHeight="false" outlineLevel="0" collapsed="false">
      <c r="A4" s="1" t="str">
        <f aca="false">SUMMARY!A8</f>
        <v>weighted_average_diluted_shares_outstanding</v>
      </c>
      <c r="B4" s="1" t="n">
        <f aca="false">SUMMARY!B8</f>
        <v>217.79</v>
      </c>
      <c r="C4" s="1" t="n">
        <f aca="false">SUMMARY!C8</f>
        <v>225.96</v>
      </c>
      <c r="D4" s="1" t="n">
        <f aca="false">SUMMARY!D8</f>
        <v>221.6</v>
      </c>
      <c r="E4" s="1" t="n">
        <f aca="false">SUMMARY!E8</f>
        <v>220.34</v>
      </c>
      <c r="F4" s="1" t="n">
        <f aca="false">SUMMARY!F8</f>
        <v>211.84</v>
      </c>
      <c r="G4" s="1" t="n">
        <f aca="false">SUMMARY!G8</f>
        <v>204.78</v>
      </c>
      <c r="H4" s="1" t="n">
        <f aca="false">SUMMARY!H8</f>
        <v>208.47</v>
      </c>
      <c r="I4" s="1" t="n">
        <f aca="false">SUMMARY!I8</f>
        <v>211.21</v>
      </c>
      <c r="J4" s="1" t="n">
        <f aca="false">SUMMARY!J8</f>
        <v>204.59</v>
      </c>
      <c r="K4" s="1" t="n">
        <f aca="false">SUMMARY!K8</f>
        <v>200.28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E8F2A1"/>
    <pageSetUpPr fitToPage="false"/>
  </sheetPr>
  <dimension ref="A1:K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5" activeCellId="0" sqref="A35"/>
    </sheetView>
  </sheetViews>
  <sheetFormatPr defaultColWidth="12.2734375" defaultRowHeight="12.8" zeroHeight="false" outlineLevelRow="0" outlineLevelCol="0"/>
  <sheetData>
    <row r="1" customFormat="false" ht="12.8" hidden="false" customHeight="false" outlineLevel="0" collapsed="false">
      <c r="A1" s="1" t="str">
        <f aca="false">UPPER(CONCATENATE(NUMBERS!A1," : ",A2," : ",A4,"   (Source: TIKR.com)"))</f>
        <v>COR : CASHFLOW : REPURCHASE_OF_COMMON_STOCK   (SOURCE: TIKR.COM)</v>
      </c>
    </row>
    <row r="2" customFormat="false" ht="12.8" hidden="false" customHeight="false" outlineLevel="0" collapsed="false">
      <c r="A2" s="1" t="str">
        <f aca="false">SUMMARY!A21</f>
        <v>CASHFLOW</v>
      </c>
    </row>
    <row r="3" customFormat="false" ht="12.8" hidden="false" customHeight="false" outlineLevel="0" collapsed="false">
      <c r="A3" s="1" t="str">
        <f aca="false">SUMMARY!A22</f>
        <v>date</v>
      </c>
      <c r="B3" s="1" t="str">
        <f aca="false">SUMMARY!B22</f>
        <v>30/09/15</v>
      </c>
      <c r="C3" s="1" t="str">
        <f aca="false">SUMMARY!C22</f>
        <v>30/09/16</v>
      </c>
      <c r="D3" s="1" t="str">
        <f aca="false">SUMMARY!D22</f>
        <v>30/09/17</v>
      </c>
      <c r="E3" s="1" t="str">
        <f aca="false">SUMMARY!E22</f>
        <v>30/09/18</v>
      </c>
      <c r="F3" s="1" t="str">
        <f aca="false">SUMMARY!F22</f>
        <v>30/09/19</v>
      </c>
      <c r="G3" s="1" t="str">
        <f aca="false">SUMMARY!G22</f>
        <v>30/09/20</v>
      </c>
      <c r="H3" s="1" t="str">
        <f aca="false">SUMMARY!H22</f>
        <v>30/09/21</v>
      </c>
      <c r="I3" s="1" t="str">
        <f aca="false">SUMMARY!I22</f>
        <v>30/09/22</v>
      </c>
      <c r="J3" s="1" t="str">
        <f aca="false">SUMMARY!J22</f>
        <v>30/09/23</v>
      </c>
      <c r="K3" s="1" t="str">
        <f aca="false">SUMMARY!K22</f>
        <v>30/09/24</v>
      </c>
    </row>
    <row r="4" customFormat="false" ht="12.8" hidden="false" customHeight="false" outlineLevel="0" collapsed="false">
      <c r="A4" s="1" t="str">
        <f aca="false">SUMMARY!A26</f>
        <v>repurchase_of_common_stock</v>
      </c>
      <c r="B4" s="1" t="n">
        <f aca="false">SUMMARY!B26</f>
        <v>1873.62</v>
      </c>
      <c r="C4" s="1" t="n">
        <f aca="false">SUMMARY!C26</f>
        <v>2288.49</v>
      </c>
      <c r="D4" s="1" t="n">
        <f aca="false">SUMMARY!D26</f>
        <v>339.34</v>
      </c>
      <c r="E4" s="1" t="n">
        <f aca="false">SUMMARY!E26</f>
        <v>647.48</v>
      </c>
      <c r="F4" s="1" t="n">
        <f aca="false">SUMMARY!F26</f>
        <v>680.02</v>
      </c>
      <c r="G4" s="1" t="n">
        <f aca="false">SUMMARY!G26</f>
        <v>430.24</v>
      </c>
      <c r="H4" s="1" t="n">
        <f aca="false">SUMMARY!H26</f>
        <v>105.7</v>
      </c>
      <c r="I4" s="1" t="n">
        <f aca="false">SUMMARY!I26</f>
        <v>521.78</v>
      </c>
      <c r="J4" s="1" t="n">
        <f aca="false">SUMMARY!J26</f>
        <v>1252.01</v>
      </c>
      <c r="K4" s="1" t="n">
        <f aca="false">SUMMARY!K26</f>
        <v>1554.87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00A933"/>
    <pageSetUpPr fitToPage="false"/>
  </sheetPr>
  <dimension ref="A1:R1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2734375" defaultRowHeight="12.8" zeroHeight="false" outlineLevelRow="0" outlineLevelCol="0"/>
  <cols>
    <col collapsed="false" customWidth="true" hidden="false" outlineLevel="0" max="1" min="1" style="1" width="27.51"/>
    <col collapsed="false" customWidth="true" hidden="false" outlineLevel="0" max="5" min="2" style="1" width="10.38"/>
    <col collapsed="false" customWidth="true" hidden="false" outlineLevel="0" max="6" min="6" style="1" width="3.74"/>
    <col collapsed="false" customWidth="true" hidden="false" outlineLevel="0" max="7" min="7" style="1" width="32.09"/>
    <col collapsed="false" customWidth="true" hidden="false" outlineLevel="0" max="8" min="8" style="1" width="10.38"/>
    <col collapsed="false" customWidth="true" hidden="false" outlineLevel="0" max="9" min="9" style="1" width="3.74"/>
    <col collapsed="false" customWidth="true" hidden="false" outlineLevel="0" max="10" min="10" style="1" width="3.61"/>
    <col collapsed="false" customWidth="true" hidden="false" outlineLevel="0" max="11" min="11" style="1" width="33.9"/>
    <col collapsed="false" customWidth="true" hidden="false" outlineLevel="0" max="14" min="12" style="1" width="10.38"/>
    <col collapsed="false" customWidth="true" hidden="false" outlineLevel="0" max="15" min="15" style="1" width="3.74"/>
    <col collapsed="false" customWidth="true" hidden="false" outlineLevel="0" max="16" min="16" style="1" width="35.58"/>
    <col collapsed="false" customWidth="true" hidden="false" outlineLevel="0" max="17" min="17" style="1" width="10.38"/>
    <col collapsed="false" customWidth="true" hidden="false" outlineLevel="0" max="18" min="18" style="1" width="3.74"/>
  </cols>
  <sheetData>
    <row r="1" customFormat="false" ht="12.8" hidden="false" customHeight="false" outlineLevel="0" collapsed="false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H1" s="5" t="s">
        <v>5</v>
      </c>
      <c r="L1" s="4" t="str">
        <f aca="false">C1</f>
        <v>30/09/22</v>
      </c>
      <c r="M1" s="4" t="str">
        <f aca="false">D1</f>
        <v>30/09/23</v>
      </c>
      <c r="N1" s="4" t="str">
        <f aca="false">E1</f>
        <v>30/09/24</v>
      </c>
      <c r="Q1" s="5" t="str">
        <f aca="false">H1</f>
        <v>3Y</v>
      </c>
    </row>
    <row r="2" customFormat="false" ht="12.8" hidden="false" customHeight="false" outlineLevel="0" collapsed="false">
      <c r="A2" s="6" t="s">
        <v>6</v>
      </c>
      <c r="B2" s="7" t="n">
        <v>213988.84</v>
      </c>
      <c r="C2" s="7" t="n">
        <v>238587.01</v>
      </c>
      <c r="D2" s="7" t="n">
        <v>262173.41</v>
      </c>
      <c r="E2" s="7" t="n">
        <v>293958.6</v>
      </c>
      <c r="G2" s="6" t="str">
        <f aca="false">A2&amp;" "&amp;$H$1</f>
        <v>REVENUE 3Y</v>
      </c>
      <c r="H2" s="8" t="n">
        <f aca="false">AVERAGE(C2:E2)</f>
        <v>264906.34</v>
      </c>
      <c r="K2" s="6" t="str">
        <f aca="false">A2&amp;" YoY %"</f>
        <v>REVENUE YoY %</v>
      </c>
      <c r="L2" s="9" t="n">
        <f aca="false">(C2-B2)/B2</f>
        <v>0.114950714252201</v>
      </c>
      <c r="M2" s="9" t="n">
        <f aca="false">(D2-C2)/C2</f>
        <v>0.0988586931031994</v>
      </c>
      <c r="N2" s="9" t="n">
        <f aca="false">(E2-D2)/D2</f>
        <v>0.121237275740511</v>
      </c>
      <c r="P2" s="10" t="str">
        <f aca="false">K2&amp;" "&amp;$Q$1</f>
        <v>REVENUE YoY % 3Y</v>
      </c>
      <c r="Q2" s="11" t="n">
        <f aca="false">AVERAGE(L2:N2)</f>
        <v>0.111682227698637</v>
      </c>
      <c r="R2" s="2" t="str">
        <f aca="false">IF(Q2&gt;0,"OK","!!")</f>
        <v>OK</v>
      </c>
    </row>
    <row r="3" customFormat="false" ht="12.8" hidden="false" customHeight="false" outlineLevel="0" collapsed="false">
      <c r="A3" s="6" t="s">
        <v>7</v>
      </c>
      <c r="B3" s="7" t="n">
        <v>2977.16</v>
      </c>
      <c r="C3" s="7" t="n">
        <v>3552.77</v>
      </c>
      <c r="D3" s="7" t="n">
        <v>3701.98</v>
      </c>
      <c r="E3" s="7" t="n">
        <v>4079.94</v>
      </c>
      <c r="G3" s="6" t="str">
        <f aca="false">A3&amp;" "&amp;$H$1</f>
        <v>EBITDA 3Y</v>
      </c>
      <c r="H3" s="8" t="n">
        <f aca="false">AVERAGE(C3:E3)</f>
        <v>3778.23</v>
      </c>
      <c r="K3" s="6" t="str">
        <f aca="false">A3&amp;" YoY %"</f>
        <v>EBITDA YoY %</v>
      </c>
      <c r="L3" s="9" t="n">
        <f aca="false">(C3-B3)/B3</f>
        <v>0.193341976917599</v>
      </c>
      <c r="M3" s="9" t="n">
        <f aca="false">(D3-C3)/C3</f>
        <v>0.0419982154769377</v>
      </c>
      <c r="N3" s="9" t="n">
        <f aca="false">(E3-D3)/D3</f>
        <v>0.102096715811539</v>
      </c>
      <c r="P3" s="10" t="str">
        <f aca="false">K3&amp;" "&amp;$Q$1</f>
        <v>EBITDA YoY % 3Y</v>
      </c>
      <c r="Q3" s="11" t="n">
        <f aca="false">AVERAGE(L3:N3)</f>
        <v>0.112478969402025</v>
      </c>
      <c r="R3" s="2" t="str">
        <f aca="false">IF(Q3&gt;0,"OK","!!")</f>
        <v>OK</v>
      </c>
    </row>
    <row r="4" customFormat="false" ht="12.8" hidden="false" customHeight="false" outlineLevel="0" collapsed="false">
      <c r="A4" s="6" t="s">
        <v>8</v>
      </c>
      <c r="B4" s="7" t="n">
        <v>2648.2</v>
      </c>
      <c r="C4" s="7" t="n">
        <v>3163.43</v>
      </c>
      <c r="D4" s="7" t="n">
        <v>3289.12</v>
      </c>
      <c r="E4" s="7" t="n">
        <v>3648.26</v>
      </c>
      <c r="G4" s="6" t="str">
        <f aca="false">A4&amp;" "&amp;$H$1</f>
        <v>EBIT 3Y</v>
      </c>
      <c r="H4" s="8" t="n">
        <f aca="false">AVERAGE(C4:E4)</f>
        <v>3366.93666666667</v>
      </c>
      <c r="K4" s="6" t="str">
        <f aca="false">A4&amp;" YoY %"</f>
        <v>EBIT YoY %</v>
      </c>
      <c r="L4" s="9" t="n">
        <f aca="false">(C4-B4)/B4</f>
        <v>0.194558568083982</v>
      </c>
      <c r="M4" s="9" t="n">
        <f aca="false">(D4-C4)/C4</f>
        <v>0.0397321894272989</v>
      </c>
      <c r="N4" s="9" t="n">
        <f aca="false">(E4-D4)/D4</f>
        <v>0.109190300141071</v>
      </c>
      <c r="P4" s="10" t="str">
        <f aca="false">K4&amp;" "&amp;$Q$1</f>
        <v>EBIT YoY % 3Y</v>
      </c>
      <c r="Q4" s="11" t="n">
        <f aca="false">AVERAGE(L4:N4)</f>
        <v>0.114493685884117</v>
      </c>
      <c r="R4" s="2" t="str">
        <f aca="false">IF(Q4&gt;0,"OK","!!")</f>
        <v>OK</v>
      </c>
    </row>
    <row r="5" customFormat="false" ht="12.8" hidden="false" customHeight="false" outlineLevel="0" collapsed="false">
      <c r="A5" s="6" t="s">
        <v>9</v>
      </c>
      <c r="B5" s="7" t="n">
        <v>9.26</v>
      </c>
      <c r="C5" s="7" t="n">
        <v>11.03</v>
      </c>
      <c r="D5" s="7" t="n">
        <v>11.99</v>
      </c>
      <c r="E5" s="7" t="n">
        <v>13.76</v>
      </c>
      <c r="G5" s="6" t="str">
        <f aca="false">A5&amp;" "&amp;$H$1</f>
        <v>EPS 3Y</v>
      </c>
      <c r="H5" s="8" t="n">
        <f aca="false">AVERAGE(C5:E5)</f>
        <v>12.26</v>
      </c>
      <c r="K5" s="6" t="str">
        <f aca="false">A5&amp;" YoY %"</f>
        <v>EPS YoY %</v>
      </c>
      <c r="L5" s="9" t="n">
        <f aca="false">(C5-B5)/B5</f>
        <v>0.191144708423326</v>
      </c>
      <c r="M5" s="9" t="n">
        <f aca="false">(D5-C5)/C5</f>
        <v>0.087035358114234</v>
      </c>
      <c r="N5" s="9" t="n">
        <f aca="false">(E5-D5)/D5</f>
        <v>0.147623019182652</v>
      </c>
      <c r="P5" s="10" t="str">
        <f aca="false">K5&amp;" "&amp;$Q$1</f>
        <v>EPS YoY % 3Y</v>
      </c>
      <c r="Q5" s="11" t="n">
        <f aca="false">AVERAGE(L5:N5)</f>
        <v>0.141934361906737</v>
      </c>
      <c r="R5" s="2" t="str">
        <f aca="false">IF(Q5&gt;0,"OK","!!")</f>
        <v>OK</v>
      </c>
    </row>
    <row r="6" customFormat="false" ht="12.8" hidden="false" customHeight="false" outlineLevel="0" collapsed="false">
      <c r="A6" s="6" t="s">
        <v>10</v>
      </c>
      <c r="B6" s="7" t="n">
        <v>2228.37</v>
      </c>
      <c r="C6" s="7" t="n">
        <v>2206.77</v>
      </c>
      <c r="D6" s="7" t="n">
        <v>3452.98</v>
      </c>
      <c r="E6" s="7" t="n">
        <v>2997.51</v>
      </c>
      <c r="G6" s="6" t="str">
        <f aca="false">A6&amp;" "&amp;$H$1</f>
        <v>FREE CASHFLOW 3Y</v>
      </c>
      <c r="H6" s="8" t="n">
        <f aca="false">AVERAGE(C6:E6)</f>
        <v>2885.75333333333</v>
      </c>
      <c r="K6" s="6" t="str">
        <f aca="false">A6&amp;" YoY %"</f>
        <v>FREE CASHFLOW YoY %</v>
      </c>
      <c r="L6" s="9" t="n">
        <f aca="false">(C6-B6)/B6</f>
        <v>-0.0096931838069979</v>
      </c>
      <c r="M6" s="9" t="n">
        <f aca="false">(D6-C6)/C6</f>
        <v>0.564721289486444</v>
      </c>
      <c r="N6" s="9" t="n">
        <f aca="false">(E6-D6)/D6</f>
        <v>-0.131906353352756</v>
      </c>
      <c r="P6" s="10" t="str">
        <f aca="false">K6&amp;" "&amp;$Q$1</f>
        <v>FREE CASHFLOW YoY % 3Y</v>
      </c>
      <c r="Q6" s="11" t="n">
        <f aca="false">AVERAGE(L6:N6)</f>
        <v>0.141040584108897</v>
      </c>
      <c r="R6" s="2" t="str">
        <f aca="false">IF(Q6&gt;0,"OK","!!")</f>
        <v>OK</v>
      </c>
    </row>
    <row r="7" customFormat="false" ht="12.8" hidden="false" customHeight="false" outlineLevel="0" collapsed="false">
      <c r="A7" s="6" t="s">
        <v>11</v>
      </c>
      <c r="B7" s="7" t="n">
        <v>438.22</v>
      </c>
      <c r="C7" s="7" t="n">
        <v>496.32</v>
      </c>
      <c r="D7" s="7" t="n">
        <v>458.36</v>
      </c>
      <c r="E7" s="7" t="n">
        <v>487.17</v>
      </c>
      <c r="G7" s="6" t="str">
        <f aca="false">A7&amp;" "&amp;$H$1</f>
        <v>CAPEX 3Y</v>
      </c>
      <c r="H7" s="8" t="n">
        <f aca="false">AVERAGE(C7:E7)</f>
        <v>480.616666666667</v>
      </c>
      <c r="K7" s="6" t="str">
        <f aca="false">A7&amp;" YoY %"</f>
        <v>CAPEX YoY %</v>
      </c>
      <c r="L7" s="9" t="n">
        <f aca="false">(C7-B7)/B7</f>
        <v>0.13258180822418</v>
      </c>
      <c r="M7" s="9" t="n">
        <f aca="false">(D7-C7)/C7</f>
        <v>-0.0764829142488717</v>
      </c>
      <c r="N7" s="9" t="n">
        <f aca="false">(E7-D7)/D7</f>
        <v>0.0628545248276464</v>
      </c>
      <c r="P7" s="10" t="str">
        <f aca="false">K7&amp;" "&amp;$Q$1</f>
        <v>CAPEX YoY % 3Y</v>
      </c>
      <c r="Q7" s="11" t="n">
        <f aca="false">AVERAGE(L7:N7)</f>
        <v>0.0396511396009848</v>
      </c>
      <c r="R7" s="2" t="str">
        <f aca="false">IF(Q7&lt;0,"OK","!!")</f>
        <v>!!</v>
      </c>
    </row>
    <row r="8" customFormat="false" ht="12.8" hidden="false" customHeight="false" outlineLevel="0" collapsed="false">
      <c r="A8" s="6" t="s">
        <v>12</v>
      </c>
      <c r="B8" s="7" t="n">
        <v>9030.53</v>
      </c>
      <c r="C8" s="7" t="n">
        <v>8503.89</v>
      </c>
      <c r="D8" s="7" t="n">
        <v>9574.12</v>
      </c>
      <c r="E8" s="7" t="n">
        <v>9318.03</v>
      </c>
      <c r="G8" s="6" t="str">
        <f aca="false">A8&amp;" "&amp;$H$1</f>
        <v>GOODWILL 3Y</v>
      </c>
      <c r="H8" s="8" t="n">
        <f aca="false">AVERAGE(C8:E8)</f>
        <v>9132.01333333334</v>
      </c>
      <c r="K8" s="6" t="str">
        <f aca="false">A8&amp;" YoY %"</f>
        <v>GOODWILL YoY %</v>
      </c>
      <c r="L8" s="9" t="n">
        <f aca="false">(C8-B8)/B8</f>
        <v>-0.0583177288597681</v>
      </c>
      <c r="M8" s="9" t="n">
        <f aca="false">(D8-C8)/C8</f>
        <v>0.125851816051243</v>
      </c>
      <c r="N8" s="9" t="n">
        <f aca="false">(E8-D8)/D8</f>
        <v>-0.0267481502216392</v>
      </c>
      <c r="P8" s="10" t="str">
        <f aca="false">K8&amp;" "&amp;$Q$1</f>
        <v>GOODWILL YoY % 3Y</v>
      </c>
      <c r="Q8" s="11" t="n">
        <f aca="false">AVERAGE(L8:N8)</f>
        <v>0.0135953123232785</v>
      </c>
      <c r="R8" s="2" t="str">
        <f aca="false">IF(Q8&lt;0,"OK","!!")</f>
        <v>!!</v>
      </c>
    </row>
    <row r="9" customFormat="false" ht="12.8" hidden="false" customHeight="false" outlineLevel="0" collapsed="false">
      <c r="A9" s="6" t="s">
        <v>13</v>
      </c>
      <c r="B9" s="7" t="n">
        <v>1.5</v>
      </c>
      <c r="C9" s="7" t="n">
        <v>1.5</v>
      </c>
      <c r="D9" s="7" t="n">
        <v>1.3</v>
      </c>
      <c r="E9" s="7" t="n">
        <v>1.4</v>
      </c>
      <c r="G9" s="10" t="str">
        <f aca="false">A9&amp;" "&amp;$H$1</f>
        <v>EBITDA MARGIN % 3Y</v>
      </c>
      <c r="H9" s="11" t="n">
        <f aca="false">AVERAGE(C9:E9)/100</f>
        <v>0.014</v>
      </c>
      <c r="I9" s="2" t="str">
        <f aca="false">IF(H9&gt;0.1,"OK","!!")</f>
        <v>!!</v>
      </c>
      <c r="K9" s="6" t="str">
        <f aca="false">A9&amp;" YoY %"</f>
        <v>EBITDA MARGIN % YoY %</v>
      </c>
      <c r="L9" s="9" t="n">
        <f aca="false">(C9-B9)/100</f>
        <v>0</v>
      </c>
      <c r="M9" s="9" t="n">
        <f aca="false">(D9-C9)/100</f>
        <v>-0.002</v>
      </c>
      <c r="N9" s="9" t="n">
        <f aca="false">(E9-D9)/100</f>
        <v>0.000999999999999999</v>
      </c>
      <c r="P9" s="10" t="str">
        <f aca="false">K9&amp;" "&amp;$Q$1</f>
        <v>EBITDA MARGIN % YoY % 3Y</v>
      </c>
      <c r="Q9" s="11" t="n">
        <f aca="false">AVERAGE(L9:N9)</f>
        <v>-0.000333333333333334</v>
      </c>
      <c r="R9" s="2" t="str">
        <f aca="false">IF(Q9&gt;0,"OK","!!")</f>
        <v>!!</v>
      </c>
    </row>
    <row r="10" customFormat="false" ht="12.8" hidden="false" customHeight="false" outlineLevel="0" collapsed="false">
      <c r="A10" s="6" t="s">
        <v>14</v>
      </c>
      <c r="B10" s="7" t="n">
        <v>1.3</v>
      </c>
      <c r="C10" s="7" t="n">
        <v>1.2</v>
      </c>
      <c r="D10" s="7" t="n">
        <v>1</v>
      </c>
      <c r="E10" s="7" t="n">
        <v>1</v>
      </c>
      <c r="G10" s="10" t="str">
        <f aca="false">A10&amp;" "&amp;$H$1</f>
        <v>EBIT MARGIN % 3Y</v>
      </c>
      <c r="H10" s="11" t="n">
        <f aca="false">AVERAGE(C10:E10)/100</f>
        <v>0.0106666666666667</v>
      </c>
      <c r="I10" s="2" t="str">
        <f aca="false">IF(H10&gt;0.1,"OK","!!")</f>
        <v>!!</v>
      </c>
      <c r="K10" s="6" t="str">
        <f aca="false">A10&amp;" YoY %"</f>
        <v>EBIT MARGIN % YoY %</v>
      </c>
      <c r="L10" s="9" t="n">
        <f aca="false">(C10-B10)/100</f>
        <v>-0.001</v>
      </c>
      <c r="M10" s="9" t="n">
        <f aca="false">(D10-C10)/100</f>
        <v>-0.002</v>
      </c>
      <c r="N10" s="9" t="n">
        <f aca="false">(E10-D10)/100</f>
        <v>0</v>
      </c>
      <c r="P10" s="10" t="str">
        <f aca="false">K10&amp;" "&amp;$Q$1</f>
        <v>EBIT MARGIN % YoY % 3Y</v>
      </c>
      <c r="Q10" s="11" t="n">
        <f aca="false">AVERAGE(L10:N10)</f>
        <v>-0.001</v>
      </c>
      <c r="R10" s="2" t="str">
        <f aca="false">IF(Q10&gt;0,"OK","!!")</f>
        <v>!!</v>
      </c>
    </row>
    <row r="11" customFormat="false" ht="12.8" hidden="false" customHeight="false" outlineLevel="0" collapsed="false">
      <c r="A11" s="6" t="s">
        <v>15</v>
      </c>
      <c r="B11" s="7" t="n">
        <v>26.6</v>
      </c>
      <c r="C11" s="7" t="n">
        <v>33.2</v>
      </c>
      <c r="D11" s="7" t="n">
        <v>30.8</v>
      </c>
      <c r="E11" s="7" t="n">
        <v>37.8</v>
      </c>
      <c r="G11" s="10" t="str">
        <f aca="false">A11&amp;" "&amp;$H$1</f>
        <v>ROCE % 3Y</v>
      </c>
      <c r="H11" s="11" t="n">
        <f aca="false">AVERAGE(C11:E11)/100</f>
        <v>0.339333333333333</v>
      </c>
      <c r="I11" s="2" t="str">
        <f aca="false">IF(H11&gt;0.1,"OK","!!")</f>
        <v>OK</v>
      </c>
      <c r="K11" s="6" t="str">
        <f aca="false">A11&amp;" YoY %"</f>
        <v>ROCE % YoY %</v>
      </c>
      <c r="L11" s="9" t="n">
        <f aca="false">(C11-B11)/100</f>
        <v>0.066</v>
      </c>
      <c r="M11" s="9" t="n">
        <f aca="false">(D11-C11)/100</f>
        <v>-0.024</v>
      </c>
      <c r="N11" s="9" t="n">
        <f aca="false">(E11-D11)/100</f>
        <v>0.07</v>
      </c>
      <c r="P11" s="10" t="str">
        <f aca="false">K11&amp;" "&amp;$Q$1</f>
        <v>ROCE % YoY % 3Y</v>
      </c>
      <c r="Q11" s="11" t="n">
        <f aca="false">AVERAGE(L11:N11)</f>
        <v>0.0373333333333333</v>
      </c>
      <c r="R11" s="2" t="str">
        <f aca="false">IF(Q11&gt;0,"OK","!!")</f>
        <v>OK</v>
      </c>
    </row>
    <row r="12" customFormat="false" ht="12.8" hidden="false" customHeight="false" outlineLevel="0" collapsed="false">
      <c r="A12" s="6" t="s">
        <v>16</v>
      </c>
      <c r="B12" s="7" t="n">
        <v>2.32</v>
      </c>
      <c r="C12" s="7" t="n">
        <v>1.79</v>
      </c>
      <c r="D12" s="7" t="n">
        <v>1.56</v>
      </c>
      <c r="E12" s="7" t="n">
        <v>1.26</v>
      </c>
      <c r="G12" s="10" t="str">
        <f aca="false">A12&amp;" "&amp;$H$1</f>
        <v>DEBT / EBITDA 3Y</v>
      </c>
      <c r="H12" s="12" t="n">
        <f aca="false">AVERAGE(C12:E12)</f>
        <v>1.53666666666667</v>
      </c>
      <c r="I12" s="2" t="str">
        <f aca="false">IF(H12&lt;3,"OK","!!")</f>
        <v>OK</v>
      </c>
      <c r="K12" s="6" t="str">
        <f aca="false">A12&amp;" YoY %"</f>
        <v>DEBT / EBITDA YoY %</v>
      </c>
      <c r="L12" s="9" t="n">
        <f aca="false">(C12-B12)/B12</f>
        <v>-0.228448275862069</v>
      </c>
      <c r="M12" s="9" t="n">
        <f aca="false">(D12-C12)/C12</f>
        <v>-0.128491620111732</v>
      </c>
      <c r="N12" s="9" t="n">
        <f aca="false">(E12-D12)/D12</f>
        <v>-0.192307692307692</v>
      </c>
      <c r="P12" s="10" t="str">
        <f aca="false">K12&amp;" "&amp;$Q$1</f>
        <v>DEBT / EBITDA YoY % 3Y</v>
      </c>
      <c r="Q12" s="11" t="n">
        <f aca="false">AVERAGE(L12:N12)</f>
        <v>-0.183082529427164</v>
      </c>
      <c r="R12" s="2" t="str">
        <f aca="false">IF(Q12&lt;0,"OK","!!")</f>
        <v>OK</v>
      </c>
    </row>
    <row r="13" customFormat="false" ht="12.8" hidden="false" customHeight="false" outlineLevel="0" collapsed="false">
      <c r="A13" s="6" t="s">
        <v>17</v>
      </c>
      <c r="B13" s="7" t="n">
        <v>584.41</v>
      </c>
      <c r="C13" s="7" t="n">
        <v>71.27</v>
      </c>
      <c r="D13" s="7" t="n">
        <v>666.29</v>
      </c>
      <c r="E13" s="7" t="n">
        <v>786.74</v>
      </c>
      <c r="G13" s="6" t="str">
        <f aca="false">A13&amp;" "&amp;$H$1</f>
        <v>EQUITY 3Y</v>
      </c>
      <c r="H13" s="8" t="n">
        <f aca="false">AVERAGE(C13:E13)</f>
        <v>508.1</v>
      </c>
      <c r="K13" s="6" t="str">
        <f aca="false">A13&amp;" YoY %"</f>
        <v>EQUITY YoY %</v>
      </c>
      <c r="L13" s="9" t="n">
        <f aca="false">(C13-B13)/B13</f>
        <v>-0.878047945791482</v>
      </c>
      <c r="M13" s="9" t="n">
        <f aca="false">(D13-C13)/C13</f>
        <v>8.34881436789673</v>
      </c>
      <c r="N13" s="9" t="n">
        <f aca="false">(E13-D13)/D13</f>
        <v>0.180777139083582</v>
      </c>
      <c r="P13" s="10" t="str">
        <f aca="false">K13&amp;" "&amp;$Q$1</f>
        <v>EQUITY YoY % 3Y</v>
      </c>
      <c r="Q13" s="11" t="n">
        <f aca="false">AVERAGE(L13:N13)</f>
        <v>2.55051452039628</v>
      </c>
      <c r="R13" s="2" t="str">
        <f aca="false">IF(Q13&gt;0,"OK","!!")</f>
        <v>OK</v>
      </c>
    </row>
    <row r="14" customFormat="false" ht="12.8" hidden="false" customHeight="false" outlineLevel="0" collapsed="false">
      <c r="A14" s="6" t="s">
        <v>18</v>
      </c>
      <c r="B14" s="7" t="n">
        <v>1.76</v>
      </c>
      <c r="C14" s="7" t="n">
        <v>1.84</v>
      </c>
      <c r="D14" s="7" t="n">
        <v>1.94</v>
      </c>
      <c r="E14" s="7" t="n">
        <v>2.04</v>
      </c>
      <c r="G14" s="6" t="str">
        <f aca="false">A14&amp;" "&amp;$H$1</f>
        <v>DIVIDENDS PER SHARE 3Y</v>
      </c>
      <c r="H14" s="8" t="n">
        <f aca="false">IF(SUM(B14:E14)&gt;0,AVERAGE(C14:E14),0)</f>
        <v>1.94</v>
      </c>
      <c r="K14" s="6" t="str">
        <f aca="false">A14&amp;" YoY %"</f>
        <v>DIVIDENDS PER SHARE YoY %</v>
      </c>
      <c r="L14" s="9" t="n">
        <f aca="false">IF($H$14&gt;0,(C14-B14)/B14,0)</f>
        <v>0.0454545454545455</v>
      </c>
      <c r="M14" s="9" t="n">
        <f aca="false">IF($H$14&gt;0,(D14-C14)/C14,0)</f>
        <v>0.0543478260869564</v>
      </c>
      <c r="N14" s="9" t="n">
        <f aca="false">IF($H$14&gt;0,(E14-D14)/D14,0)</f>
        <v>0.0515463917525774</v>
      </c>
      <c r="P14" s="10" t="str">
        <f aca="false">K14&amp;" "&amp;$Q$1</f>
        <v>DIVIDENDS PER SHARE YoY % 3Y</v>
      </c>
      <c r="Q14" s="11" t="n">
        <f aca="false">AVERAGE(L14:N14)</f>
        <v>0.0504495877646931</v>
      </c>
      <c r="R14" s="2" t="str">
        <f aca="false">IF(Q14&gt;0,"OK","!!")</f>
        <v>OK</v>
      </c>
    </row>
    <row r="15" customFormat="false" ht="12.8" hidden="false" customHeight="false" outlineLevel="0" collapsed="false">
      <c r="A15" s="6" t="s">
        <v>19</v>
      </c>
      <c r="B15" s="7" t="n">
        <v>208.47</v>
      </c>
      <c r="C15" s="7" t="n">
        <v>211.21</v>
      </c>
      <c r="D15" s="7" t="n">
        <v>204.59</v>
      </c>
      <c r="E15" s="7" t="n">
        <v>200.28</v>
      </c>
      <c r="G15" s="6" t="str">
        <f aca="false">A15&amp;" "&amp;$H$1</f>
        <v>SHARES 3Y</v>
      </c>
      <c r="H15" s="8" t="n">
        <f aca="false">AVERAGE(C15:E15)</f>
        <v>205.36</v>
      </c>
      <c r="K15" s="6" t="str">
        <f aca="false">A15&amp;" YoY %"</f>
        <v>SHARES YoY %</v>
      </c>
      <c r="L15" s="9" t="n">
        <f aca="false">(C15-B15)/B15</f>
        <v>0.0131433779440687</v>
      </c>
      <c r="M15" s="9" t="n">
        <f aca="false">(D15-C15)/C15</f>
        <v>-0.0313432129160551</v>
      </c>
      <c r="N15" s="9" t="n">
        <f aca="false">(E15-D15)/D15</f>
        <v>-0.0210665232904834</v>
      </c>
      <c r="P15" s="10" t="str">
        <f aca="false">K15&amp;" "&amp;$Q$1</f>
        <v>SHARES YoY % 3Y</v>
      </c>
      <c r="Q15" s="11" t="n">
        <f aca="false">AVERAGE(L15:N15)</f>
        <v>-0.0130887860874899</v>
      </c>
      <c r="R15" s="2" t="str">
        <f aca="false">IF(Q15&lt;0,"OK","!!")</f>
        <v>OK</v>
      </c>
    </row>
    <row r="16" customFormat="false" ht="12.8" hidden="false" customHeight="false" outlineLevel="0" collapsed="false">
      <c r="A16" s="6" t="s">
        <v>20</v>
      </c>
      <c r="B16" s="7" t="n">
        <v>-93.05</v>
      </c>
      <c r="C16" s="7" t="n">
        <v>427.87</v>
      </c>
      <c r="D16" s="7" t="n">
        <v>1190.86</v>
      </c>
      <c r="E16" s="7" t="n">
        <v>1517.03</v>
      </c>
      <c r="G16" s="6" t="str">
        <f aca="false">A16&amp;" "&amp;$H$1</f>
        <v>REPURCHASE OF STOCKS 3Y</v>
      </c>
      <c r="H16" s="8" t="n">
        <f aca="false">AVERAGE(C16:E16)</f>
        <v>1045.25333333333</v>
      </c>
      <c r="K16" s="6" t="str">
        <f aca="false">A16&amp;" YoY %"</f>
        <v>REPURCHASE OF STOCKS YoY %</v>
      </c>
      <c r="L16" s="9" t="n">
        <f aca="false">(C16-B16)/B16</f>
        <v>-5.59828049435787</v>
      </c>
      <c r="M16" s="9" t="n">
        <f aca="false">(D16-C16)/C16</f>
        <v>1.78322855072802</v>
      </c>
      <c r="N16" s="9" t="n">
        <f aca="false">(E16-D16)/D16</f>
        <v>0.273894496414356</v>
      </c>
      <c r="P16" s="10" t="str">
        <f aca="false">K16&amp;" "&amp;$Q$1</f>
        <v>REPURCHASE OF STOCKS YoY % 3Y</v>
      </c>
      <c r="Q16" s="11" t="n">
        <f aca="false">AVERAGE(L16:N16)</f>
        <v>-1.1803858157385</v>
      </c>
      <c r="R16" s="2" t="str">
        <f aca="false">IF(Q16&gt;0,"OK","!!")</f>
        <v>!!</v>
      </c>
    </row>
    <row r="17" customFormat="false" ht="12.8" hidden="false" customHeight="false" outlineLevel="0" collapsed="false">
      <c r="A17" s="6" t="s">
        <v>21</v>
      </c>
      <c r="B17" s="8" t="n">
        <f aca="false">B16/(B5*B15)</f>
        <v>-0.0482016410625558</v>
      </c>
      <c r="C17" s="8" t="n">
        <f aca="false">C16/(C5*C15)</f>
        <v>0.183663073660581</v>
      </c>
      <c r="D17" s="8" t="n">
        <f aca="false">D16/(D5*D15)</f>
        <v>0.485464103413809</v>
      </c>
      <c r="E17" s="8" t="n">
        <f aca="false">E16/(E5*E15)</f>
        <v>0.550475700298652</v>
      </c>
      <c r="G17" s="10" t="str">
        <f aca="false">A17&amp;" "&amp;$H$1</f>
        <v>REPURCHASE / EARNINGS 3Y</v>
      </c>
      <c r="H17" s="12" t="n">
        <f aca="false">AVERAGE(C17:E17)</f>
        <v>0.406534292457681</v>
      </c>
    </row>
    <row r="18" customFormat="false" ht="12.8" hidden="false" customHeight="false" outlineLevel="0" collapsed="false">
      <c r="A18" s="6" t="s">
        <v>22</v>
      </c>
      <c r="B18" s="8" t="n">
        <f aca="false">B14/B5</f>
        <v>0.190064794816415</v>
      </c>
      <c r="C18" s="8" t="n">
        <f aca="false">C14/C5</f>
        <v>0.166817769718948</v>
      </c>
      <c r="D18" s="8" t="n">
        <f aca="false">D14/D5</f>
        <v>0.161801501251043</v>
      </c>
      <c r="E18" s="8" t="n">
        <f aca="false">E14/E5</f>
        <v>0.148255813953488</v>
      </c>
      <c r="G18" s="10" t="str">
        <f aca="false">A18&amp;" "&amp;$H$1</f>
        <v>DIVIDENDS / EARNINGS 3Y</v>
      </c>
      <c r="H18" s="12" t="n">
        <f aca="false">AVERAGE(C18:E18)</f>
        <v>0.15895836164116</v>
      </c>
    </row>
    <row r="19" customFormat="false" ht="12.8" hidden="false" customHeight="false" outlineLevel="0" collapsed="false">
      <c r="A19" s="6" t="s">
        <v>23</v>
      </c>
      <c r="B19" s="8" t="n">
        <f aca="false">B17/B18</f>
        <v>-0.253606361499583</v>
      </c>
      <c r="C19" s="8" t="n">
        <f aca="false">C17/C18</f>
        <v>1.1009802730849</v>
      </c>
      <c r="D19" s="8" t="n">
        <f aca="false">D17/D18</f>
        <v>3.00036835048019</v>
      </c>
      <c r="E19" s="8" t="n">
        <f aca="false">E17/E18</f>
        <v>3.71301256672032</v>
      </c>
      <c r="G19" s="10" t="str">
        <f aca="false">A19&amp;" "&amp;$H$1</f>
        <v>REPURCHASE / DIVIDENDS 3Y</v>
      </c>
      <c r="H19" s="12" t="n">
        <f aca="false">AVERAGE(C19:E19)</f>
        <v>2.60478706342847</v>
      </c>
    </row>
  </sheetData>
  <conditionalFormatting sqref="I9:I12 R2:R16">
    <cfRule type="cellIs" priority="2" operator="equal" aboveAverage="0" equalAverage="0" bottom="0" percent="0" rank="0" text="" dxfId="0">
      <formula>"OK"</formula>
    </cfRule>
    <cfRule type="cellIs" priority="3" operator="equal" aboveAverage="0" equalAverage="0" bottom="0" percent="0" rank="0" text="" dxfId="1">
      <formula>"!!"</formula>
    </cfRule>
  </conditionalFormatting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00A933"/>
    <pageSetUpPr fitToPage="false"/>
  </sheetPr>
  <dimension ref="A1:E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2734375" defaultRowHeight="12.8" zeroHeight="false" outlineLevelRow="0" outlineLevelCol="0"/>
  <sheetData>
    <row r="1" customFormat="false" ht="12.8" hidden="false" customHeight="false" outlineLevel="0" collapsed="false">
      <c r="A1" s="13" t="s">
        <v>24</v>
      </c>
      <c r="B1" s="13"/>
      <c r="C1" s="13"/>
      <c r="D1" s="13"/>
      <c r="E1" s="13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00A933"/>
    <pageSetUpPr fitToPage="false"/>
  </sheetPr>
  <dimension ref="A1:R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16" activeCellId="0" sqref="I16"/>
    </sheetView>
  </sheetViews>
  <sheetFormatPr defaultColWidth="11.55078125" defaultRowHeight="12.8" zeroHeight="false" outlineLevelRow="0" outlineLevelCol="0"/>
  <cols>
    <col collapsed="false" customWidth="true" hidden="false" outlineLevel="0" max="1" min="1" style="14" width="31.28"/>
    <col collapsed="false" customWidth="true" hidden="false" outlineLevel="0" max="5" min="2" style="14" width="16.81"/>
    <col collapsed="false" customWidth="false" hidden="false" outlineLevel="0" max="1012" min="6" style="14" width="11.54"/>
  </cols>
  <sheetData>
    <row r="1" customFormat="false" ht="12.8" hidden="false" customHeight="false" outlineLevel="0" collapsed="false">
      <c r="A1" s="15" t="s">
        <v>25</v>
      </c>
      <c r="B1" s="16"/>
      <c r="C1" s="16"/>
      <c r="D1" s="16"/>
      <c r="E1" s="16"/>
      <c r="F1" s="16"/>
    </row>
    <row r="2" customFormat="false" ht="12.8" hidden="false" customHeight="false" outlineLevel="0" collapsed="false">
      <c r="H2" s="17" t="s">
        <v>26</v>
      </c>
      <c r="I2" s="18"/>
      <c r="J2" s="18"/>
      <c r="K2" s="18"/>
      <c r="L2" s="19"/>
    </row>
    <row r="3" customFormat="false" ht="12.8" hidden="false" customHeight="false" outlineLevel="0" collapsed="false">
      <c r="A3" s="20" t="s">
        <v>27</v>
      </c>
      <c r="B3" s="21" t="s">
        <v>28</v>
      </c>
      <c r="C3" s="21" t="s">
        <v>29</v>
      </c>
      <c r="D3" s="21" t="s">
        <v>30</v>
      </c>
      <c r="E3" s="21" t="s">
        <v>31</v>
      </c>
    </row>
    <row r="4" customFormat="false" ht="12.8" hidden="false" customHeight="false" outlineLevel="0" collapsed="false">
      <c r="A4" s="20" t="s">
        <v>32</v>
      </c>
      <c r="B4" s="22" t="n">
        <v>11.03</v>
      </c>
      <c r="C4" s="22" t="n">
        <v>11.99</v>
      </c>
      <c r="D4" s="22" t="n">
        <v>13.76</v>
      </c>
      <c r="E4" s="23" t="n">
        <v>15.93</v>
      </c>
    </row>
    <row r="5" customFormat="false" ht="12.8" hidden="false" customHeight="false" outlineLevel="0" collapsed="false">
      <c r="H5" s="15" t="s">
        <v>33</v>
      </c>
      <c r="I5" s="16"/>
      <c r="J5" s="16"/>
      <c r="K5" s="16"/>
      <c r="L5" s="16"/>
      <c r="M5" s="16"/>
      <c r="N5" s="16"/>
      <c r="O5" s="16"/>
      <c r="P5" s="16"/>
      <c r="Q5" s="16"/>
      <c r="R5" s="16"/>
    </row>
    <row r="6" customFormat="false" ht="12.8" hidden="false" customHeight="false" outlineLevel="0" collapsed="false">
      <c r="A6" s="20" t="s">
        <v>34</v>
      </c>
      <c r="B6" s="23" t="n">
        <v>302.52</v>
      </c>
      <c r="H6" s="15" t="s">
        <v>35</v>
      </c>
      <c r="I6" s="16"/>
      <c r="J6" s="16"/>
      <c r="K6" s="16"/>
      <c r="L6" s="16"/>
      <c r="M6" s="16"/>
      <c r="N6" s="16"/>
      <c r="O6" s="16"/>
      <c r="P6" s="16"/>
      <c r="Q6" s="16"/>
      <c r="R6" s="16"/>
    </row>
    <row r="7" customFormat="false" ht="12.8" hidden="false" customHeight="false" outlineLevel="0" collapsed="false">
      <c r="A7" s="20" t="s">
        <v>36</v>
      </c>
      <c r="B7" s="24" t="n">
        <v>0.0236</v>
      </c>
      <c r="H7" s="15" t="s">
        <v>37</v>
      </c>
      <c r="I7" s="16"/>
      <c r="J7" s="16"/>
      <c r="K7" s="16"/>
      <c r="L7" s="16"/>
      <c r="M7" s="16"/>
      <c r="N7" s="16"/>
      <c r="O7" s="16"/>
      <c r="P7" s="16"/>
      <c r="Q7" s="16"/>
      <c r="R7" s="16"/>
    </row>
    <row r="8" customFormat="false" ht="12.8" hidden="false" customHeight="false" outlineLevel="0" collapsed="false">
      <c r="A8" s="0"/>
      <c r="B8" s="0"/>
      <c r="H8" s="15" t="s">
        <v>38</v>
      </c>
      <c r="I8" s="16"/>
      <c r="J8" s="16"/>
      <c r="K8" s="16"/>
      <c r="L8" s="16"/>
      <c r="M8" s="16"/>
      <c r="N8" s="16"/>
      <c r="O8" s="16"/>
      <c r="P8" s="16"/>
      <c r="Q8" s="16"/>
      <c r="R8" s="16"/>
    </row>
    <row r="9" customFormat="false" ht="12.8" hidden="false" customHeight="false" outlineLevel="0" collapsed="false">
      <c r="A9" s="20" t="s">
        <v>39</v>
      </c>
      <c r="B9" s="25" t="n">
        <f aca="false">ROUND(AUX!I11,2)</f>
        <v>0.99</v>
      </c>
      <c r="C9" s="26" t="str">
        <f aca="false">IF(B9&lt;0.95," r2 &lt; 0.95","")</f>
        <v/>
      </c>
      <c r="H9" s="15" t="s">
        <v>40</v>
      </c>
      <c r="I9" s="16"/>
      <c r="J9" s="16"/>
      <c r="K9" s="16"/>
      <c r="L9" s="16"/>
      <c r="M9" s="16"/>
      <c r="N9" s="16"/>
      <c r="O9" s="16"/>
      <c r="P9" s="16"/>
      <c r="Q9" s="16"/>
      <c r="R9" s="16"/>
    </row>
    <row r="10" customFormat="false" ht="12.8" hidden="false" customHeight="false" outlineLevel="0" collapsed="false">
      <c r="A10" s="20" t="s">
        <v>41</v>
      </c>
      <c r="B10" s="27" t="n">
        <f aca="false">AUX!F5</f>
        <v>0.132066669702403</v>
      </c>
      <c r="C10" s="26" t="str">
        <f aca="false">IF(B9&lt;0.95,"** r2 NO VALIDO","")</f>
        <v/>
      </c>
      <c r="H10" s="21" t="s">
        <v>42</v>
      </c>
      <c r="I10" s="23" t="n">
        <v>3.73</v>
      </c>
      <c r="J10" s="28" t="s">
        <v>43</v>
      </c>
      <c r="K10" s="28" t="s">
        <v>44</v>
      </c>
      <c r="L10" s="0"/>
    </row>
    <row r="11" customFormat="false" ht="12.8" hidden="false" customHeight="false" outlineLevel="0" collapsed="false">
      <c r="A11" s="20" t="s">
        <v>45</v>
      </c>
      <c r="B11" s="29" t="n">
        <f aca="true">TODAY()-D3</f>
        <v>355</v>
      </c>
      <c r="C11" s="26" t="str">
        <f aca="false">IF(B11&gt;365," d &gt; 365","")</f>
        <v/>
      </c>
      <c r="H11" s="21" t="s">
        <v>46</v>
      </c>
      <c r="I11" s="23" t="n">
        <v>4.42</v>
      </c>
      <c r="J11" s="28" t="s">
        <v>47</v>
      </c>
      <c r="K11" s="28" t="s">
        <v>44</v>
      </c>
      <c r="L11" s="0"/>
    </row>
    <row r="12" customFormat="false" ht="12.8" hidden="false" customHeight="false" outlineLevel="0" collapsed="false">
      <c r="A12" s="20" t="s">
        <v>48</v>
      </c>
      <c r="B12" s="30" t="n">
        <f aca="false">D4+B11*(E4-D4)/365</f>
        <v>15.8705479452055</v>
      </c>
      <c r="C12" s="26" t="str">
        <f aca="false">IF(B11&gt;365,"** d NO VALIDO","")</f>
        <v/>
      </c>
      <c r="H12" s="21" t="s">
        <v>49</v>
      </c>
      <c r="I12" s="31" t="n">
        <v>4</v>
      </c>
      <c r="J12" s="28" t="s">
        <v>50</v>
      </c>
      <c r="K12" s="28" t="s">
        <v>44</v>
      </c>
      <c r="L12" s="0"/>
    </row>
    <row r="13" customFormat="false" ht="12.8" hidden="false" customHeight="false" outlineLevel="0" collapsed="false">
      <c r="A13" s="20" t="s">
        <v>51</v>
      </c>
      <c r="B13" s="32" t="n">
        <f aca="false">B6/B12</f>
        <v>19.0617237063571</v>
      </c>
      <c r="C13" s="26" t="str">
        <f aca="false">C12</f>
        <v/>
      </c>
      <c r="H13" s="21" t="s">
        <v>52</v>
      </c>
      <c r="I13" s="31" t="n">
        <f aca="false">E4-I10-I11-I12</f>
        <v>3.78</v>
      </c>
      <c r="J13" s="28" t="s">
        <v>31</v>
      </c>
      <c r="K13" s="28" t="s">
        <v>53</v>
      </c>
    </row>
    <row r="14" customFormat="false" ht="12.8" hidden="false" customHeight="false" outlineLevel="0" collapsed="false">
      <c r="A14" s="20" t="s">
        <v>54</v>
      </c>
      <c r="B14" s="33" t="n">
        <f aca="false">AUX!F8</f>
        <v>11.7799999999855</v>
      </c>
      <c r="C14" s="26" t="str">
        <f aca="false">$C$10</f>
        <v/>
      </c>
    </row>
    <row r="15" customFormat="false" ht="12.8" hidden="false" customHeight="false" outlineLevel="0" collapsed="false">
      <c r="A15" s="20" t="s">
        <v>55</v>
      </c>
      <c r="B15" s="27" t="n">
        <f aca="false">(E4-D4)/D4</f>
        <v>0.157703488372093</v>
      </c>
    </row>
    <row r="16" customFormat="false" ht="12.8" hidden="false" customHeight="false" outlineLevel="0" collapsed="false">
      <c r="A16" s="0"/>
      <c r="B16" s="0"/>
    </row>
    <row r="22" customFormat="false" ht="12.8" hidden="false" customHeight="false" outlineLevel="0" collapsed="false">
      <c r="H22" s="0"/>
    </row>
    <row r="23" customFormat="false" ht="12.8" hidden="false" customHeight="false" outlineLevel="0" collapsed="false">
      <c r="H23" s="0"/>
    </row>
  </sheetData>
  <conditionalFormatting sqref="B10 B15">
    <cfRule type="cellIs" priority="2" operator="lessThan" aboveAverage="0" equalAverage="0" bottom="0" percent="0" rank="0" text="" dxfId="2">
      <formula>10%</formula>
    </cfRule>
  </conditionalFormatting>
  <conditionalFormatting sqref="B9">
    <cfRule type="cellIs" priority="3" operator="lessThan" aboveAverage="0" equalAverage="0" bottom="0" percent="0" rank="0" text="" dxfId="2">
      <formula>0.95</formula>
    </cfRule>
  </conditionalFormatting>
  <conditionalFormatting sqref="B11">
    <cfRule type="cellIs" priority="4" operator="greaterThan" aboveAverage="0" equalAverage="0" bottom="0" percent="0" rank="0" text="" dxfId="3">
      <formula>365</formula>
    </cfRule>
  </conditionalFormatting>
  <conditionalFormatting sqref="B14">
    <cfRule type="cellIs" priority="5" operator="greaterThan" aboveAverage="0" equalAverage="0" bottom="0" percent="0" rank="0" text="" dxfId="2">
      <formula>12</formula>
    </cfRule>
    <cfRule type="cellIs" priority="6" operator="equal" aboveAverage="0" equalAverage="0" bottom="0" percent="0" rank="0" text="" dxfId="4">
      <formula>"&gt;100"</formula>
    </cfRule>
  </conditionalFormatting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00A933"/>
    <pageSetUpPr fitToPage="false"/>
  </sheetPr>
  <dimension ref="A1:K2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7" activeCellId="0" sqref="H7"/>
    </sheetView>
  </sheetViews>
  <sheetFormatPr defaultColWidth="12.2734375" defaultRowHeight="12.8" zeroHeight="false" outlineLevelRow="0" outlineLevelCol="0"/>
  <cols>
    <col collapsed="false" customWidth="true" hidden="false" outlineLevel="0" max="1" min="1" style="1" width="22.92"/>
    <col collapsed="false" customWidth="true" hidden="false" outlineLevel="0" max="2" min="2" style="1" width="38.36"/>
    <col collapsed="false" customWidth="true" hidden="false" outlineLevel="0" max="4" min="4" style="1" width="5.46"/>
  </cols>
  <sheetData>
    <row r="1" customFormat="false" ht="12.8" hidden="false" customHeight="false" outlineLevel="0" collapsed="false">
      <c r="A1" s="34" t="s">
        <v>56</v>
      </c>
      <c r="B1" s="35"/>
      <c r="C1" s="35"/>
      <c r="D1" s="35"/>
      <c r="H1" s="13" t="s">
        <v>57</v>
      </c>
      <c r="I1" s="13"/>
    </row>
    <row r="2" customFormat="false" ht="12.8" hidden="false" customHeight="false" outlineLevel="0" collapsed="false">
      <c r="A2" s="34" t="s">
        <v>58</v>
      </c>
      <c r="B2" s="34" t="s">
        <v>59</v>
      </c>
      <c r="C2" s="34" t="s">
        <v>60</v>
      </c>
      <c r="D2" s="34" t="s">
        <v>61</v>
      </c>
    </row>
    <row r="3" customFormat="false" ht="12.8" hidden="false" customHeight="false" outlineLevel="0" collapsed="false">
      <c r="A3" s="36" t="s">
        <v>62</v>
      </c>
      <c r="B3" s="36" t="s">
        <v>62</v>
      </c>
      <c r="C3" s="36" t="s">
        <v>62</v>
      </c>
      <c r="D3" s="36" t="s">
        <v>62</v>
      </c>
      <c r="H3" s="13" t="s">
        <v>63</v>
      </c>
      <c r="I3" s="13"/>
      <c r="J3" s="13"/>
      <c r="K3" s="13"/>
    </row>
    <row r="4" customFormat="false" ht="12.8" hidden="false" customHeight="false" outlineLevel="0" collapsed="false">
      <c r="A4" s="36"/>
      <c r="B4" s="36"/>
      <c r="C4" s="36"/>
      <c r="D4" s="36"/>
    </row>
    <row r="5" customFormat="false" ht="12.8" hidden="false" customHeight="false" outlineLevel="0" collapsed="false">
      <c r="A5" s="36"/>
      <c r="B5" s="36"/>
      <c r="C5" s="36"/>
      <c r="D5" s="36"/>
      <c r="H5" s="13" t="s">
        <v>64</v>
      </c>
      <c r="I5" s="13"/>
      <c r="J5" s="13"/>
      <c r="K5" s="13"/>
    </row>
    <row r="6" customFormat="false" ht="12.8" hidden="false" customHeight="false" outlineLevel="0" collapsed="false">
      <c r="A6" s="36"/>
      <c r="B6" s="36"/>
      <c r="C6" s="36"/>
      <c r="D6" s="36"/>
    </row>
    <row r="7" customFormat="false" ht="12.8" hidden="false" customHeight="false" outlineLevel="0" collapsed="false">
      <c r="A7" s="36"/>
      <c r="B7" s="36"/>
      <c r="C7" s="36"/>
      <c r="D7" s="36"/>
    </row>
    <row r="8" customFormat="false" ht="12.8" hidden="false" customHeight="false" outlineLevel="0" collapsed="false">
      <c r="A8" s="36"/>
      <c r="B8" s="36"/>
      <c r="C8" s="36"/>
      <c r="D8" s="36"/>
    </row>
    <row r="9" customFormat="false" ht="12.8" hidden="false" customHeight="false" outlineLevel="0" collapsed="false">
      <c r="A9" s="36"/>
      <c r="B9" s="36"/>
      <c r="C9" s="36"/>
      <c r="D9" s="36"/>
    </row>
    <row r="10" customFormat="false" ht="12.8" hidden="false" customHeight="false" outlineLevel="0" collapsed="false">
      <c r="A10" s="36"/>
      <c r="B10" s="36"/>
      <c r="C10" s="36"/>
      <c r="D10" s="36"/>
    </row>
    <row r="11" customFormat="false" ht="12.8" hidden="false" customHeight="false" outlineLevel="0" collapsed="false">
      <c r="A11" s="36"/>
      <c r="B11" s="36"/>
      <c r="C11" s="36"/>
      <c r="D11" s="36"/>
    </row>
    <row r="12" customFormat="false" ht="12.8" hidden="false" customHeight="false" outlineLevel="0" collapsed="false">
      <c r="A12" s="36"/>
      <c r="B12" s="36"/>
      <c r="C12" s="36"/>
      <c r="D12" s="36"/>
    </row>
    <row r="17" customFormat="false" ht="12.8" hidden="false" customHeight="false" outlineLevel="0" collapsed="false">
      <c r="A17" s="34" t="s">
        <v>65</v>
      </c>
      <c r="B17" s="35"/>
      <c r="C17" s="35"/>
      <c r="D17" s="35"/>
    </row>
    <row r="18" customFormat="false" ht="12.8" hidden="false" customHeight="false" outlineLevel="0" collapsed="false">
      <c r="A18" s="34" t="s">
        <v>58</v>
      </c>
      <c r="B18" s="34" t="s">
        <v>59</v>
      </c>
      <c r="C18" s="34" t="s">
        <v>60</v>
      </c>
      <c r="D18" s="34" t="s">
        <v>61</v>
      </c>
    </row>
    <row r="19" customFormat="false" ht="12.8" hidden="false" customHeight="false" outlineLevel="0" collapsed="false">
      <c r="A19" s="36" t="s">
        <v>62</v>
      </c>
      <c r="B19" s="36" t="s">
        <v>62</v>
      </c>
      <c r="C19" s="36" t="s">
        <v>62</v>
      </c>
      <c r="D19" s="36" t="s">
        <v>62</v>
      </c>
    </row>
    <row r="20" customFormat="false" ht="12.8" hidden="false" customHeight="false" outlineLevel="0" collapsed="false">
      <c r="A20" s="36"/>
      <c r="B20" s="36"/>
      <c r="C20" s="36"/>
      <c r="D20" s="36"/>
    </row>
    <row r="21" customFormat="false" ht="12.8" hidden="false" customHeight="false" outlineLevel="0" collapsed="false">
      <c r="A21" s="36"/>
      <c r="B21" s="36"/>
      <c r="C21" s="36"/>
      <c r="D21" s="36"/>
    </row>
    <row r="22" customFormat="false" ht="12.8" hidden="false" customHeight="false" outlineLevel="0" collapsed="false">
      <c r="A22" s="36"/>
      <c r="B22" s="36"/>
      <c r="C22" s="36"/>
      <c r="D22" s="36"/>
    </row>
    <row r="23" customFormat="false" ht="12.8" hidden="false" customHeight="false" outlineLevel="0" collapsed="false">
      <c r="A23" s="36"/>
      <c r="B23" s="36"/>
      <c r="C23" s="36"/>
      <c r="D23" s="36"/>
    </row>
    <row r="24" customFormat="false" ht="12.8" hidden="false" customHeight="false" outlineLevel="0" collapsed="false">
      <c r="A24" s="36"/>
      <c r="B24" s="36"/>
      <c r="C24" s="36"/>
      <c r="D24" s="36"/>
    </row>
    <row r="25" customFormat="false" ht="12.8" hidden="false" customHeight="false" outlineLevel="0" collapsed="false">
      <c r="A25" s="36"/>
      <c r="B25" s="36"/>
      <c r="C25" s="36"/>
      <c r="D25" s="36"/>
    </row>
    <row r="26" customFormat="false" ht="12.8" hidden="false" customHeight="false" outlineLevel="0" collapsed="false">
      <c r="A26" s="36"/>
      <c r="B26" s="36"/>
      <c r="C26" s="36"/>
      <c r="D26" s="36"/>
    </row>
    <row r="27" customFormat="false" ht="12.8" hidden="false" customHeight="false" outlineLevel="0" collapsed="false">
      <c r="A27" s="36"/>
      <c r="B27" s="36"/>
      <c r="C27" s="36"/>
      <c r="D27" s="36"/>
    </row>
    <row r="28" customFormat="false" ht="12.8" hidden="false" customHeight="false" outlineLevel="0" collapsed="false">
      <c r="A28" s="36"/>
      <c r="B28" s="36"/>
      <c r="C28" s="36"/>
      <c r="D28" s="36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00A933"/>
    <pageSetUpPr fitToPage="false"/>
  </sheetPr>
  <dimension ref="A1:G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3" activeCellId="0" sqref="F3"/>
    </sheetView>
  </sheetViews>
  <sheetFormatPr defaultColWidth="12.2734375" defaultRowHeight="12.8" zeroHeight="false" outlineLevelRow="0" outlineLevelCol="0"/>
  <cols>
    <col collapsed="false" customWidth="true" hidden="false" outlineLevel="0" max="1" min="1" style="1" width="42.1"/>
    <col collapsed="false" customWidth="true" hidden="false" outlineLevel="0" max="2" min="2" style="1" width="9.35"/>
  </cols>
  <sheetData>
    <row r="1" customFormat="false" ht="12.8" hidden="false" customHeight="false" outlineLevel="0" collapsed="false">
      <c r="A1" s="34" t="s">
        <v>58</v>
      </c>
      <c r="B1" s="34" t="s">
        <v>66</v>
      </c>
      <c r="C1" s="34" t="s">
        <v>67</v>
      </c>
      <c r="F1" s="13" t="s">
        <v>57</v>
      </c>
      <c r="G1" s="13"/>
    </row>
    <row r="2" customFormat="false" ht="12.8" hidden="false" customHeight="false" outlineLevel="0" collapsed="false">
      <c r="A2" s="36" t="s">
        <v>62</v>
      </c>
      <c r="B2" s="36" t="s">
        <v>62</v>
      </c>
      <c r="C2" s="37" t="s">
        <v>62</v>
      </c>
    </row>
    <row r="3" customFormat="false" ht="12.8" hidden="false" customHeight="false" outlineLevel="0" collapsed="false">
      <c r="A3" s="36"/>
      <c r="B3" s="36"/>
      <c r="C3" s="37"/>
    </row>
    <row r="4" customFormat="false" ht="12.8" hidden="false" customHeight="false" outlineLevel="0" collapsed="false">
      <c r="A4" s="36"/>
      <c r="B4" s="36"/>
      <c r="C4" s="37"/>
    </row>
    <row r="5" customFormat="false" ht="12.8" hidden="false" customHeight="false" outlineLevel="0" collapsed="false">
      <c r="A5" s="36"/>
      <c r="B5" s="36"/>
      <c r="C5" s="37"/>
    </row>
    <row r="6" customFormat="false" ht="12.8" hidden="false" customHeight="false" outlineLevel="0" collapsed="false">
      <c r="A6" s="36"/>
      <c r="B6" s="36"/>
      <c r="C6" s="37"/>
    </row>
    <row r="7" customFormat="false" ht="12.8" hidden="false" customHeight="false" outlineLevel="0" collapsed="false">
      <c r="A7" s="36"/>
      <c r="B7" s="36"/>
      <c r="C7" s="37"/>
    </row>
    <row r="8" customFormat="false" ht="12.8" hidden="false" customHeight="false" outlineLevel="0" collapsed="false">
      <c r="A8" s="36"/>
      <c r="B8" s="36"/>
      <c r="C8" s="37"/>
    </row>
    <row r="9" customFormat="false" ht="12.8" hidden="false" customHeight="false" outlineLevel="0" collapsed="false">
      <c r="A9" s="36"/>
      <c r="B9" s="36"/>
      <c r="C9" s="37"/>
    </row>
    <row r="10" customFormat="false" ht="12.8" hidden="false" customHeight="false" outlineLevel="0" collapsed="false">
      <c r="A10" s="36"/>
      <c r="B10" s="36"/>
      <c r="C10" s="37"/>
    </row>
    <row r="11" customFormat="false" ht="12.8" hidden="false" customHeight="false" outlineLevel="0" collapsed="false">
      <c r="A11" s="36"/>
      <c r="B11" s="36"/>
      <c r="C11" s="37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4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2734375" defaultRowHeight="12.8" zeroHeight="false" outlineLevelRow="0" outlineLevelCol="0"/>
  <sheetData>
    <row r="1" customFormat="false" ht="12.8" hidden="false" customHeight="false" outlineLevel="0" collapsed="false">
      <c r="A1" s="14" t="s">
        <v>68</v>
      </c>
    </row>
    <row r="2" customFormat="false" ht="12.8" hidden="false" customHeight="false" outlineLevel="0" collapsed="false">
      <c r="A2" s="14" t="s">
        <v>69</v>
      </c>
      <c r="B2" s="14" t="s">
        <v>70</v>
      </c>
      <c r="C2" s="14" t="s">
        <v>71</v>
      </c>
      <c r="D2" s="14" t="s">
        <v>72</v>
      </c>
      <c r="E2" s="14" t="s">
        <v>73</v>
      </c>
      <c r="F2" s="14" t="s">
        <v>74</v>
      </c>
      <c r="G2" s="14" t="s">
        <v>75</v>
      </c>
      <c r="H2" s="14" t="s">
        <v>1</v>
      </c>
      <c r="I2" s="14" t="s">
        <v>2</v>
      </c>
      <c r="J2" s="14" t="s">
        <v>3</v>
      </c>
      <c r="K2" s="14" t="s">
        <v>4</v>
      </c>
    </row>
    <row r="3" customFormat="false" ht="12.8" hidden="false" customHeight="false" outlineLevel="0" collapsed="false">
      <c r="A3" s="14" t="s">
        <v>76</v>
      </c>
      <c r="B3" s="14" t="n">
        <v>135961.8</v>
      </c>
      <c r="C3" s="14" t="n">
        <v>146849.69</v>
      </c>
      <c r="D3" s="14" t="n">
        <v>153143.83</v>
      </c>
      <c r="E3" s="14" t="n">
        <v>167939.64</v>
      </c>
      <c r="F3" s="14" t="n">
        <v>179589.12</v>
      </c>
      <c r="G3" s="14" t="n">
        <v>189893.93</v>
      </c>
      <c r="H3" s="14" t="n">
        <v>213988.84</v>
      </c>
      <c r="I3" s="14" t="n">
        <v>238587.01</v>
      </c>
      <c r="J3" s="14" t="n">
        <v>262173.41</v>
      </c>
      <c r="K3" s="14" t="n">
        <v>293958.6</v>
      </c>
    </row>
    <row r="4" customFormat="false" ht="12.8" hidden="false" customHeight="false" outlineLevel="0" collapsed="false">
      <c r="A4" s="14" t="s">
        <v>77</v>
      </c>
      <c r="B4" s="14" t="n">
        <v>1307.35</v>
      </c>
      <c r="C4" s="14" t="n">
        <v>1682.8</v>
      </c>
      <c r="D4" s="14" t="n">
        <v>2018.27</v>
      </c>
      <c r="E4" s="14" t="n">
        <v>1650.95</v>
      </c>
      <c r="F4" s="14" t="n">
        <v>2012.4</v>
      </c>
      <c r="G4" s="14" t="n">
        <v>2037.09</v>
      </c>
      <c r="H4" s="14" t="n">
        <v>2675.01</v>
      </c>
      <c r="I4" s="14" t="n">
        <v>2791.71</v>
      </c>
      <c r="J4" s="14" t="n">
        <v>2533.48</v>
      </c>
      <c r="K4" s="14" t="n">
        <v>3040.13</v>
      </c>
    </row>
    <row r="5" customFormat="false" ht="12.8" hidden="false" customHeight="false" outlineLevel="0" collapsed="false">
      <c r="A5" s="14" t="s">
        <v>78</v>
      </c>
      <c r="B5" s="14" t="n">
        <v>112.02</v>
      </c>
      <c r="C5" s="14" t="n">
        <v>144.35</v>
      </c>
      <c r="D5" s="14" t="n">
        <v>149.04</v>
      </c>
      <c r="E5" s="14" t="n">
        <v>189.64</v>
      </c>
      <c r="F5" s="14" t="n">
        <v>157.77</v>
      </c>
      <c r="G5" s="14" t="n">
        <v>158.52</v>
      </c>
      <c r="H5" s="14" t="n">
        <v>174.07</v>
      </c>
      <c r="I5" s="14" t="n">
        <v>210.67</v>
      </c>
      <c r="J5" s="14" t="n">
        <v>275.65</v>
      </c>
      <c r="K5" s="14" t="n">
        <v>248.68</v>
      </c>
    </row>
    <row r="6" customFormat="false" ht="12.8" hidden="false" customHeight="false" outlineLevel="0" collapsed="false">
      <c r="A6" s="14" t="s">
        <v>79</v>
      </c>
      <c r="B6" s="14" t="n">
        <v>407.13</v>
      </c>
      <c r="C6" s="14" t="n">
        <v>-37.02</v>
      </c>
      <c r="D6" s="14" t="n">
        <v>553.4</v>
      </c>
      <c r="E6" s="14" t="n">
        <v>-438.47</v>
      </c>
      <c r="F6" s="14" t="n">
        <v>112.97</v>
      </c>
      <c r="G6" s="14" t="n">
        <v>-1894.27</v>
      </c>
      <c r="H6" s="14" t="n">
        <v>677.25</v>
      </c>
      <c r="I6" s="14" t="n">
        <v>516.52</v>
      </c>
      <c r="J6" s="14" t="n">
        <v>428.26</v>
      </c>
      <c r="K6" s="14" t="n">
        <v>484.7</v>
      </c>
    </row>
    <row r="7" customFormat="false" ht="12.8" hidden="false" customHeight="false" outlineLevel="0" collapsed="false">
      <c r="A7" s="14" t="s">
        <v>80</v>
      </c>
      <c r="B7" s="14"/>
      <c r="C7" s="14"/>
      <c r="D7" s="14"/>
      <c r="E7" s="14" t="n">
        <v>-42.51</v>
      </c>
      <c r="F7" s="14" t="n">
        <v>-1.23</v>
      </c>
      <c r="G7" s="14" t="n">
        <v>9.16</v>
      </c>
      <c r="H7" s="14" t="n">
        <v>4.68</v>
      </c>
      <c r="I7" s="14" t="n">
        <v>-32.28</v>
      </c>
      <c r="J7" s="14" t="n">
        <v>-12.72</v>
      </c>
      <c r="K7" s="14" t="n">
        <v>10.15</v>
      </c>
    </row>
    <row r="8" customFormat="false" ht="12.8" hidden="false" customHeight="false" outlineLevel="0" collapsed="false">
      <c r="A8" s="14" t="s">
        <v>81</v>
      </c>
      <c r="B8" s="14" t="n">
        <v>217.79</v>
      </c>
      <c r="C8" s="14" t="n">
        <v>225.96</v>
      </c>
      <c r="D8" s="14" t="n">
        <v>221.6</v>
      </c>
      <c r="E8" s="14" t="n">
        <v>220.34</v>
      </c>
      <c r="F8" s="14" t="n">
        <v>211.84</v>
      </c>
      <c r="G8" s="14" t="n">
        <v>204.78</v>
      </c>
      <c r="H8" s="14" t="n">
        <v>208.47</v>
      </c>
      <c r="I8" s="14" t="n">
        <v>211.21</v>
      </c>
      <c r="J8" s="14" t="n">
        <v>204.59</v>
      </c>
      <c r="K8" s="14" t="n">
        <v>200.28</v>
      </c>
    </row>
    <row r="9" customFormat="false" ht="12.8" hidden="false" customHeight="false" outlineLevel="0" collapsed="false">
      <c r="A9" s="14" t="s">
        <v>82</v>
      </c>
      <c r="B9" s="14" t="n">
        <v>1.16</v>
      </c>
      <c r="C9" s="14" t="n">
        <v>1.36</v>
      </c>
      <c r="D9" s="14" t="n">
        <v>1.46</v>
      </c>
      <c r="E9" s="14" t="n">
        <v>1.52</v>
      </c>
      <c r="F9" s="14" t="n">
        <v>1.6</v>
      </c>
      <c r="G9" s="14" t="n">
        <v>1.66</v>
      </c>
      <c r="H9" s="14" t="n">
        <v>1.76</v>
      </c>
      <c r="I9" s="14" t="n">
        <v>1.84</v>
      </c>
      <c r="J9" s="14" t="n">
        <v>1.94</v>
      </c>
      <c r="K9" s="14" t="n">
        <v>2.04</v>
      </c>
    </row>
    <row r="11" customFormat="false" ht="12.8" hidden="false" customHeight="false" outlineLevel="0" collapsed="false">
      <c r="A11" s="14" t="s">
        <v>83</v>
      </c>
    </row>
    <row r="12" customFormat="false" ht="12.8" hidden="false" customHeight="false" outlineLevel="0" collapsed="false">
      <c r="A12" s="14" t="s">
        <v>69</v>
      </c>
      <c r="B12" s="14" t="s">
        <v>70</v>
      </c>
      <c r="C12" s="14" t="s">
        <v>71</v>
      </c>
      <c r="D12" s="14" t="s">
        <v>72</v>
      </c>
      <c r="E12" s="14" t="s">
        <v>73</v>
      </c>
      <c r="F12" s="14" t="s">
        <v>74</v>
      </c>
      <c r="G12" s="14" t="s">
        <v>75</v>
      </c>
      <c r="H12" s="14" t="s">
        <v>1</v>
      </c>
      <c r="I12" s="14" t="s">
        <v>2</v>
      </c>
      <c r="J12" s="14" t="s">
        <v>3</v>
      </c>
      <c r="K12" s="14" t="s">
        <v>4</v>
      </c>
    </row>
    <row r="13" customFormat="false" ht="12.8" hidden="false" customHeight="false" outlineLevel="0" collapsed="false">
      <c r="A13" s="14" t="s">
        <v>84</v>
      </c>
      <c r="B13" s="14" t="n">
        <v>2167.44</v>
      </c>
      <c r="C13" s="14" t="n">
        <v>2741.83</v>
      </c>
      <c r="D13" s="14" t="n">
        <v>2435.12</v>
      </c>
      <c r="E13" s="14" t="n">
        <v>2492.52</v>
      </c>
      <c r="F13" s="14" t="n">
        <v>3374.19</v>
      </c>
      <c r="G13" s="14" t="n">
        <v>4597.75</v>
      </c>
      <c r="H13" s="14" t="n">
        <v>2547.14</v>
      </c>
      <c r="I13" s="14" t="n">
        <v>3388.19</v>
      </c>
      <c r="J13" s="14" t="n">
        <v>2592.05</v>
      </c>
      <c r="K13" s="14" t="n">
        <v>3132.65</v>
      </c>
    </row>
    <row r="14" customFormat="false" ht="12.8" hidden="false" customHeight="false" outlineLevel="0" collapsed="false">
      <c r="A14" s="14" t="s">
        <v>85</v>
      </c>
      <c r="B14" s="14" t="n">
        <v>4144.39</v>
      </c>
      <c r="C14" s="14" t="n">
        <v>5991.5</v>
      </c>
      <c r="D14" s="14" t="n">
        <v>6044.28</v>
      </c>
      <c r="E14" s="14" t="n">
        <v>6664.27</v>
      </c>
      <c r="F14" s="14" t="n">
        <v>6705.51</v>
      </c>
      <c r="G14" s="14" t="n">
        <v>6706.72</v>
      </c>
      <c r="H14" s="14" t="n">
        <v>9030.53</v>
      </c>
      <c r="I14" s="14" t="n">
        <v>8503.89</v>
      </c>
      <c r="J14" s="14" t="n">
        <v>9574.12</v>
      </c>
      <c r="K14" s="14" t="n">
        <v>9318.03</v>
      </c>
    </row>
    <row r="15" customFormat="false" ht="12.8" hidden="false" customHeight="false" outlineLevel="0" collapsed="false">
      <c r="A15" s="14" t="s">
        <v>86</v>
      </c>
      <c r="B15" s="14"/>
      <c r="C15" s="14" t="n">
        <v>610.21</v>
      </c>
      <c r="D15" s="14" t="n">
        <v>12.12</v>
      </c>
      <c r="E15" s="14" t="n">
        <v>151.66</v>
      </c>
      <c r="F15" s="14" t="n">
        <v>139.01</v>
      </c>
      <c r="G15" s="14" t="n">
        <v>501.26</v>
      </c>
      <c r="H15" s="14" t="n">
        <v>300.21</v>
      </c>
      <c r="I15" s="14" t="n">
        <v>1070.47</v>
      </c>
      <c r="J15" s="14" t="n">
        <v>573.33</v>
      </c>
      <c r="K15" s="14" t="n">
        <v>576.05</v>
      </c>
    </row>
    <row r="16" customFormat="false" ht="12.8" hidden="false" customHeight="false" outlineLevel="0" collapsed="false">
      <c r="A16" s="14" t="s">
        <v>87</v>
      </c>
      <c r="B16" s="14"/>
      <c r="C16" s="14"/>
      <c r="D16" s="14"/>
      <c r="E16" s="14" t="n">
        <v>22</v>
      </c>
      <c r="F16" s="14" t="n">
        <v>66.7</v>
      </c>
      <c r="G16" s="14"/>
      <c r="H16" s="14" t="n">
        <v>192.07</v>
      </c>
      <c r="I16" s="14"/>
      <c r="J16" s="14"/>
      <c r="K16" s="14" t="n">
        <v>630.2</v>
      </c>
    </row>
    <row r="17" customFormat="false" ht="12.8" hidden="false" customHeight="false" outlineLevel="0" collapsed="false">
      <c r="A17" s="14" t="s">
        <v>88</v>
      </c>
      <c r="B17" s="14" t="n">
        <v>3739.23</v>
      </c>
      <c r="C17" s="14" t="n">
        <v>3852.48</v>
      </c>
      <c r="D17" s="14" t="n">
        <v>3781.57</v>
      </c>
      <c r="E17" s="14" t="n">
        <v>4510.83</v>
      </c>
      <c r="F17" s="14" t="n">
        <v>4354.4</v>
      </c>
      <c r="G17" s="14" t="n">
        <v>3618.26</v>
      </c>
      <c r="H17" s="14" t="n">
        <v>6383.71</v>
      </c>
      <c r="I17" s="14" t="n">
        <v>4632.36</v>
      </c>
      <c r="J17" s="14" t="n">
        <v>4146.11</v>
      </c>
      <c r="K17" s="14" t="n">
        <v>3811.75</v>
      </c>
    </row>
    <row r="18" customFormat="false" ht="12.8" hidden="false" customHeight="false" outlineLevel="0" collapsed="false">
      <c r="A18" s="14" t="s">
        <v>89</v>
      </c>
      <c r="B18" s="14" t="n">
        <v>84.9</v>
      </c>
      <c r="C18" s="14" t="n">
        <v>160.47</v>
      </c>
      <c r="D18" s="14" t="n">
        <v>159.66</v>
      </c>
      <c r="E18" s="14" t="n">
        <v>409.95</v>
      </c>
      <c r="F18" s="14" t="n">
        <v>382.89</v>
      </c>
      <c r="G18" s="14" t="n">
        <v>6571.14</v>
      </c>
      <c r="H18" s="14" t="n">
        <v>6379.59</v>
      </c>
      <c r="I18" s="14" t="n">
        <v>5894.33</v>
      </c>
      <c r="J18" s="14" t="n">
        <v>6332.96</v>
      </c>
      <c r="K18" s="14" t="n">
        <v>5552.4</v>
      </c>
    </row>
    <row r="19" customFormat="false" ht="12.8" hidden="false" customHeight="false" outlineLevel="0" collapsed="false">
      <c r="A19" s="14" t="s">
        <v>90</v>
      </c>
      <c r="B19" s="14" t="n">
        <v>616.39</v>
      </c>
      <c r="C19" s="14" t="n">
        <v>2129.4</v>
      </c>
      <c r="D19" s="14" t="n">
        <v>2064.46</v>
      </c>
      <c r="E19" s="14" t="n">
        <v>3049.96</v>
      </c>
      <c r="F19" s="14" t="n">
        <v>2993.21</v>
      </c>
      <c r="G19" s="14" t="n">
        <v>-839.64</v>
      </c>
      <c r="H19" s="14" t="n">
        <v>584.41</v>
      </c>
      <c r="I19" s="14" t="n">
        <v>71.27</v>
      </c>
      <c r="J19" s="14" t="n">
        <v>666.29</v>
      </c>
      <c r="K19" s="14" t="n">
        <v>786.74</v>
      </c>
    </row>
    <row r="21" customFormat="false" ht="12.8" hidden="false" customHeight="false" outlineLevel="0" collapsed="false">
      <c r="A21" s="14" t="s">
        <v>91</v>
      </c>
    </row>
    <row r="22" customFormat="false" ht="12.8" hidden="false" customHeight="false" outlineLevel="0" collapsed="false">
      <c r="A22" s="14" t="s">
        <v>69</v>
      </c>
      <c r="B22" s="14" t="s">
        <v>70</v>
      </c>
      <c r="C22" s="14" t="s">
        <v>71</v>
      </c>
      <c r="D22" s="14" t="s">
        <v>72</v>
      </c>
      <c r="E22" s="14" t="s">
        <v>73</v>
      </c>
      <c r="F22" s="14" t="s">
        <v>74</v>
      </c>
      <c r="G22" s="14" t="s">
        <v>75</v>
      </c>
      <c r="H22" s="14" t="s">
        <v>1</v>
      </c>
      <c r="I22" s="14" t="s">
        <v>2</v>
      </c>
      <c r="J22" s="14" t="s">
        <v>3</v>
      </c>
      <c r="K22" s="14" t="s">
        <v>4</v>
      </c>
    </row>
    <row r="23" customFormat="false" ht="12.8" hidden="false" customHeight="false" outlineLevel="0" collapsed="false">
      <c r="A23" s="14" t="s">
        <v>92</v>
      </c>
      <c r="B23" s="14" t="n">
        <v>250.79</v>
      </c>
      <c r="C23" s="14" t="n">
        <v>385.87</v>
      </c>
      <c r="D23" s="14" t="n">
        <v>426.13</v>
      </c>
      <c r="E23" s="14" t="n">
        <v>502.41</v>
      </c>
      <c r="F23" s="14" t="n">
        <v>490.41</v>
      </c>
      <c r="G23" s="14" t="n">
        <v>401.62</v>
      </c>
      <c r="H23" s="14" t="n">
        <v>505.06</v>
      </c>
      <c r="I23" s="14" t="n">
        <v>697.94</v>
      </c>
      <c r="J23" s="14" t="n">
        <v>972.39</v>
      </c>
      <c r="K23" s="14" t="n">
        <v>1111.67</v>
      </c>
    </row>
    <row r="24" customFormat="false" ht="12.8" hidden="false" customHeight="false" outlineLevel="0" collapsed="false">
      <c r="A24" s="14" t="s">
        <v>93</v>
      </c>
      <c r="B24" s="14" t="n">
        <v>231.59</v>
      </c>
      <c r="C24" s="14" t="n">
        <v>464.62</v>
      </c>
      <c r="D24" s="14" t="n">
        <v>466.4</v>
      </c>
      <c r="E24" s="14" t="n">
        <v>336.41</v>
      </c>
      <c r="F24" s="14" t="n">
        <v>310.22</v>
      </c>
      <c r="G24" s="14" t="n">
        <v>369.68</v>
      </c>
      <c r="H24" s="14" t="n">
        <v>438.22</v>
      </c>
      <c r="I24" s="14" t="n">
        <v>496.32</v>
      </c>
      <c r="J24" s="14" t="n">
        <v>458.36</v>
      </c>
      <c r="K24" s="14" t="n">
        <v>487.17</v>
      </c>
    </row>
    <row r="25" customFormat="false" ht="12.8" hidden="false" customHeight="false" outlineLevel="0" collapsed="false">
      <c r="A25" s="14" t="s">
        <v>94</v>
      </c>
      <c r="B25" s="14" t="n">
        <v>253.92</v>
      </c>
      <c r="C25" s="14" t="n">
        <v>288.48</v>
      </c>
      <c r="D25" s="14" t="n">
        <v>320.27</v>
      </c>
      <c r="E25" s="14" t="n">
        <v>333.04</v>
      </c>
      <c r="F25" s="14" t="n">
        <v>338.97</v>
      </c>
      <c r="G25" s="14" t="n">
        <v>343.58</v>
      </c>
      <c r="H25" s="14" t="n">
        <v>366.65</v>
      </c>
      <c r="I25" s="14" t="n">
        <v>391.69</v>
      </c>
      <c r="J25" s="14" t="n">
        <v>398.75</v>
      </c>
      <c r="K25" s="14" t="n">
        <v>416.17</v>
      </c>
    </row>
    <row r="26" customFormat="false" ht="12.8" hidden="false" customHeight="false" outlineLevel="0" collapsed="false">
      <c r="A26" s="14" t="s">
        <v>95</v>
      </c>
      <c r="B26" s="14" t="n">
        <v>1873.62</v>
      </c>
      <c r="C26" s="14" t="n">
        <v>2288.49</v>
      </c>
      <c r="D26" s="14" t="n">
        <v>339.34</v>
      </c>
      <c r="E26" s="14" t="n">
        <v>647.48</v>
      </c>
      <c r="F26" s="14" t="n">
        <v>680.02</v>
      </c>
      <c r="G26" s="14" t="n">
        <v>430.24</v>
      </c>
      <c r="H26" s="14" t="n">
        <v>105.7</v>
      </c>
      <c r="I26" s="14" t="n">
        <v>521.78</v>
      </c>
      <c r="J26" s="14" t="n">
        <v>1252.01</v>
      </c>
      <c r="K26" s="14" t="n">
        <v>1554.87</v>
      </c>
    </row>
    <row r="28" customFormat="false" ht="12.8" hidden="false" customHeight="false" outlineLevel="0" collapsed="false">
      <c r="A28" s="14" t="s">
        <v>96</v>
      </c>
    </row>
    <row r="29" customFormat="false" ht="12.8" hidden="false" customHeight="false" outlineLevel="0" collapsed="false">
      <c r="A29" s="14" t="s">
        <v>69</v>
      </c>
      <c r="B29" s="14" t="s">
        <v>70</v>
      </c>
      <c r="C29" s="14" t="s">
        <v>71</v>
      </c>
      <c r="D29" s="14" t="s">
        <v>72</v>
      </c>
      <c r="E29" s="14" t="s">
        <v>73</v>
      </c>
      <c r="F29" s="14" t="s">
        <v>74</v>
      </c>
      <c r="G29" s="14" t="s">
        <v>75</v>
      </c>
      <c r="H29" s="14" t="s">
        <v>1</v>
      </c>
      <c r="I29" s="14" t="s">
        <v>2</v>
      </c>
      <c r="J29" s="14" t="s">
        <v>3</v>
      </c>
      <c r="K29" s="14" t="s">
        <v>4</v>
      </c>
    </row>
    <row r="30" customFormat="false" ht="12.8" hidden="false" customHeight="false" outlineLevel="0" collapsed="false">
      <c r="A30" s="14" t="s">
        <v>97</v>
      </c>
      <c r="B30" s="14" t="n">
        <v>20.8</v>
      </c>
      <c r="C30" s="14" t="n">
        <v>19.1</v>
      </c>
      <c r="D30" s="14" t="n">
        <v>24.2</v>
      </c>
      <c r="E30" s="14" t="n">
        <v>17.3</v>
      </c>
      <c r="F30" s="14" t="n">
        <v>21.5</v>
      </c>
      <c r="G30" s="14" t="n">
        <v>45.8</v>
      </c>
      <c r="H30" s="14" t="n">
        <v>26.6</v>
      </c>
      <c r="I30" s="14" t="n">
        <v>33.2</v>
      </c>
      <c r="J30" s="14" t="n">
        <v>30.8</v>
      </c>
      <c r="K30" s="14" t="n">
        <v>37.8</v>
      </c>
    </row>
    <row r="31" customFormat="false" ht="12.8" hidden="false" customHeight="false" outlineLevel="0" collapsed="false">
      <c r="A31" s="14" t="s">
        <v>98</v>
      </c>
      <c r="B31" s="14" t="n">
        <v>-10.7</v>
      </c>
      <c r="C31" s="14" t="n">
        <v>104</v>
      </c>
      <c r="D31" s="14" t="n">
        <v>17.4</v>
      </c>
      <c r="E31" s="14" t="n">
        <v>63.2</v>
      </c>
      <c r="F31" s="14" t="n">
        <v>28.3</v>
      </c>
      <c r="G31" s="14" t="n">
        <v>-315.7</v>
      </c>
      <c r="H31" s="14" t="n">
        <v>-1210.4</v>
      </c>
      <c r="I31" s="14" t="n">
        <v>508.3</v>
      </c>
      <c r="J31" s="14" t="n">
        <v>469.8</v>
      </c>
      <c r="K31" s="14" t="n">
        <v>209.1</v>
      </c>
    </row>
    <row r="32" customFormat="false" ht="12.8" hidden="false" customHeight="false" outlineLevel="0" collapsed="false">
      <c r="A32" s="14" t="s">
        <v>99</v>
      </c>
      <c r="B32" s="14" t="n">
        <v>1.1</v>
      </c>
      <c r="C32" s="14" t="n">
        <v>1.4</v>
      </c>
      <c r="D32" s="14" t="n">
        <v>1.6</v>
      </c>
      <c r="E32" s="14" t="n">
        <v>1.3</v>
      </c>
      <c r="F32" s="14" t="n">
        <v>1.4</v>
      </c>
      <c r="G32" s="14" t="n">
        <v>1.3</v>
      </c>
      <c r="H32" s="14" t="n">
        <v>1.5</v>
      </c>
      <c r="I32" s="14" t="n">
        <v>1.5</v>
      </c>
      <c r="J32" s="14" t="n">
        <v>1.3</v>
      </c>
      <c r="K32" s="14" t="n">
        <v>1.4</v>
      </c>
    </row>
    <row r="33" customFormat="false" ht="12.8" hidden="false" customHeight="false" outlineLevel="0" collapsed="false">
      <c r="A33" s="14" t="s">
        <v>100</v>
      </c>
      <c r="B33" s="14" t="n">
        <v>1</v>
      </c>
      <c r="C33" s="14" t="n">
        <v>1.1</v>
      </c>
      <c r="D33" s="14" t="n">
        <v>1.3</v>
      </c>
      <c r="E33" s="14" t="n">
        <v>1</v>
      </c>
      <c r="F33" s="14" t="n">
        <v>1.1</v>
      </c>
      <c r="G33" s="14" t="n">
        <v>1.1</v>
      </c>
      <c r="H33" s="14" t="n">
        <v>1.3</v>
      </c>
      <c r="I33" s="14" t="n">
        <v>1.2</v>
      </c>
      <c r="J33" s="14" t="n">
        <v>1</v>
      </c>
      <c r="K33" s="14" t="n">
        <v>1</v>
      </c>
    </row>
    <row r="34" customFormat="false" ht="12.8" hidden="false" customHeight="false" outlineLevel="0" collapsed="false">
      <c r="A34" s="14" t="s">
        <v>101</v>
      </c>
      <c r="B34" s="14" t="n">
        <v>2.4</v>
      </c>
      <c r="C34" s="14" t="n">
        <v>2.16</v>
      </c>
      <c r="D34" s="14" t="n">
        <v>1.55</v>
      </c>
      <c r="E34" s="14" t="n">
        <v>2.17</v>
      </c>
      <c r="F34" s="14" t="n">
        <v>1.8</v>
      </c>
      <c r="G34" s="14" t="n">
        <v>1.78</v>
      </c>
      <c r="H34" s="14" t="n">
        <v>2.32</v>
      </c>
      <c r="I34" s="14" t="n">
        <v>1.79</v>
      </c>
      <c r="J34" s="14" t="n">
        <v>1.56</v>
      </c>
      <c r="K34" s="14" t="n">
        <v>1.26</v>
      </c>
    </row>
    <row r="36" customFormat="false" ht="12.8" hidden="false" customHeight="false" outlineLevel="0" collapsed="false">
      <c r="A36" s="14" t="s">
        <v>102</v>
      </c>
    </row>
    <row r="37" customFormat="false" ht="12.8" hidden="false" customHeight="false" outlineLevel="0" collapsed="false">
      <c r="A37" s="14" t="s">
        <v>69</v>
      </c>
      <c r="B37" s="14" t="s">
        <v>70</v>
      </c>
      <c r="C37" s="14" t="s">
        <v>71</v>
      </c>
      <c r="D37" s="14" t="s">
        <v>72</v>
      </c>
      <c r="E37" s="14" t="s">
        <v>73</v>
      </c>
      <c r="F37" s="14" t="s">
        <v>74</v>
      </c>
      <c r="G37" s="14" t="s">
        <v>75</v>
      </c>
      <c r="H37" s="14" t="s">
        <v>1</v>
      </c>
      <c r="I37" s="14" t="s">
        <v>2</v>
      </c>
      <c r="J37" s="14" t="s">
        <v>3</v>
      </c>
      <c r="K37" s="14" t="s">
        <v>4</v>
      </c>
    </row>
    <row r="38" customFormat="false" ht="12.8" hidden="false" customHeight="false" outlineLevel="0" collapsed="false">
      <c r="A38" s="14" t="s">
        <v>103</v>
      </c>
      <c r="B38" s="14" t="n">
        <v>2088.58</v>
      </c>
      <c r="C38" s="14" t="n">
        <v>2247.84</v>
      </c>
      <c r="D38" s="14" t="n">
        <v>2258.1</v>
      </c>
      <c r="E38" s="14" t="n">
        <v>2271.61</v>
      </c>
      <c r="F38" s="14" t="n">
        <v>2353.81</v>
      </c>
      <c r="G38" s="14" t="n">
        <v>2485.03</v>
      </c>
      <c r="H38" s="14" t="n">
        <v>2977.16</v>
      </c>
      <c r="I38" s="14" t="n">
        <v>3552.77</v>
      </c>
      <c r="J38" s="14" t="n">
        <v>3701.98</v>
      </c>
      <c r="K38" s="14" t="n">
        <v>4079.94</v>
      </c>
    </row>
    <row r="39" customFormat="false" ht="12.8" hidden="false" customHeight="false" outlineLevel="0" collapsed="false">
      <c r="A39" s="14" t="s">
        <v>104</v>
      </c>
      <c r="B39" s="14" t="n">
        <v>1899.4</v>
      </c>
      <c r="C39" s="14" t="n">
        <v>2030.37</v>
      </c>
      <c r="D39" s="14" t="n">
        <v>2016.87</v>
      </c>
      <c r="E39" s="14" t="n">
        <v>1981.23</v>
      </c>
      <c r="F39" s="14" t="n">
        <v>2051.25</v>
      </c>
      <c r="G39" s="14" t="n">
        <v>2204.45</v>
      </c>
      <c r="H39" s="14" t="n">
        <v>2648.2</v>
      </c>
      <c r="I39" s="14" t="n">
        <v>3163.43</v>
      </c>
      <c r="J39" s="14" t="n">
        <v>3289.12</v>
      </c>
      <c r="K39" s="14" t="n">
        <v>3648.26</v>
      </c>
    </row>
    <row r="40" customFormat="false" ht="12.8" hidden="false" customHeight="false" outlineLevel="0" collapsed="false">
      <c r="A40" s="14" t="s">
        <v>105</v>
      </c>
      <c r="B40" s="14" t="n">
        <v>4.96</v>
      </c>
      <c r="C40" s="14" t="n">
        <v>5.62</v>
      </c>
      <c r="D40" s="14" t="n">
        <v>5.88</v>
      </c>
      <c r="E40" s="14" t="n">
        <v>6.49</v>
      </c>
      <c r="F40" s="14" t="n">
        <v>7.09</v>
      </c>
      <c r="G40" s="14" t="n">
        <v>7.9</v>
      </c>
      <c r="H40" s="14" t="n">
        <v>9.26</v>
      </c>
      <c r="I40" s="14" t="n">
        <v>11.03</v>
      </c>
      <c r="J40" s="14" t="n">
        <v>11.99</v>
      </c>
      <c r="K40" s="14" t="n">
        <v>13.76</v>
      </c>
    </row>
    <row r="41" customFormat="false" ht="12.8" hidden="false" customHeight="false" outlineLevel="0" collapsed="false">
      <c r="A41" s="0" t="s">
        <v>106</v>
      </c>
      <c r="B41" s="0" t="n">
        <v>-0.62</v>
      </c>
      <c r="C41" s="0" t="n">
        <v>6.32</v>
      </c>
      <c r="D41" s="0" t="n">
        <v>1.87</v>
      </c>
      <c r="E41" s="0" t="n">
        <v>7.53</v>
      </c>
      <c r="F41" s="0" t="n">
        <v>4.04</v>
      </c>
      <c r="G41" s="0" t="n">
        <v>-16.65</v>
      </c>
      <c r="H41" s="0" t="n">
        <v>7.39</v>
      </c>
      <c r="I41" s="0" t="n">
        <v>8.04</v>
      </c>
      <c r="J41" s="0" t="n">
        <v>8.53</v>
      </c>
      <c r="K41" s="0" t="n">
        <v>7.53</v>
      </c>
    </row>
    <row r="42" customFormat="false" ht="12.8" hidden="false" customHeight="false" outlineLevel="0" collapsed="false">
      <c r="A42" s="14" t="s">
        <v>107</v>
      </c>
      <c r="B42" s="0" t="n">
        <v>3688.79</v>
      </c>
      <c r="C42" s="0" t="n">
        <v>2713.88</v>
      </c>
      <c r="D42" s="0" t="n">
        <v>1022.61</v>
      </c>
      <c r="E42" s="0" t="n">
        <v>1074.98</v>
      </c>
      <c r="F42" s="0" t="n">
        <v>2033.8</v>
      </c>
      <c r="G42" s="0" t="n">
        <v>1837.36</v>
      </c>
      <c r="H42" s="0" t="n">
        <v>2228.37</v>
      </c>
      <c r="I42" s="0" t="n">
        <v>2206.77</v>
      </c>
      <c r="J42" s="0" t="n">
        <v>3452.98</v>
      </c>
      <c r="K42" s="0" t="n">
        <v>2997.51</v>
      </c>
    </row>
    <row r="43" customFormat="false" ht="12.8" hidden="false" customHeight="false" outlineLevel="0" collapsed="fals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</row>
    <row r="44" customFormat="false" ht="12.8" hidden="false" customHeight="false" outlineLevel="0" collapsed="false">
      <c r="A44" s="14" t="s">
        <v>108</v>
      </c>
      <c r="B44" s="14"/>
      <c r="C44" s="14"/>
      <c r="D44" s="14"/>
      <c r="E44" s="14"/>
      <c r="F44" s="14"/>
      <c r="G44" s="14"/>
      <c r="H44" s="14"/>
      <c r="I44" s="14"/>
      <c r="J44" s="14"/>
      <c r="K44" s="14"/>
    </row>
    <row r="45" customFormat="false" ht="12.8" hidden="false" customHeight="false" outlineLevel="0" collapsed="false">
      <c r="A45" s="14" t="s">
        <v>69</v>
      </c>
      <c r="B45" s="14" t="s">
        <v>70</v>
      </c>
      <c r="C45" s="14" t="s">
        <v>71</v>
      </c>
      <c r="D45" s="14" t="s">
        <v>72</v>
      </c>
      <c r="E45" s="14" t="s">
        <v>73</v>
      </c>
      <c r="F45" s="14" t="s">
        <v>74</v>
      </c>
      <c r="G45" s="14" t="s">
        <v>75</v>
      </c>
      <c r="H45" s="14" t="s">
        <v>1</v>
      </c>
      <c r="I45" s="14" t="s">
        <v>2</v>
      </c>
      <c r="J45" s="14" t="s">
        <v>3</v>
      </c>
      <c r="K45" s="14" t="s">
        <v>4</v>
      </c>
    </row>
    <row r="46" customFormat="false" ht="12.8" hidden="false" customHeight="false" outlineLevel="0" collapsed="false">
      <c r="A46" s="0" t="s">
        <v>109</v>
      </c>
      <c r="B46" s="0" t="n">
        <v>3824.13</v>
      </c>
      <c r="C46" s="0" t="n">
        <v>4623.16</v>
      </c>
      <c r="D46" s="0" t="n">
        <v>3953.35</v>
      </c>
      <c r="E46" s="0" t="n">
        <v>5094.44</v>
      </c>
      <c r="F46" s="0" t="n">
        <v>4943</v>
      </c>
      <c r="G46" s="0" t="n">
        <v>10690.66</v>
      </c>
      <c r="H46" s="0" t="n">
        <v>13255.58</v>
      </c>
      <c r="I46" s="0" t="n">
        <v>11597.16</v>
      </c>
      <c r="J46" s="0" t="n">
        <v>11052.4</v>
      </c>
      <c r="K46" s="0" t="n">
        <v>10570.4</v>
      </c>
    </row>
    <row r="47" customFormat="false" ht="12.8" hidden="false" customHeight="false" outlineLevel="0" collapsed="false">
      <c r="A47" s="0" t="s">
        <v>110</v>
      </c>
      <c r="B47" s="0" t="n">
        <v>1767.74</v>
      </c>
      <c r="C47" s="0" t="n">
        <v>-146.76</v>
      </c>
      <c r="D47" s="0" t="n">
        <v>236.42</v>
      </c>
      <c r="E47" s="0" t="n">
        <v>509.02</v>
      </c>
      <c r="F47" s="0" t="n">
        <v>603.79</v>
      </c>
      <c r="G47" s="0" t="n">
        <v>270.71</v>
      </c>
      <c r="H47" s="0" t="n">
        <v>-93.05</v>
      </c>
      <c r="I47" s="0" t="n">
        <v>427.87</v>
      </c>
      <c r="J47" s="0" t="n">
        <v>1190.86</v>
      </c>
      <c r="K47" s="0" t="n">
        <v>1517.03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M1000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10" activeCellId="0" sqref="F10"/>
    </sheetView>
  </sheetViews>
  <sheetFormatPr defaultColWidth="12.2734375" defaultRowHeight="12.8" zeroHeight="false" outlineLevelRow="0" outlineLevelCol="0"/>
  <cols>
    <col collapsed="false" customWidth="true" hidden="false" outlineLevel="0" max="3" min="1" style="1" width="11.81"/>
    <col collapsed="false" customWidth="true" hidden="false" outlineLevel="0" max="4" min="4" style="14" width="5.14"/>
    <col collapsed="false" customWidth="true" hidden="false" outlineLevel="0" max="64" min="5" style="1" width="11.81"/>
  </cols>
  <sheetData>
    <row r="1" customFormat="false" ht="12.8" hidden="false" customHeight="false" outlineLevel="0" collapsed="false">
      <c r="A1" s="38" t="s">
        <v>111</v>
      </c>
      <c r="H1" s="38" t="s">
        <v>112</v>
      </c>
    </row>
    <row r="2" customFormat="false" ht="12.8" hidden="false" customHeight="false" outlineLevel="0" collapsed="false">
      <c r="A2" s="39" t="s">
        <v>113</v>
      </c>
      <c r="B2" s="39" t="s">
        <v>114</v>
      </c>
      <c r="C2" s="39" t="s">
        <v>115</v>
      </c>
      <c r="E2" s="39" t="s">
        <v>116</v>
      </c>
      <c r="F2" s="40" t="n">
        <v>0.25</v>
      </c>
      <c r="H2" s="39" t="s">
        <v>117</v>
      </c>
      <c r="I2" s="39" t="s">
        <v>118</v>
      </c>
      <c r="J2" s="39" t="s">
        <v>119</v>
      </c>
      <c r="K2" s="39" t="s">
        <v>120</v>
      </c>
      <c r="L2" s="39" t="s">
        <v>121</v>
      </c>
    </row>
    <row r="3" customFormat="false" ht="12.8" hidden="false" customHeight="false" outlineLevel="0" collapsed="false">
      <c r="A3" s="41" t="n">
        <v>1000</v>
      </c>
      <c r="B3" s="42" t="n">
        <v>-1</v>
      </c>
      <c r="C3" s="43" t="n">
        <f aca="false">IF(B4&gt;0,1,0)</f>
        <v>0</v>
      </c>
      <c r="E3" s="0"/>
      <c r="F3" s="0"/>
      <c r="H3" s="44" t="n">
        <v>-3</v>
      </c>
      <c r="I3" s="40" t="n">
        <f aca="false">LOG10(PREDICTIBILIDAD!B4)</f>
        <v>1.04257551244019</v>
      </c>
      <c r="J3" s="40" t="n">
        <f aca="false">H3*I3</f>
        <v>-3.12772653732057</v>
      </c>
      <c r="K3" s="44" t="n">
        <f aca="false">H3^2</f>
        <v>9</v>
      </c>
      <c r="L3" s="40" t="n">
        <f aca="false">I3^2</f>
        <v>1.08696369913993</v>
      </c>
    </row>
    <row r="4" customFormat="false" ht="12.8" hidden="false" customHeight="false" outlineLevel="0" collapsed="false">
      <c r="A4" s="8" t="n">
        <v>100</v>
      </c>
      <c r="B4" s="42" t="n">
        <f aca="false">1+$F$5*$F$4*(1+$F$6)^A4-(1+$F$5)^A4</f>
        <v>-243866.661838287</v>
      </c>
      <c r="C4" s="43" t="n">
        <f aca="false">IF(AND(B4&gt;=0,B3&lt;0),1,0)</f>
        <v>0</v>
      </c>
      <c r="E4" s="39" t="s">
        <v>122</v>
      </c>
      <c r="F4" s="40" t="n">
        <f aca="false">PREDICTIBILIDAD!B13</f>
        <v>19.0617237063571</v>
      </c>
      <c r="H4" s="44" t="n">
        <v>-2</v>
      </c>
      <c r="I4" s="40" t="n">
        <f aca="false">LOG10(PREDICTIBILIDAD!C4)</f>
        <v>1.07881918309885</v>
      </c>
      <c r="J4" s="40" t="n">
        <f aca="false">H4*I4</f>
        <v>-2.1576383661977</v>
      </c>
      <c r="K4" s="44" t="n">
        <f aca="false">H4^2</f>
        <v>4</v>
      </c>
      <c r="L4" s="40" t="n">
        <f aca="false">I4^2</f>
        <v>1.16385082982207</v>
      </c>
    </row>
    <row r="5" customFormat="false" ht="12.8" hidden="false" customHeight="false" outlineLevel="0" collapsed="false">
      <c r="A5" s="8" t="n">
        <f aca="false">A4-0.01</f>
        <v>99.99</v>
      </c>
      <c r="B5" s="42" t="n">
        <f aca="false">1+$F$5*$F$4*(1+$F$6)^A5-(1+$F$5)^A5</f>
        <v>-243564.317941102</v>
      </c>
      <c r="C5" s="43" t="n">
        <f aca="false">IF(AND(B5&gt;=0,B4&lt;0),1,0)</f>
        <v>0</v>
      </c>
      <c r="E5" s="39" t="s">
        <v>123</v>
      </c>
      <c r="F5" s="40" t="n">
        <f aca="false">MIN(IF(I13=0,0.00000000001,I13),0.25)</f>
        <v>0.132066669702403</v>
      </c>
      <c r="H5" s="44" t="n">
        <v>-1</v>
      </c>
      <c r="I5" s="40" t="n">
        <f aca="false">LOG10(PREDICTIBILIDAD!D4)</f>
        <v>1.13861843389949</v>
      </c>
      <c r="J5" s="40" t="n">
        <f aca="false">H5*I5</f>
        <v>-1.13861843389949</v>
      </c>
      <c r="K5" s="44" t="n">
        <f aca="false">H5^2</f>
        <v>1</v>
      </c>
      <c r="L5" s="40" t="n">
        <f aca="false">I5^2</f>
        <v>1.29645193801573</v>
      </c>
    </row>
    <row r="6" customFormat="false" ht="12.8" hidden="false" customHeight="false" outlineLevel="0" collapsed="false">
      <c r="A6" s="8" t="n">
        <f aca="false">A5-0.01</f>
        <v>99.98</v>
      </c>
      <c r="B6" s="42" t="n">
        <f aca="false">1+$F$5*$F$4*(1+$F$6)^A6-(1+$F$5)^A6</f>
        <v>-243262.348859598</v>
      </c>
      <c r="C6" s="43" t="n">
        <f aca="false">IF(AND(B6&gt;=0,B5&lt;0),1,0)</f>
        <v>0</v>
      </c>
      <c r="E6" s="39" t="s">
        <v>124</v>
      </c>
      <c r="F6" s="40" t="n">
        <f aca="false">PREDICTIBILIDAD!B7</f>
        <v>0.0236</v>
      </c>
      <c r="H6" s="44" t="n">
        <v>0</v>
      </c>
      <c r="I6" s="40" t="n">
        <f aca="false">LOG10(PREDICTIBILIDAD!E4)</f>
        <v>1.20221577580113</v>
      </c>
      <c r="J6" s="40" t="n">
        <f aca="false">H6*I6</f>
        <v>0</v>
      </c>
      <c r="K6" s="44" t="n">
        <f aca="false">H6^2</f>
        <v>0</v>
      </c>
      <c r="L6" s="40" t="n">
        <f aca="false">I6^2</f>
        <v>1.44532277158512</v>
      </c>
    </row>
    <row r="7" customFormat="false" ht="12.8" hidden="false" customHeight="false" outlineLevel="0" collapsed="false">
      <c r="A7" s="8" t="n">
        <f aca="false">A6-0.01</f>
        <v>99.97</v>
      </c>
      <c r="B7" s="42" t="n">
        <f aca="false">1+$F$5*$F$4*(1+$F$6)^A7-(1+$F$5)^A7</f>
        <v>-242960.754129121</v>
      </c>
      <c r="C7" s="43" t="n">
        <f aca="false">IF(AND(B7&gt;=0,B6&lt;0),1,0)</f>
        <v>0</v>
      </c>
      <c r="H7" s="39" t="n">
        <f aca="false">SUM(H3:H6)</f>
        <v>-6</v>
      </c>
      <c r="I7" s="45" t="n">
        <f aca="false">SUM(I3:I6)</f>
        <v>4.46222890523966</v>
      </c>
      <c r="J7" s="45" t="n">
        <f aca="false">SUM(J3:J6)</f>
        <v>-6.42398333741776</v>
      </c>
      <c r="K7" s="39" t="n">
        <f aca="false">SUM(K3:K6)</f>
        <v>14</v>
      </c>
      <c r="L7" s="45" t="n">
        <f aca="false">SUM(L3:L6)</f>
        <v>4.99258923856284</v>
      </c>
      <c r="M7" s="39" t="s">
        <v>125</v>
      </c>
    </row>
    <row r="8" customFormat="false" ht="12.8" hidden="false" customHeight="false" outlineLevel="0" collapsed="false">
      <c r="A8" s="8" t="n">
        <f aca="false">A7-0.01</f>
        <v>99.96</v>
      </c>
      <c r="B8" s="42" t="n">
        <f aca="false">1+$F$5*$F$4*(1+$F$6)^A8-(1+$F$5)^A8</f>
        <v>-242659.533285594</v>
      </c>
      <c r="C8" s="43" t="n">
        <f aca="false">IF(AND(B8&gt;=0,B7&lt;0),1,0)</f>
        <v>0</v>
      </c>
      <c r="E8" s="39" t="s">
        <v>126</v>
      </c>
      <c r="F8" s="40" t="n">
        <f aca="false">IF(OR(C3=1,F5&lt;0),"&gt;100",SUMPRODUCT(A:A,C:C))</f>
        <v>11.7799999999855</v>
      </c>
    </row>
    <row r="9" customFormat="false" ht="12.8" hidden="false" customHeight="false" outlineLevel="0" collapsed="false">
      <c r="A9" s="8" t="n">
        <f aca="false">A8-0.01</f>
        <v>99.95</v>
      </c>
      <c r="B9" s="42" t="n">
        <f aca="false">1+$F$5*$F$4*(1+$F$6)^A9-(1+$F$5)^A9</f>
        <v>-242358.685865516</v>
      </c>
      <c r="C9" s="43" t="n">
        <f aca="false">IF(AND(B9&gt;=0,B8&lt;0),1,0)</f>
        <v>0</v>
      </c>
      <c r="H9" s="39" t="s">
        <v>127</v>
      </c>
      <c r="I9" s="40" t="n">
        <f aca="false">(I7*K7-H7*J7)/(4*K7-H7^2)</f>
        <v>1.19636523244244</v>
      </c>
    </row>
    <row r="10" customFormat="false" ht="12.8" hidden="false" customHeight="false" outlineLevel="0" collapsed="false">
      <c r="A10" s="8" t="n">
        <f aca="false">A9-0.01</f>
        <v>99.94</v>
      </c>
      <c r="B10" s="42" t="n">
        <f aca="false">1+$F$5*$F$4*(1+$F$6)^A10-(1+$F$5)^A10</f>
        <v>-242058.21140596</v>
      </c>
      <c r="C10" s="43" t="n">
        <f aca="false">IF(AND(B10&gt;=0,B9&lt;0),1,0)</f>
        <v>0</v>
      </c>
      <c r="H10" s="39" t="s">
        <v>128</v>
      </c>
      <c r="I10" s="40" t="n">
        <f aca="false">(4*J7-H7*I7)/(4*K7-H7^2)</f>
        <v>0.0538720040883469</v>
      </c>
    </row>
    <row r="11" customFormat="false" ht="12.8" hidden="false" customHeight="false" outlineLevel="0" collapsed="false">
      <c r="A11" s="8" t="n">
        <f aca="false">A10-0.01</f>
        <v>99.93</v>
      </c>
      <c r="B11" s="42" t="n">
        <f aca="false">1+$F$5*$F$4*(1+$F$6)^A11-(1+$F$5)^A11</f>
        <v>-241758.109444573</v>
      </c>
      <c r="C11" s="43" t="n">
        <f aca="false">IF(AND(B11&gt;=0,B10&lt;0),1,0)</f>
        <v>0</v>
      </c>
      <c r="H11" s="39" t="s">
        <v>129</v>
      </c>
      <c r="I11" s="40" t="n">
        <f aca="false">(4*J7-H7*I7)^2/((4*K7-H7^2)*(4*L7-I7^2))</f>
        <v>0.985964109414934</v>
      </c>
    </row>
    <row r="12" customFormat="false" ht="12.8" hidden="false" customHeight="false" outlineLevel="0" collapsed="false">
      <c r="A12" s="8" t="n">
        <f aca="false">A11-0.01</f>
        <v>99.92</v>
      </c>
      <c r="B12" s="42" t="n">
        <f aca="false">1+$F$5*$F$4*(1+$F$6)^A12-(1+$F$5)^A12</f>
        <v>-241458.379519575</v>
      </c>
      <c r="C12" s="43" t="n">
        <f aca="false">IF(AND(B12&gt;=0,B11&lt;0),1,0)</f>
        <v>0</v>
      </c>
      <c r="H12" s="39" t="s">
        <v>130</v>
      </c>
      <c r="I12" s="40" t="n">
        <f aca="false">10^I9</f>
        <v>15.7168400159643</v>
      </c>
    </row>
    <row r="13" customFormat="false" ht="12.8" hidden="false" customHeight="false" outlineLevel="0" collapsed="false">
      <c r="A13" s="8" t="n">
        <f aca="false">A12-0.01</f>
        <v>99.91</v>
      </c>
      <c r="B13" s="42" t="n">
        <f aca="false">1+$F$5*$F$4*(1+$F$6)^A13-(1+$F$5)^A13</f>
        <v>-241159.02116976</v>
      </c>
      <c r="C13" s="43" t="n">
        <f aca="false">IF(AND(B13&gt;=0,B12&lt;0),1,0)</f>
        <v>0</v>
      </c>
      <c r="H13" s="39" t="s">
        <v>123</v>
      </c>
      <c r="I13" s="40" t="n">
        <f aca="false">10^I10-1</f>
        <v>0.132066669702403</v>
      </c>
    </row>
    <row r="14" customFormat="false" ht="12.8" hidden="false" customHeight="false" outlineLevel="0" collapsed="false">
      <c r="A14" s="8" t="n">
        <f aca="false">A13-0.01</f>
        <v>99.9</v>
      </c>
      <c r="B14" s="42" t="n">
        <f aca="false">1+$F$5*$F$4*(1+$F$6)^A14-(1+$F$5)^A14</f>
        <v>-240860.03393449</v>
      </c>
      <c r="C14" s="43" t="n">
        <f aca="false">IF(AND(B14&gt;=0,B13&lt;0),1,0)</f>
        <v>0</v>
      </c>
    </row>
    <row r="15" customFormat="false" ht="12.8" hidden="false" customHeight="false" outlineLevel="0" collapsed="false">
      <c r="A15" s="8" t="n">
        <f aca="false">A14-0.01</f>
        <v>99.8899999999999</v>
      </c>
      <c r="B15" s="42" t="n">
        <f aca="false">1+$F$5*$F$4*(1+$F$6)^A15-(1+$F$5)^A15</f>
        <v>-240561.417353702</v>
      </c>
      <c r="C15" s="43" t="n">
        <f aca="false">IF(AND(B15&gt;=0,B14&lt;0),1,0)</f>
        <v>0</v>
      </c>
    </row>
    <row r="16" customFormat="false" ht="12.8" hidden="false" customHeight="false" outlineLevel="0" collapsed="false">
      <c r="A16" s="8" t="n">
        <f aca="false">A15-0.01</f>
        <v>99.8799999999999</v>
      </c>
      <c r="B16" s="42" t="n">
        <f aca="false">1+$F$5*$F$4*(1+$F$6)^A16-(1+$F$5)^A16</f>
        <v>-240263.170967902</v>
      </c>
      <c r="C16" s="43" t="n">
        <f aca="false">IF(AND(B16&gt;=0,B15&lt;0),1,0)</f>
        <v>0</v>
      </c>
      <c r="H16" s="0"/>
      <c r="I16" s="0"/>
    </row>
    <row r="17" customFormat="false" ht="12.8" hidden="false" customHeight="false" outlineLevel="0" collapsed="false">
      <c r="A17" s="8" t="n">
        <f aca="false">A16-0.01</f>
        <v>99.8699999999999</v>
      </c>
      <c r="B17" s="42" t="n">
        <f aca="false">1+$F$5*$F$4*(1+$F$6)^A17-(1+$F$5)^A17</f>
        <v>-239965.294318164</v>
      </c>
      <c r="C17" s="43" t="n">
        <f aca="false">IF(AND(B17&gt;=0,B16&lt;0),1,0)</f>
        <v>0</v>
      </c>
    </row>
    <row r="18" customFormat="false" ht="12.8" hidden="false" customHeight="false" outlineLevel="0" collapsed="false">
      <c r="A18" s="8" t="n">
        <f aca="false">A17-0.01</f>
        <v>99.8599999999999</v>
      </c>
      <c r="B18" s="42" t="n">
        <f aca="false">1+$F$5*$F$4*(1+$F$6)^A18-(1+$F$5)^A18</f>
        <v>-239667.786946134</v>
      </c>
      <c r="C18" s="43" t="n">
        <f aca="false">IF(AND(B18&gt;=0,B17&lt;0),1,0)</f>
        <v>0</v>
      </c>
    </row>
    <row r="19" customFormat="false" ht="12.8" hidden="false" customHeight="false" outlineLevel="0" collapsed="false">
      <c r="A19" s="8" t="n">
        <f aca="false">A18-0.01</f>
        <v>99.8499999999999</v>
      </c>
      <c r="B19" s="42" t="n">
        <f aca="false">1+$F$5*$F$4*(1+$F$6)^A19-(1+$F$5)^A19</f>
        <v>-239370.648394023</v>
      </c>
      <c r="C19" s="43" t="n">
        <f aca="false">IF(AND(B19&gt;=0,B18&lt;0),1,0)</f>
        <v>0</v>
      </c>
    </row>
    <row r="20" customFormat="false" ht="12.8" hidden="false" customHeight="false" outlineLevel="0" collapsed="false">
      <c r="A20" s="8" t="n">
        <f aca="false">A19-0.01</f>
        <v>99.8399999999999</v>
      </c>
      <c r="B20" s="42" t="n">
        <f aca="false">1+$F$5*$F$4*(1+$F$6)^A20-(1+$F$5)^A20</f>
        <v>-239073.878204611</v>
      </c>
      <c r="C20" s="43" t="n">
        <f aca="false">IF(AND(B20&gt;=0,B19&lt;0),1,0)</f>
        <v>0</v>
      </c>
    </row>
    <row r="21" customFormat="false" ht="12.8" hidden="false" customHeight="false" outlineLevel="0" collapsed="false">
      <c r="A21" s="8" t="n">
        <f aca="false">A20-0.01</f>
        <v>99.8299999999999</v>
      </c>
      <c r="B21" s="42" t="n">
        <f aca="false">1+$F$5*$F$4*(1+$F$6)^A21-(1+$F$5)^A21</f>
        <v>-238777.475921246</v>
      </c>
      <c r="C21" s="43" t="n">
        <f aca="false">IF(AND(B21&gt;=0,B20&lt;0),1,0)</f>
        <v>0</v>
      </c>
    </row>
    <row r="22" customFormat="false" ht="12.8" hidden="false" customHeight="false" outlineLevel="0" collapsed="false">
      <c r="A22" s="8" t="n">
        <f aca="false">A21-0.01</f>
        <v>99.8199999999999</v>
      </c>
      <c r="B22" s="42" t="n">
        <f aca="false">1+$F$5*$F$4*(1+$F$6)^A22-(1+$F$5)^A22</f>
        <v>-238481.44108784</v>
      </c>
      <c r="C22" s="43" t="n">
        <f aca="false">IF(AND(B22&gt;=0,B21&lt;0),1,0)</f>
        <v>0</v>
      </c>
    </row>
    <row r="23" customFormat="false" ht="12.8" hidden="false" customHeight="false" outlineLevel="0" collapsed="false">
      <c r="A23" s="8" t="n">
        <f aca="false">A22-0.01</f>
        <v>99.8099999999999</v>
      </c>
      <c r="B23" s="42" t="n">
        <f aca="false">1+$F$5*$F$4*(1+$F$6)^A23-(1+$F$5)^A23</f>
        <v>-238185.773248872</v>
      </c>
      <c r="C23" s="43" t="n">
        <f aca="false">IF(AND(B23&gt;=0,B22&lt;0),1,0)</f>
        <v>0</v>
      </c>
    </row>
    <row r="24" customFormat="false" ht="12.8" hidden="false" customHeight="false" outlineLevel="0" collapsed="false">
      <c r="A24" s="8" t="n">
        <f aca="false">A23-0.01</f>
        <v>99.7999999999999</v>
      </c>
      <c r="B24" s="42" t="n">
        <f aca="false">1+$F$5*$F$4*(1+$F$6)^A24-(1+$F$5)^A24</f>
        <v>-237890.471949385</v>
      </c>
      <c r="C24" s="43" t="n">
        <f aca="false">IF(AND(B24&gt;=0,B23&lt;0),1,0)</f>
        <v>0</v>
      </c>
    </row>
    <row r="25" customFormat="false" ht="12.8" hidden="false" customHeight="false" outlineLevel="0" collapsed="false">
      <c r="A25" s="8" t="n">
        <f aca="false">A24-0.01</f>
        <v>99.7899999999999</v>
      </c>
      <c r="B25" s="42" t="n">
        <f aca="false">1+$F$5*$F$4*(1+$F$6)^A25-(1+$F$5)^A25</f>
        <v>-237595.536734985</v>
      </c>
      <c r="C25" s="43" t="n">
        <f aca="false">IF(AND(B25&gt;=0,B24&lt;0),1,0)</f>
        <v>0</v>
      </c>
    </row>
    <row r="26" customFormat="false" ht="12.8" hidden="false" customHeight="false" outlineLevel="0" collapsed="false">
      <c r="A26" s="8" t="n">
        <f aca="false">A25-0.01</f>
        <v>99.7799999999999</v>
      </c>
      <c r="B26" s="42" t="n">
        <f aca="false">1+$F$5*$F$4*(1+$F$6)^A26-(1+$F$5)^A26</f>
        <v>-237300.967151844</v>
      </c>
      <c r="C26" s="43" t="n">
        <f aca="false">IF(AND(B26&gt;=0,B25&lt;0),1,0)</f>
        <v>0</v>
      </c>
    </row>
    <row r="27" customFormat="false" ht="12.8" hidden="false" customHeight="false" outlineLevel="0" collapsed="false">
      <c r="A27" s="8" t="n">
        <f aca="false">A26-0.01</f>
        <v>99.7699999999999</v>
      </c>
      <c r="B27" s="42" t="n">
        <f aca="false">1+$F$5*$F$4*(1+$F$6)^A27-(1+$F$5)^A27</f>
        <v>-237006.762746693</v>
      </c>
      <c r="C27" s="43" t="n">
        <f aca="false">IF(AND(B27&gt;=0,B26&lt;0),1,0)</f>
        <v>0</v>
      </c>
    </row>
    <row r="28" customFormat="false" ht="12.8" hidden="false" customHeight="false" outlineLevel="0" collapsed="false">
      <c r="A28" s="8" t="n">
        <f aca="false">A27-0.01</f>
        <v>99.7599999999999</v>
      </c>
      <c r="B28" s="42" t="n">
        <f aca="false">1+$F$5*$F$4*(1+$F$6)^A28-(1+$F$5)^A28</f>
        <v>-236712.923066829</v>
      </c>
      <c r="C28" s="43" t="n">
        <f aca="false">IF(AND(B28&gt;=0,B27&lt;0),1,0)</f>
        <v>0</v>
      </c>
    </row>
    <row r="29" customFormat="false" ht="12.8" hidden="false" customHeight="false" outlineLevel="0" collapsed="false">
      <c r="A29" s="8" t="n">
        <f aca="false">A28-0.01</f>
        <v>99.7499999999999</v>
      </c>
      <c r="B29" s="42" t="n">
        <f aca="false">1+$F$5*$F$4*(1+$F$6)^A29-(1+$F$5)^A29</f>
        <v>-236419.447660106</v>
      </c>
      <c r="C29" s="43" t="n">
        <f aca="false">IF(AND(B29&gt;=0,B28&lt;0),1,0)</f>
        <v>0</v>
      </c>
    </row>
    <row r="30" customFormat="false" ht="12.8" hidden="false" customHeight="false" outlineLevel="0" collapsed="false">
      <c r="A30" s="8" t="n">
        <f aca="false">A29-0.01</f>
        <v>99.7399999999999</v>
      </c>
      <c r="B30" s="42" t="n">
        <f aca="false">1+$F$5*$F$4*(1+$F$6)^A30-(1+$F$5)^A30</f>
        <v>-236126.336074942</v>
      </c>
      <c r="C30" s="43" t="n">
        <f aca="false">IF(AND(B30&gt;=0,B29&lt;0),1,0)</f>
        <v>0</v>
      </c>
    </row>
    <row r="31" customFormat="false" ht="12.8" hidden="false" customHeight="false" outlineLevel="0" collapsed="false">
      <c r="A31" s="8" t="n">
        <f aca="false">A30-0.01</f>
        <v>99.7299999999999</v>
      </c>
      <c r="B31" s="42" t="n">
        <f aca="false">1+$F$5*$F$4*(1+$F$6)^A31-(1+$F$5)^A31</f>
        <v>-235833.587860312</v>
      </c>
      <c r="C31" s="43" t="n">
        <f aca="false">IF(AND(B31&gt;=0,B30&lt;0),1,0)</f>
        <v>0</v>
      </c>
    </row>
    <row r="32" customFormat="false" ht="12.8" hidden="false" customHeight="false" outlineLevel="0" collapsed="false">
      <c r="A32" s="8" t="n">
        <f aca="false">A31-0.01</f>
        <v>99.7199999999999</v>
      </c>
      <c r="B32" s="42" t="n">
        <f aca="false">1+$F$5*$F$4*(1+$F$6)^A32-(1+$F$5)^A32</f>
        <v>-235541.202565753</v>
      </c>
      <c r="C32" s="43" t="n">
        <f aca="false">IF(AND(B32&gt;=0,B31&lt;0),1,0)</f>
        <v>0</v>
      </c>
    </row>
    <row r="33" customFormat="false" ht="12.8" hidden="false" customHeight="false" outlineLevel="0" collapsed="false">
      <c r="A33" s="8" t="n">
        <f aca="false">A32-0.01</f>
        <v>99.7099999999999</v>
      </c>
      <c r="B33" s="42" t="n">
        <f aca="false">1+$F$5*$F$4*(1+$F$6)^A33-(1+$F$5)^A33</f>
        <v>-235249.179741358</v>
      </c>
      <c r="C33" s="43" t="n">
        <f aca="false">IF(AND(B33&gt;=0,B32&lt;0),1,0)</f>
        <v>0</v>
      </c>
    </row>
    <row r="34" customFormat="false" ht="12.8" hidden="false" customHeight="false" outlineLevel="0" collapsed="false">
      <c r="A34" s="8" t="n">
        <f aca="false">A33-0.01</f>
        <v>99.6999999999998</v>
      </c>
      <c r="B34" s="42" t="n">
        <f aca="false">1+$F$5*$F$4*(1+$F$6)^A34-(1+$F$5)^A34</f>
        <v>-234957.51893778</v>
      </c>
      <c r="C34" s="43" t="n">
        <f aca="false">IF(AND(B34&gt;=0,B33&lt;0),1,0)</f>
        <v>0</v>
      </c>
    </row>
    <row r="35" customFormat="false" ht="12.8" hidden="false" customHeight="false" outlineLevel="0" collapsed="false">
      <c r="A35" s="8" t="n">
        <f aca="false">A34-0.01</f>
        <v>99.6899999999998</v>
      </c>
      <c r="B35" s="42" t="n">
        <f aca="false">1+$F$5*$F$4*(1+$F$6)^A35-(1+$F$5)^A35</f>
        <v>-234666.219706226</v>
      </c>
      <c r="C35" s="43" t="n">
        <f aca="false">IF(AND(B35&gt;=0,B34&lt;0),1,0)</f>
        <v>0</v>
      </c>
    </row>
    <row r="36" customFormat="false" ht="12.8" hidden="false" customHeight="false" outlineLevel="0" collapsed="false">
      <c r="A36" s="8" t="n">
        <f aca="false">A35-0.01</f>
        <v>99.6799999999998</v>
      </c>
      <c r="B36" s="42" t="n">
        <f aca="false">1+$F$5*$F$4*(1+$F$6)^A36-(1+$F$5)^A36</f>
        <v>-234375.281598462</v>
      </c>
      <c r="C36" s="43" t="n">
        <f aca="false">IF(AND(B36&gt;=0,B35&lt;0),1,0)</f>
        <v>0</v>
      </c>
    </row>
    <row r="37" customFormat="false" ht="12.8" hidden="false" customHeight="false" outlineLevel="0" collapsed="false">
      <c r="A37" s="8" t="n">
        <f aca="false">A36-0.01</f>
        <v>99.6699999999998</v>
      </c>
      <c r="B37" s="42" t="n">
        <f aca="false">1+$F$5*$F$4*(1+$F$6)^A37-(1+$F$5)^A37</f>
        <v>-234084.704166808</v>
      </c>
      <c r="C37" s="43" t="n">
        <f aca="false">IF(AND(B37&gt;=0,B36&lt;0),1,0)</f>
        <v>0</v>
      </c>
    </row>
    <row r="38" customFormat="false" ht="12.8" hidden="false" customHeight="false" outlineLevel="0" collapsed="false">
      <c r="A38" s="8" t="n">
        <f aca="false">A37-0.01</f>
        <v>99.6599999999998</v>
      </c>
      <c r="B38" s="42" t="n">
        <f aca="false">1+$F$5*$F$4*(1+$F$6)^A38-(1+$F$5)^A38</f>
        <v>-233794.486964141</v>
      </c>
      <c r="C38" s="43" t="n">
        <f aca="false">IF(AND(B38&gt;=0,B37&lt;0),1,0)</f>
        <v>0</v>
      </c>
    </row>
    <row r="39" customFormat="false" ht="12.8" hidden="false" customHeight="false" outlineLevel="0" collapsed="false">
      <c r="A39" s="8" t="n">
        <f aca="false">A38-0.01</f>
        <v>99.6499999999998</v>
      </c>
      <c r="B39" s="42" t="n">
        <f aca="false">1+$F$5*$F$4*(1+$F$6)^A39-(1+$F$5)^A39</f>
        <v>-233504.62954389</v>
      </c>
      <c r="C39" s="43" t="n">
        <f aca="false">IF(AND(B39&gt;=0,B38&lt;0),1,0)</f>
        <v>0</v>
      </c>
    </row>
    <row r="40" customFormat="false" ht="12.8" hidden="false" customHeight="false" outlineLevel="0" collapsed="false">
      <c r="A40" s="8" t="n">
        <f aca="false">A39-0.01</f>
        <v>99.6399999999998</v>
      </c>
      <c r="B40" s="42" t="n">
        <f aca="false">1+$F$5*$F$4*(1+$F$6)^A40-(1+$F$5)^A40</f>
        <v>-233215.131460039</v>
      </c>
      <c r="C40" s="43" t="n">
        <f aca="false">IF(AND(B40&gt;=0,B39&lt;0),1,0)</f>
        <v>0</v>
      </c>
    </row>
    <row r="41" customFormat="false" ht="12.8" hidden="false" customHeight="false" outlineLevel="0" collapsed="false">
      <c r="A41" s="8" t="n">
        <f aca="false">A40-0.01</f>
        <v>99.6299999999998</v>
      </c>
      <c r="B41" s="42" t="n">
        <f aca="false">1+$F$5*$F$4*(1+$F$6)^A41-(1+$F$5)^A41</f>
        <v>-232925.992267125</v>
      </c>
      <c r="C41" s="43" t="n">
        <f aca="false">IF(AND(B41&gt;=0,B40&lt;0),1,0)</f>
        <v>0</v>
      </c>
    </row>
    <row r="42" customFormat="false" ht="12.8" hidden="false" customHeight="false" outlineLevel="0" collapsed="false">
      <c r="A42" s="8" t="n">
        <f aca="false">A41-0.01</f>
        <v>99.6199999999998</v>
      </c>
      <c r="B42" s="42" t="n">
        <f aca="false">1+$F$5*$F$4*(1+$F$6)^A42-(1+$F$5)^A42</f>
        <v>-232637.211520236</v>
      </c>
      <c r="C42" s="43" t="n">
        <f aca="false">IF(AND(B42&gt;=0,B41&lt;0),1,0)</f>
        <v>0</v>
      </c>
    </row>
    <row r="43" customFormat="false" ht="12.8" hidden="false" customHeight="false" outlineLevel="0" collapsed="false">
      <c r="A43" s="8" t="n">
        <f aca="false">A42-0.01</f>
        <v>99.6099999999998</v>
      </c>
      <c r="B43" s="42" t="n">
        <f aca="false">1+$F$5*$F$4*(1+$F$6)^A43-(1+$F$5)^A43</f>
        <v>-232348.788775013</v>
      </c>
      <c r="C43" s="43" t="n">
        <f aca="false">IF(AND(B43&gt;=0,B42&lt;0),1,0)</f>
        <v>0</v>
      </c>
    </row>
    <row r="44" customFormat="false" ht="12.8" hidden="false" customHeight="false" outlineLevel="0" collapsed="false">
      <c r="A44" s="8" t="n">
        <f aca="false">A43-0.01</f>
        <v>99.5999999999998</v>
      </c>
      <c r="B44" s="42" t="n">
        <f aca="false">1+$F$5*$F$4*(1+$F$6)^A44-(1+$F$5)^A44</f>
        <v>-232060.723587646</v>
      </c>
      <c r="C44" s="43" t="n">
        <f aca="false">IF(AND(B44&gt;=0,B43&lt;0),1,0)</f>
        <v>0</v>
      </c>
    </row>
    <row r="45" customFormat="false" ht="12.8" hidden="false" customHeight="false" outlineLevel="0" collapsed="false">
      <c r="A45" s="8" t="n">
        <f aca="false">A44-0.01</f>
        <v>99.5899999999998</v>
      </c>
      <c r="B45" s="42" t="n">
        <f aca="false">1+$F$5*$F$4*(1+$F$6)^A45-(1+$F$5)^A45</f>
        <v>-231773.015514878</v>
      </c>
      <c r="C45" s="43" t="n">
        <f aca="false">IF(AND(B45&gt;=0,B44&lt;0),1,0)</f>
        <v>0</v>
      </c>
    </row>
    <row r="46" customFormat="false" ht="12.8" hidden="false" customHeight="false" outlineLevel="0" collapsed="false">
      <c r="A46" s="8" t="n">
        <f aca="false">A45-0.01</f>
        <v>99.5799999999998</v>
      </c>
      <c r="B46" s="42" t="n">
        <f aca="false">1+$F$5*$F$4*(1+$F$6)^A46-(1+$F$5)^A46</f>
        <v>-231485.664113999</v>
      </c>
      <c r="C46" s="43" t="n">
        <f aca="false">IF(AND(B46&gt;=0,B45&lt;0),1,0)</f>
        <v>0</v>
      </c>
    </row>
    <row r="47" customFormat="false" ht="12.8" hidden="false" customHeight="false" outlineLevel="0" collapsed="false">
      <c r="A47" s="8" t="n">
        <f aca="false">A46-0.01</f>
        <v>99.5699999999998</v>
      </c>
      <c r="B47" s="42" t="n">
        <f aca="false">1+$F$5*$F$4*(1+$F$6)^A47-(1+$F$5)^A47</f>
        <v>-231198.668942849</v>
      </c>
      <c r="C47" s="43" t="n">
        <f aca="false">IF(AND(B47&gt;=0,B46&lt;0),1,0)</f>
        <v>0</v>
      </c>
    </row>
    <row r="48" customFormat="false" ht="12.8" hidden="false" customHeight="false" outlineLevel="0" collapsed="false">
      <c r="A48" s="8" t="n">
        <f aca="false">A47-0.01</f>
        <v>99.5599999999998</v>
      </c>
      <c r="B48" s="42" t="n">
        <f aca="false">1+$F$5*$F$4*(1+$F$6)^A48-(1+$F$5)^A48</f>
        <v>-230912.029559815</v>
      </c>
      <c r="C48" s="43" t="n">
        <f aca="false">IF(AND(B48&gt;=0,B47&lt;0),1,0)</f>
        <v>0</v>
      </c>
    </row>
    <row r="49" customFormat="false" ht="12.8" hidden="false" customHeight="false" outlineLevel="0" collapsed="false">
      <c r="A49" s="8" t="n">
        <f aca="false">A48-0.01</f>
        <v>99.5499999999998</v>
      </c>
      <c r="B49" s="42" t="n">
        <f aca="false">1+$F$5*$F$4*(1+$F$6)^A49-(1+$F$5)^A49</f>
        <v>-230625.745523833</v>
      </c>
      <c r="C49" s="43" t="n">
        <f aca="false">IF(AND(B49&gt;=0,B48&lt;0),1,0)</f>
        <v>0</v>
      </c>
    </row>
    <row r="50" customFormat="false" ht="12.8" hidden="false" customHeight="false" outlineLevel="0" collapsed="false">
      <c r="A50" s="8" t="n">
        <f aca="false">A49-0.01</f>
        <v>99.5399999999998</v>
      </c>
      <c r="B50" s="42" t="n">
        <f aca="false">1+$F$5*$F$4*(1+$F$6)^A50-(1+$F$5)^A50</f>
        <v>-230339.816394386</v>
      </c>
      <c r="C50" s="43" t="n">
        <f aca="false">IF(AND(B50&gt;=0,B49&lt;0),1,0)</f>
        <v>0</v>
      </c>
    </row>
    <row r="51" customFormat="false" ht="12.8" hidden="false" customHeight="false" outlineLevel="0" collapsed="false">
      <c r="A51" s="8" t="n">
        <f aca="false">A50-0.01</f>
        <v>99.5299999999998</v>
      </c>
      <c r="B51" s="42" t="n">
        <f aca="false">1+$F$5*$F$4*(1+$F$6)^A51-(1+$F$5)^A51</f>
        <v>-230054.2417315</v>
      </c>
      <c r="C51" s="43" t="n">
        <f aca="false">IF(AND(B51&gt;=0,B50&lt;0),1,0)</f>
        <v>0</v>
      </c>
    </row>
    <row r="52" customFormat="false" ht="12.8" hidden="false" customHeight="false" outlineLevel="0" collapsed="false">
      <c r="A52" s="8" t="n">
        <f aca="false">A51-0.01</f>
        <v>99.5199999999998</v>
      </c>
      <c r="B52" s="42" t="n">
        <f aca="false">1+$F$5*$F$4*(1+$F$6)^A52-(1+$F$5)^A52</f>
        <v>-229769.02109575</v>
      </c>
      <c r="C52" s="43" t="n">
        <f aca="false">IF(AND(B52&gt;=0,B51&lt;0),1,0)</f>
        <v>0</v>
      </c>
    </row>
    <row r="53" customFormat="false" ht="12.8" hidden="false" customHeight="false" outlineLevel="0" collapsed="false">
      <c r="A53" s="8" t="n">
        <f aca="false">A52-0.01</f>
        <v>99.5099999999998</v>
      </c>
      <c r="B53" s="42" t="n">
        <f aca="false">1+$F$5*$F$4*(1+$F$6)^A53-(1+$F$5)^A53</f>
        <v>-229484.154048255</v>
      </c>
      <c r="C53" s="43" t="n">
        <f aca="false">IF(AND(B53&gt;=0,B52&lt;0),1,0)</f>
        <v>0</v>
      </c>
    </row>
    <row r="54" customFormat="false" ht="12.8" hidden="false" customHeight="false" outlineLevel="0" collapsed="false">
      <c r="A54" s="8" t="n">
        <f aca="false">A53-0.01</f>
        <v>99.4999999999997</v>
      </c>
      <c r="B54" s="42" t="n">
        <f aca="false">1+$F$5*$F$4*(1+$F$6)^A54-(1+$F$5)^A54</f>
        <v>-229199.640150675</v>
      </c>
      <c r="C54" s="43" t="n">
        <f aca="false">IF(AND(B54&gt;=0,B53&lt;0),1,0)</f>
        <v>0</v>
      </c>
    </row>
    <row r="55" customFormat="false" ht="12.8" hidden="false" customHeight="false" outlineLevel="0" collapsed="false">
      <c r="A55" s="8" t="n">
        <f aca="false">A54-0.01</f>
        <v>99.4899999999997</v>
      </c>
      <c r="B55" s="42" t="n">
        <f aca="false">1+$F$5*$F$4*(1+$F$6)^A55-(1+$F$5)^A55</f>
        <v>-228915.478965219</v>
      </c>
      <c r="C55" s="43" t="n">
        <f aca="false">IF(AND(B55&gt;=0,B54&lt;0),1,0)</f>
        <v>0</v>
      </c>
    </row>
    <row r="56" customFormat="false" ht="12.8" hidden="false" customHeight="false" outlineLevel="0" collapsed="false">
      <c r="A56" s="8" t="n">
        <f aca="false">A55-0.01</f>
        <v>99.4799999999997</v>
      </c>
      <c r="B56" s="42" t="n">
        <f aca="false">1+$F$5*$F$4*(1+$F$6)^A56-(1+$F$5)^A56</f>
        <v>-228631.670054633</v>
      </c>
      <c r="C56" s="43" t="n">
        <f aca="false">IF(AND(B56&gt;=0,B55&lt;0),1,0)</f>
        <v>0</v>
      </c>
    </row>
    <row r="57" customFormat="false" ht="12.8" hidden="false" customHeight="false" outlineLevel="0" collapsed="false">
      <c r="A57" s="8" t="n">
        <f aca="false">A56-0.01</f>
        <v>99.4699999999997</v>
      </c>
      <c r="B57" s="42" t="n">
        <f aca="false">1+$F$5*$F$4*(1+$F$6)^A57-(1+$F$5)^A57</f>
        <v>-228348.212982208</v>
      </c>
      <c r="C57" s="43" t="n">
        <f aca="false">IF(AND(B57&gt;=0,B56&lt;0),1,0)</f>
        <v>0</v>
      </c>
    </row>
    <row r="58" customFormat="false" ht="12.8" hidden="false" customHeight="false" outlineLevel="0" collapsed="false">
      <c r="A58" s="8" t="n">
        <f aca="false">A57-0.01</f>
        <v>99.4599999999997</v>
      </c>
      <c r="B58" s="42" t="n">
        <f aca="false">1+$F$5*$F$4*(1+$F$6)^A58-(1+$F$5)^A58</f>
        <v>-228065.107311777</v>
      </c>
      <c r="C58" s="43" t="n">
        <f aca="false">IF(AND(B58&gt;=0,B57&lt;0),1,0)</f>
        <v>0</v>
      </c>
    </row>
    <row r="59" customFormat="false" ht="12.8" hidden="false" customHeight="false" outlineLevel="0" collapsed="false">
      <c r="A59" s="8" t="n">
        <f aca="false">A58-0.01</f>
        <v>99.4499999999997</v>
      </c>
      <c r="B59" s="42" t="n">
        <f aca="false">1+$F$5*$F$4*(1+$F$6)^A59-(1+$F$5)^A59</f>
        <v>-227782.352607712</v>
      </c>
      <c r="C59" s="43" t="n">
        <f aca="false">IF(AND(B59&gt;=0,B58&lt;0),1,0)</f>
        <v>0</v>
      </c>
    </row>
    <row r="60" customFormat="false" ht="12.8" hidden="false" customHeight="false" outlineLevel="0" collapsed="false">
      <c r="A60" s="8" t="n">
        <f aca="false">A59-0.01</f>
        <v>99.4399999999997</v>
      </c>
      <c r="B60" s="42" t="n">
        <f aca="false">1+$F$5*$F$4*(1+$F$6)^A60-(1+$F$5)^A60</f>
        <v>-227499.948434926</v>
      </c>
      <c r="C60" s="43" t="n">
        <f aca="false">IF(AND(B60&gt;=0,B59&lt;0),1,0)</f>
        <v>0</v>
      </c>
    </row>
    <row r="61" customFormat="false" ht="12.8" hidden="false" customHeight="false" outlineLevel="0" collapsed="false">
      <c r="A61" s="8" t="n">
        <f aca="false">A60-0.01</f>
        <v>99.4299999999997</v>
      </c>
      <c r="B61" s="42" t="n">
        <f aca="false">1+$F$5*$F$4*(1+$F$6)^A61-(1+$F$5)^A61</f>
        <v>-227217.894358871</v>
      </c>
      <c r="C61" s="43" t="n">
        <f aca="false">IF(AND(B61&gt;=0,B60&lt;0),1,0)</f>
        <v>0</v>
      </c>
    </row>
    <row r="62" customFormat="false" ht="12.8" hidden="false" customHeight="false" outlineLevel="0" collapsed="false">
      <c r="A62" s="8" t="n">
        <f aca="false">A61-0.01</f>
        <v>99.4199999999997</v>
      </c>
      <c r="B62" s="42" t="n">
        <f aca="false">1+$F$5*$F$4*(1+$F$6)^A62-(1+$F$5)^A62</f>
        <v>-226936.189945537</v>
      </c>
      <c r="C62" s="43" t="n">
        <f aca="false">IF(AND(B62&gt;=0,B61&lt;0),1,0)</f>
        <v>0</v>
      </c>
    </row>
    <row r="63" customFormat="false" ht="12.8" hidden="false" customHeight="false" outlineLevel="0" collapsed="false">
      <c r="A63" s="8" t="n">
        <f aca="false">A62-0.01</f>
        <v>99.4099999999997</v>
      </c>
      <c r="B63" s="42" t="n">
        <f aca="false">1+$F$5*$F$4*(1+$F$6)^A63-(1+$F$5)^A63</f>
        <v>-226654.834761454</v>
      </c>
      <c r="C63" s="43" t="n">
        <f aca="false">IF(AND(B63&gt;=0,B62&lt;0),1,0)</f>
        <v>0</v>
      </c>
    </row>
    <row r="64" customFormat="false" ht="12.8" hidden="false" customHeight="false" outlineLevel="0" collapsed="false">
      <c r="A64" s="8" t="n">
        <f aca="false">A63-0.01</f>
        <v>99.3999999999997</v>
      </c>
      <c r="B64" s="42" t="n">
        <f aca="false">1+$F$5*$F$4*(1+$F$6)^A64-(1+$F$5)^A64</f>
        <v>-226373.828373688</v>
      </c>
      <c r="C64" s="43" t="n">
        <f aca="false">IF(AND(B64&gt;=0,B63&lt;0),1,0)</f>
        <v>0</v>
      </c>
    </row>
    <row r="65" customFormat="false" ht="12.8" hidden="false" customHeight="false" outlineLevel="0" collapsed="false">
      <c r="A65" s="8" t="n">
        <f aca="false">A64-0.01</f>
        <v>99.3899999999997</v>
      </c>
      <c r="B65" s="42" t="n">
        <f aca="false">1+$F$5*$F$4*(1+$F$6)^A65-(1+$F$5)^A65</f>
        <v>-226093.170349841</v>
      </c>
      <c r="C65" s="43" t="n">
        <f aca="false">IF(AND(B65&gt;=0,B64&lt;0),1,0)</f>
        <v>0</v>
      </c>
    </row>
    <row r="66" customFormat="false" ht="12.8" hidden="false" customHeight="false" outlineLevel="0" collapsed="false">
      <c r="A66" s="8" t="n">
        <f aca="false">A65-0.01</f>
        <v>99.3799999999997</v>
      </c>
      <c r="B66" s="42" t="n">
        <f aca="false">1+$F$5*$F$4*(1+$F$6)^A66-(1+$F$5)^A66</f>
        <v>-225812.860258053</v>
      </c>
      <c r="C66" s="43" t="n">
        <f aca="false">IF(AND(B66&gt;=0,B65&lt;0),1,0)</f>
        <v>0</v>
      </c>
    </row>
    <row r="67" customFormat="false" ht="12.8" hidden="false" customHeight="false" outlineLevel="0" collapsed="false">
      <c r="A67" s="8" t="n">
        <f aca="false">A66-0.01</f>
        <v>99.3699999999997</v>
      </c>
      <c r="B67" s="42" t="n">
        <f aca="false">1+$F$5*$F$4*(1+$F$6)^A67-(1+$F$5)^A67</f>
        <v>-225532.897666998</v>
      </c>
      <c r="C67" s="43" t="n">
        <f aca="false">IF(AND(B67&gt;=0,B66&lt;0),1,0)</f>
        <v>0</v>
      </c>
    </row>
    <row r="68" customFormat="false" ht="12.8" hidden="false" customHeight="false" outlineLevel="0" collapsed="false">
      <c r="A68" s="8" t="n">
        <f aca="false">A67-0.01</f>
        <v>99.3599999999997</v>
      </c>
      <c r="B68" s="42" t="n">
        <f aca="false">1+$F$5*$F$4*(1+$F$6)^A68-(1+$F$5)^A68</f>
        <v>-225253.282145884</v>
      </c>
      <c r="C68" s="43" t="n">
        <f aca="false">IF(AND(B68&gt;=0,B67&lt;0),1,0)</f>
        <v>0</v>
      </c>
    </row>
    <row r="69" customFormat="false" ht="12.8" hidden="false" customHeight="false" outlineLevel="0" collapsed="false">
      <c r="A69" s="8" t="n">
        <f aca="false">A68-0.01</f>
        <v>99.3499999999997</v>
      </c>
      <c r="B69" s="42" t="n">
        <f aca="false">1+$F$5*$F$4*(1+$F$6)^A69-(1+$F$5)^A69</f>
        <v>-224974.013264456</v>
      </c>
      <c r="C69" s="43" t="n">
        <f aca="false">IF(AND(B69&gt;=0,B68&lt;0),1,0)</f>
        <v>0</v>
      </c>
    </row>
    <row r="70" customFormat="false" ht="12.8" hidden="false" customHeight="false" outlineLevel="0" collapsed="false">
      <c r="A70" s="8" t="n">
        <f aca="false">A69-0.01</f>
        <v>99.3399999999997</v>
      </c>
      <c r="B70" s="42" t="n">
        <f aca="false">1+$F$5*$F$4*(1+$F$6)^A70-(1+$F$5)^A70</f>
        <v>-224695.090592988</v>
      </c>
      <c r="C70" s="43" t="n">
        <f aca="false">IF(AND(B70&gt;=0,B69&lt;0),1,0)</f>
        <v>0</v>
      </c>
    </row>
    <row r="71" customFormat="false" ht="12.8" hidden="false" customHeight="false" outlineLevel="0" collapsed="false">
      <c r="A71" s="8" t="n">
        <f aca="false">A70-0.01</f>
        <v>99.3299999999997</v>
      </c>
      <c r="B71" s="42" t="n">
        <f aca="false">1+$F$5*$F$4*(1+$F$6)^A71-(1+$F$5)^A71</f>
        <v>-224416.513702291</v>
      </c>
      <c r="C71" s="43" t="n">
        <f aca="false">IF(AND(B71&gt;=0,B70&lt;0),1,0)</f>
        <v>0</v>
      </c>
    </row>
    <row r="72" customFormat="false" ht="12.8" hidden="false" customHeight="false" outlineLevel="0" collapsed="false">
      <c r="A72" s="8" t="n">
        <f aca="false">A71-0.01</f>
        <v>99.3199999999997</v>
      </c>
      <c r="B72" s="42" t="n">
        <f aca="false">1+$F$5*$F$4*(1+$F$6)^A72-(1+$F$5)^A72</f>
        <v>-224138.282163706</v>
      </c>
      <c r="C72" s="43" t="n">
        <f aca="false">IF(AND(B72&gt;=0,B71&lt;0),1,0)</f>
        <v>0</v>
      </c>
    </row>
    <row r="73" customFormat="false" ht="12.8" hidden="false" customHeight="false" outlineLevel="0" collapsed="false">
      <c r="A73" s="8" t="n">
        <f aca="false">A72-0.01</f>
        <v>99.3099999999997</v>
      </c>
      <c r="B73" s="42" t="n">
        <f aca="false">1+$F$5*$F$4*(1+$F$6)^A73-(1+$F$5)^A73</f>
        <v>-223860.395549105</v>
      </c>
      <c r="C73" s="43" t="n">
        <f aca="false">IF(AND(B73&gt;=0,B72&lt;0),1,0)</f>
        <v>0</v>
      </c>
    </row>
    <row r="74" customFormat="false" ht="12.8" hidden="false" customHeight="false" outlineLevel="0" collapsed="false">
      <c r="A74" s="8" t="n">
        <f aca="false">A73-0.01</f>
        <v>99.2999999999996</v>
      </c>
      <c r="B74" s="42" t="n">
        <f aca="false">1+$F$5*$F$4*(1+$F$6)^A74-(1+$F$5)^A74</f>
        <v>-223582.853430891</v>
      </c>
      <c r="C74" s="43" t="n">
        <f aca="false">IF(AND(B74&gt;=0,B73&lt;0),1,0)</f>
        <v>0</v>
      </c>
    </row>
    <row r="75" customFormat="false" ht="12.8" hidden="false" customHeight="false" outlineLevel="0" collapsed="false">
      <c r="A75" s="8" t="n">
        <f aca="false">A74-0.01</f>
        <v>99.2899999999996</v>
      </c>
      <c r="B75" s="42" t="n">
        <f aca="false">1+$F$5*$F$4*(1+$F$6)^A75-(1+$F$5)^A75</f>
        <v>-223305.655381999</v>
      </c>
      <c r="C75" s="43" t="n">
        <f aca="false">IF(AND(B75&gt;=0,B74&lt;0),1,0)</f>
        <v>0</v>
      </c>
    </row>
    <row r="76" customFormat="false" ht="12.8" hidden="false" customHeight="false" outlineLevel="0" collapsed="false">
      <c r="A76" s="8" t="n">
        <f aca="false">A75-0.01</f>
        <v>99.2799999999996</v>
      </c>
      <c r="B76" s="42" t="n">
        <f aca="false">1+$F$5*$F$4*(1+$F$6)^A76-(1+$F$5)^A76</f>
        <v>-223028.80097589</v>
      </c>
      <c r="C76" s="43" t="n">
        <f aca="false">IF(AND(B76&gt;=0,B75&lt;0),1,0)</f>
        <v>0</v>
      </c>
    </row>
    <row r="77" customFormat="false" ht="12.8" hidden="false" customHeight="false" outlineLevel="0" collapsed="false">
      <c r="A77" s="8" t="n">
        <f aca="false">A76-0.01</f>
        <v>99.2699999999996</v>
      </c>
      <c r="B77" s="42" t="n">
        <f aca="false">1+$F$5*$F$4*(1+$F$6)^A77-(1+$F$5)^A77</f>
        <v>-222752.289786557</v>
      </c>
      <c r="C77" s="43" t="n">
        <f aca="false">IF(AND(B77&gt;=0,B76&lt;0),1,0)</f>
        <v>0</v>
      </c>
    </row>
    <row r="78" customFormat="false" ht="12.8" hidden="false" customHeight="false" outlineLevel="0" collapsed="false">
      <c r="A78" s="8" t="n">
        <f aca="false">A77-0.01</f>
        <v>99.2599999999996</v>
      </c>
      <c r="B78" s="42" t="n">
        <f aca="false">1+$F$5*$F$4*(1+$F$6)^A78-(1+$F$5)^A78</f>
        <v>-222476.121388519</v>
      </c>
      <c r="C78" s="43" t="n">
        <f aca="false">IF(AND(B78&gt;=0,B77&lt;0),1,0)</f>
        <v>0</v>
      </c>
    </row>
    <row r="79" customFormat="false" ht="12.8" hidden="false" customHeight="false" outlineLevel="0" collapsed="false">
      <c r="A79" s="8" t="n">
        <f aca="false">A78-0.01</f>
        <v>99.2499999999996</v>
      </c>
      <c r="B79" s="42" t="n">
        <f aca="false">1+$F$5*$F$4*(1+$F$6)^A79-(1+$F$5)^A79</f>
        <v>-222200.295356823</v>
      </c>
      <c r="C79" s="43" t="n">
        <f aca="false">IF(AND(B79&gt;=0,B78&lt;0),1,0)</f>
        <v>0</v>
      </c>
    </row>
    <row r="80" customFormat="false" ht="12.8" hidden="false" customHeight="false" outlineLevel="0" collapsed="false">
      <c r="A80" s="8" t="n">
        <f aca="false">A79-0.01</f>
        <v>99.2399999999996</v>
      </c>
      <c r="B80" s="42" t="n">
        <f aca="false">1+$F$5*$F$4*(1+$F$6)^A80-(1+$F$5)^A80</f>
        <v>-221924.811267043</v>
      </c>
      <c r="C80" s="43" t="n">
        <f aca="false">IF(AND(B80&gt;=0,B79&lt;0),1,0)</f>
        <v>0</v>
      </c>
    </row>
    <row r="81" customFormat="false" ht="12.8" hidden="false" customHeight="false" outlineLevel="0" collapsed="false">
      <c r="A81" s="8" t="n">
        <f aca="false">A80-0.01</f>
        <v>99.2299999999996</v>
      </c>
      <c r="B81" s="42" t="n">
        <f aca="false">1+$F$5*$F$4*(1+$F$6)^A81-(1+$F$5)^A81</f>
        <v>-221649.668695281</v>
      </c>
      <c r="C81" s="43" t="n">
        <f aca="false">IF(AND(B81&gt;=0,B80&lt;0),1,0)</f>
        <v>0</v>
      </c>
    </row>
    <row r="82" customFormat="false" ht="12.8" hidden="false" customHeight="false" outlineLevel="0" collapsed="false">
      <c r="A82" s="8" t="n">
        <f aca="false">A81-0.01</f>
        <v>99.2199999999996</v>
      </c>
      <c r="B82" s="42" t="n">
        <f aca="false">1+$F$5*$F$4*(1+$F$6)^A82-(1+$F$5)^A82</f>
        <v>-221374.86721816</v>
      </c>
      <c r="C82" s="43" t="n">
        <f aca="false">IF(AND(B82&gt;=0,B81&lt;0),1,0)</f>
        <v>0</v>
      </c>
    </row>
    <row r="83" customFormat="false" ht="12.8" hidden="false" customHeight="false" outlineLevel="0" collapsed="false">
      <c r="A83" s="8" t="n">
        <f aca="false">A82-0.01</f>
        <v>99.2099999999996</v>
      </c>
      <c r="B83" s="42" t="n">
        <f aca="false">1+$F$5*$F$4*(1+$F$6)^A83-(1+$F$5)^A83</f>
        <v>-221100.406412832</v>
      </c>
      <c r="C83" s="43" t="n">
        <f aca="false">IF(AND(B83&gt;=0,B82&lt;0),1,0)</f>
        <v>0</v>
      </c>
    </row>
    <row r="84" customFormat="false" ht="12.8" hidden="false" customHeight="false" outlineLevel="0" collapsed="false">
      <c r="A84" s="8" t="n">
        <f aca="false">A83-0.01</f>
        <v>99.1999999999996</v>
      </c>
      <c r="B84" s="42" t="n">
        <f aca="false">1+$F$5*$F$4*(1+$F$6)^A84-(1+$F$5)^A84</f>
        <v>-220826.285856972</v>
      </c>
      <c r="C84" s="43" t="n">
        <f aca="false">IF(AND(B84&gt;=0,B83&lt;0),1,0)</f>
        <v>0</v>
      </c>
    </row>
    <row r="85" customFormat="false" ht="12.8" hidden="false" customHeight="false" outlineLevel="0" collapsed="false">
      <c r="A85" s="8" t="n">
        <f aca="false">A84-0.01</f>
        <v>99.1899999999996</v>
      </c>
      <c r="B85" s="42" t="n">
        <f aca="false">1+$F$5*$F$4*(1+$F$6)^A85-(1+$F$5)^A85</f>
        <v>-220552.505128777</v>
      </c>
      <c r="C85" s="43" t="n">
        <f aca="false">IF(AND(B85&gt;=0,B84&lt;0),1,0)</f>
        <v>0</v>
      </c>
    </row>
    <row r="86" customFormat="false" ht="12.8" hidden="false" customHeight="false" outlineLevel="0" collapsed="false">
      <c r="A86" s="8" t="n">
        <f aca="false">A85-0.01</f>
        <v>99.1799999999996</v>
      </c>
      <c r="B86" s="42" t="n">
        <f aca="false">1+$F$5*$F$4*(1+$F$6)^A86-(1+$F$5)^A86</f>
        <v>-220279.063806968</v>
      </c>
      <c r="C86" s="43" t="n">
        <f aca="false">IF(AND(B86&gt;=0,B85&lt;0),1,0)</f>
        <v>0</v>
      </c>
    </row>
    <row r="87" customFormat="false" ht="12.8" hidden="false" customHeight="false" outlineLevel="0" collapsed="false">
      <c r="A87" s="8" t="n">
        <f aca="false">A86-0.01</f>
        <v>99.1699999999996</v>
      </c>
      <c r="B87" s="42" t="n">
        <f aca="false">1+$F$5*$F$4*(1+$F$6)^A87-(1+$F$5)^A87</f>
        <v>-220005.961470791</v>
      </c>
      <c r="C87" s="43" t="n">
        <f aca="false">IF(AND(B87&gt;=0,B86&lt;0),1,0)</f>
        <v>0</v>
      </c>
    </row>
    <row r="88" customFormat="false" ht="12.8" hidden="false" customHeight="false" outlineLevel="0" collapsed="false">
      <c r="A88" s="8" t="n">
        <f aca="false">A87-0.01</f>
        <v>99.1599999999996</v>
      </c>
      <c r="B88" s="42" t="n">
        <f aca="false">1+$F$5*$F$4*(1+$F$6)^A88-(1+$F$5)^A88</f>
        <v>-219733.197700008</v>
      </c>
      <c r="C88" s="43" t="n">
        <f aca="false">IF(AND(B88&gt;=0,B87&lt;0),1,0)</f>
        <v>0</v>
      </c>
    </row>
    <row r="89" customFormat="false" ht="12.8" hidden="false" customHeight="false" outlineLevel="0" collapsed="false">
      <c r="A89" s="8" t="n">
        <f aca="false">A88-0.01</f>
        <v>99.1499999999996</v>
      </c>
      <c r="B89" s="42" t="n">
        <f aca="false">1+$F$5*$F$4*(1+$F$6)^A89-(1+$F$5)^A89</f>
        <v>-219460.772074906</v>
      </c>
      <c r="C89" s="43" t="n">
        <f aca="false">IF(AND(B89&gt;=0,B88&lt;0),1,0)</f>
        <v>0</v>
      </c>
    </row>
    <row r="90" customFormat="false" ht="12.8" hidden="false" customHeight="false" outlineLevel="0" collapsed="false">
      <c r="A90" s="8" t="n">
        <f aca="false">A89-0.01</f>
        <v>99.1399999999996</v>
      </c>
      <c r="B90" s="42" t="n">
        <f aca="false">1+$F$5*$F$4*(1+$F$6)^A90-(1+$F$5)^A90</f>
        <v>-219188.684176292</v>
      </c>
      <c r="C90" s="43" t="n">
        <f aca="false">IF(AND(B90&gt;=0,B89&lt;0),1,0)</f>
        <v>0</v>
      </c>
    </row>
    <row r="91" customFormat="false" ht="12.8" hidden="false" customHeight="false" outlineLevel="0" collapsed="false">
      <c r="A91" s="8" t="n">
        <f aca="false">A90-0.01</f>
        <v>99.1299999999996</v>
      </c>
      <c r="B91" s="42" t="n">
        <f aca="false">1+$F$5*$F$4*(1+$F$6)^A91-(1+$F$5)^A91</f>
        <v>-218916.933585491</v>
      </c>
      <c r="C91" s="43" t="n">
        <f aca="false">IF(AND(B91&gt;=0,B90&lt;0),1,0)</f>
        <v>0</v>
      </c>
    </row>
    <row r="92" customFormat="false" ht="12.8" hidden="false" customHeight="false" outlineLevel="0" collapsed="false">
      <c r="A92" s="8" t="n">
        <f aca="false">A91-0.01</f>
        <v>99.1199999999995</v>
      </c>
      <c r="B92" s="42" t="n">
        <f aca="false">1+$F$5*$F$4*(1+$F$6)^A92-(1+$F$5)^A92</f>
        <v>-218645.519884349</v>
      </c>
      <c r="C92" s="43" t="n">
        <f aca="false">IF(AND(B92&gt;=0,B91&lt;0),1,0)</f>
        <v>0</v>
      </c>
    </row>
    <row r="93" customFormat="false" ht="12.8" hidden="false" customHeight="false" outlineLevel="0" collapsed="false">
      <c r="A93" s="8" t="n">
        <f aca="false">A92-0.01</f>
        <v>99.1099999999996</v>
      </c>
      <c r="B93" s="42" t="n">
        <f aca="false">1+$F$5*$F$4*(1+$F$6)^A93-(1+$F$5)^A93</f>
        <v>-218374.442655228</v>
      </c>
      <c r="C93" s="43" t="n">
        <f aca="false">IF(AND(B93&gt;=0,B92&lt;0),1,0)</f>
        <v>0</v>
      </c>
    </row>
    <row r="94" customFormat="false" ht="12.8" hidden="false" customHeight="false" outlineLevel="0" collapsed="false">
      <c r="A94" s="8" t="n">
        <f aca="false">A93-0.01</f>
        <v>99.0999999999995</v>
      </c>
      <c r="B94" s="42" t="n">
        <f aca="false">1+$F$5*$F$4*(1+$F$6)^A94-(1+$F$5)^A94</f>
        <v>-218103.70148101</v>
      </c>
      <c r="C94" s="43" t="n">
        <f aca="false">IF(AND(B94&gt;=0,B93&lt;0),1,0)</f>
        <v>0</v>
      </c>
    </row>
    <row r="95" customFormat="false" ht="12.8" hidden="false" customHeight="false" outlineLevel="0" collapsed="false">
      <c r="A95" s="8" t="n">
        <f aca="false">A94-0.01</f>
        <v>99.0899999999995</v>
      </c>
      <c r="B95" s="42" t="n">
        <f aca="false">1+$F$5*$F$4*(1+$F$6)^A95-(1+$F$5)^A95</f>
        <v>-217833.295945093</v>
      </c>
      <c r="C95" s="43" t="n">
        <f aca="false">IF(AND(B95&gt;=0,B94&lt;0),1,0)</f>
        <v>0</v>
      </c>
    </row>
    <row r="96" customFormat="false" ht="12.8" hidden="false" customHeight="false" outlineLevel="0" collapsed="false">
      <c r="A96" s="8" t="n">
        <f aca="false">A95-0.01</f>
        <v>99.0799999999995</v>
      </c>
      <c r="B96" s="42" t="n">
        <f aca="false">1+$F$5*$F$4*(1+$F$6)^A96-(1+$F$5)^A96</f>
        <v>-217563.225631391</v>
      </c>
      <c r="C96" s="43" t="n">
        <f aca="false">IF(AND(B96&gt;=0,B95&lt;0),1,0)</f>
        <v>0</v>
      </c>
    </row>
    <row r="97" customFormat="false" ht="12.8" hidden="false" customHeight="false" outlineLevel="0" collapsed="false">
      <c r="A97" s="8" t="n">
        <f aca="false">A96-0.01</f>
        <v>99.0699999999995</v>
      </c>
      <c r="B97" s="42" t="n">
        <f aca="false">1+$F$5*$F$4*(1+$F$6)^A97-(1+$F$5)^A97</f>
        <v>-217293.490124335</v>
      </c>
      <c r="C97" s="43" t="n">
        <f aca="false">IF(AND(B97&gt;=0,B96&lt;0),1,0)</f>
        <v>0</v>
      </c>
    </row>
    <row r="98" customFormat="false" ht="12.8" hidden="false" customHeight="false" outlineLevel="0" collapsed="false">
      <c r="A98" s="8" t="n">
        <f aca="false">A97-0.01</f>
        <v>99.0599999999995</v>
      </c>
      <c r="B98" s="42" t="n">
        <f aca="false">1+$F$5*$F$4*(1+$F$6)^A98-(1+$F$5)^A98</f>
        <v>-217024.089008871</v>
      </c>
      <c r="C98" s="43" t="n">
        <f aca="false">IF(AND(B98&gt;=0,B97&lt;0),1,0)</f>
        <v>0</v>
      </c>
    </row>
    <row r="99" customFormat="false" ht="12.8" hidden="false" customHeight="false" outlineLevel="0" collapsed="false">
      <c r="A99" s="8" t="n">
        <f aca="false">A98-0.01</f>
        <v>99.0499999999995</v>
      </c>
      <c r="B99" s="42" t="n">
        <f aca="false">1+$F$5*$F$4*(1+$F$6)^A99-(1+$F$5)^A99</f>
        <v>-216755.021870459</v>
      </c>
      <c r="C99" s="43" t="n">
        <f aca="false">IF(AND(B99&gt;=0,B98&lt;0),1,0)</f>
        <v>0</v>
      </c>
    </row>
    <row r="100" customFormat="false" ht="12.8" hidden="false" customHeight="false" outlineLevel="0" collapsed="false">
      <c r="A100" s="8" t="n">
        <f aca="false">A99-0.01</f>
        <v>99.0399999999995</v>
      </c>
      <c r="B100" s="42" t="n">
        <f aca="false">1+$F$5*$F$4*(1+$F$6)^A100-(1+$F$5)^A100</f>
        <v>-216486.288295072</v>
      </c>
      <c r="C100" s="43" t="n">
        <f aca="false">IF(AND(B100&gt;=0,B99&lt;0),1,0)</f>
        <v>0</v>
      </c>
    </row>
    <row r="101" customFormat="false" ht="12.8" hidden="false" customHeight="false" outlineLevel="0" collapsed="false">
      <c r="A101" s="8" t="n">
        <f aca="false">A100-0.01</f>
        <v>99.0299999999995</v>
      </c>
      <c r="B101" s="42" t="n">
        <f aca="false">1+$F$5*$F$4*(1+$F$6)^A101-(1+$F$5)^A101</f>
        <v>-216217.887869198</v>
      </c>
      <c r="C101" s="43" t="n">
        <f aca="false">IF(AND(B101&gt;=0,B100&lt;0),1,0)</f>
        <v>0</v>
      </c>
    </row>
    <row r="102" customFormat="false" ht="12.8" hidden="false" customHeight="false" outlineLevel="0" collapsed="false">
      <c r="A102" s="8" t="n">
        <f aca="false">A101-0.01</f>
        <v>99.0199999999995</v>
      </c>
      <c r="B102" s="42" t="n">
        <f aca="false">1+$F$5*$F$4*(1+$F$6)^A102-(1+$F$5)^A102</f>
        <v>-215949.820179838</v>
      </c>
      <c r="C102" s="43" t="n">
        <f aca="false">IF(AND(B102&gt;=0,B101&lt;0),1,0)</f>
        <v>0</v>
      </c>
    </row>
    <row r="103" customFormat="false" ht="12.8" hidden="false" customHeight="false" outlineLevel="0" collapsed="false">
      <c r="A103" s="8" t="n">
        <f aca="false">A102-0.01</f>
        <v>99.0099999999995</v>
      </c>
      <c r="B103" s="42" t="n">
        <f aca="false">1+$F$5*$F$4*(1+$F$6)^A103-(1+$F$5)^A103</f>
        <v>-215682.084814502</v>
      </c>
      <c r="C103" s="43" t="n">
        <f aca="false">IF(AND(B103&gt;=0,B102&lt;0),1,0)</f>
        <v>0</v>
      </c>
    </row>
    <row r="104" customFormat="false" ht="12.8" hidden="false" customHeight="false" outlineLevel="0" collapsed="false">
      <c r="A104" s="8" t="n">
        <f aca="false">A103-0.01</f>
        <v>98.9999999999995</v>
      </c>
      <c r="B104" s="42" t="n">
        <f aca="false">1+$F$5*$F$4*(1+$F$6)^A104-(1+$F$5)^A104</f>
        <v>-215414.681361214</v>
      </c>
      <c r="C104" s="43" t="n">
        <f aca="false">IF(AND(B104&gt;=0,B103&lt;0),1,0)</f>
        <v>0</v>
      </c>
    </row>
    <row r="105" customFormat="false" ht="12.8" hidden="false" customHeight="false" outlineLevel="0" collapsed="false">
      <c r="A105" s="8" t="n">
        <f aca="false">A104-0.01</f>
        <v>98.9899999999995</v>
      </c>
      <c r="B105" s="42" t="n">
        <f aca="false">1+$F$5*$F$4*(1+$F$6)^A105-(1+$F$5)^A105</f>
        <v>-215147.609408509</v>
      </c>
      <c r="C105" s="43" t="n">
        <f aca="false">IF(AND(B105&gt;=0,B104&lt;0),1,0)</f>
        <v>0</v>
      </c>
    </row>
    <row r="106" customFormat="false" ht="12.8" hidden="false" customHeight="false" outlineLevel="0" collapsed="false">
      <c r="A106" s="8" t="n">
        <f aca="false">A105-0.01</f>
        <v>98.9799999999995</v>
      </c>
      <c r="B106" s="42" t="n">
        <f aca="false">1+$F$5*$F$4*(1+$F$6)^A106-(1+$F$5)^A106</f>
        <v>-214880.86854543</v>
      </c>
      <c r="C106" s="43" t="n">
        <f aca="false">IF(AND(B106&gt;=0,B105&lt;0),1,0)</f>
        <v>0</v>
      </c>
    </row>
    <row r="107" customFormat="false" ht="12.8" hidden="false" customHeight="false" outlineLevel="0" collapsed="false">
      <c r="A107" s="8" t="n">
        <f aca="false">A106-0.01</f>
        <v>98.9699999999995</v>
      </c>
      <c r="B107" s="42" t="n">
        <f aca="false">1+$F$5*$F$4*(1+$F$6)^A107-(1+$F$5)^A107</f>
        <v>-214614.45836153</v>
      </c>
      <c r="C107" s="43" t="n">
        <f aca="false">IF(AND(B107&gt;=0,B106&lt;0),1,0)</f>
        <v>0</v>
      </c>
    </row>
    <row r="108" customFormat="false" ht="12.8" hidden="false" customHeight="false" outlineLevel="0" collapsed="false">
      <c r="A108" s="8" t="n">
        <f aca="false">A107-0.01</f>
        <v>98.9599999999995</v>
      </c>
      <c r="B108" s="42" t="n">
        <f aca="false">1+$F$5*$F$4*(1+$F$6)^A108-(1+$F$5)^A108</f>
        <v>-214348.378446873</v>
      </c>
      <c r="C108" s="43" t="n">
        <f aca="false">IF(AND(B108&gt;=0,B107&lt;0),1,0)</f>
        <v>0</v>
      </c>
    </row>
    <row r="109" customFormat="false" ht="12.8" hidden="false" customHeight="false" outlineLevel="0" collapsed="false">
      <c r="A109" s="8" t="n">
        <f aca="false">A108-0.01</f>
        <v>98.9499999999995</v>
      </c>
      <c r="B109" s="42" t="n">
        <f aca="false">1+$F$5*$F$4*(1+$F$6)^A109-(1+$F$5)^A109</f>
        <v>-214082.628392028</v>
      </c>
      <c r="C109" s="43" t="n">
        <f aca="false">IF(AND(B109&gt;=0,B108&lt;0),1,0)</f>
        <v>0</v>
      </c>
    </row>
    <row r="110" customFormat="false" ht="12.8" hidden="false" customHeight="false" outlineLevel="0" collapsed="false">
      <c r="A110" s="8" t="n">
        <f aca="false">A109-0.01</f>
        <v>98.9399999999995</v>
      </c>
      <c r="B110" s="42" t="n">
        <f aca="false">1+$F$5*$F$4*(1+$F$6)^A110-(1+$F$5)^A110</f>
        <v>-213817.207788074</v>
      </c>
      <c r="C110" s="43" t="n">
        <f aca="false">IF(AND(B110&gt;=0,B109&lt;0),1,0)</f>
        <v>0</v>
      </c>
    </row>
    <row r="111" customFormat="false" ht="12.8" hidden="false" customHeight="false" outlineLevel="0" collapsed="false">
      <c r="A111" s="8" t="n">
        <f aca="false">A110-0.01</f>
        <v>98.9299999999995</v>
      </c>
      <c r="B111" s="42" t="n">
        <f aca="false">1+$F$5*$F$4*(1+$F$6)^A111-(1+$F$5)^A111</f>
        <v>-213552.116226595</v>
      </c>
      <c r="C111" s="43" t="n">
        <f aca="false">IF(AND(B111&gt;=0,B110&lt;0),1,0)</f>
        <v>0</v>
      </c>
    </row>
    <row r="112" customFormat="false" ht="12.8" hidden="false" customHeight="false" outlineLevel="0" collapsed="false">
      <c r="A112" s="8" t="n">
        <f aca="false">A111-0.01</f>
        <v>98.9199999999994</v>
      </c>
      <c r="B112" s="42" t="n">
        <f aca="false">1+$F$5*$F$4*(1+$F$6)^A112-(1+$F$5)^A112</f>
        <v>-213287.353299684</v>
      </c>
      <c r="C112" s="43" t="n">
        <f aca="false">IF(AND(B112&gt;=0,B111&lt;0),1,0)</f>
        <v>0</v>
      </c>
    </row>
    <row r="113" customFormat="false" ht="12.8" hidden="false" customHeight="false" outlineLevel="0" collapsed="false">
      <c r="A113" s="8" t="n">
        <f aca="false">A112-0.01</f>
        <v>98.9099999999995</v>
      </c>
      <c r="B113" s="42" t="n">
        <f aca="false">1+$F$5*$F$4*(1+$F$6)^A113-(1+$F$5)^A113</f>
        <v>-213022.918599937</v>
      </c>
      <c r="C113" s="43" t="n">
        <f aca="false">IF(AND(B113&gt;=0,B112&lt;0),1,0)</f>
        <v>0</v>
      </c>
    </row>
    <row r="114" customFormat="false" ht="12.8" hidden="false" customHeight="false" outlineLevel="0" collapsed="false">
      <c r="A114" s="8" t="n">
        <f aca="false">A113-0.01</f>
        <v>98.8999999999994</v>
      </c>
      <c r="B114" s="42" t="n">
        <f aca="false">1+$F$5*$F$4*(1+$F$6)^A114-(1+$F$5)^A114</f>
        <v>-212758.811720456</v>
      </c>
      <c r="C114" s="43" t="n">
        <f aca="false">IF(AND(B114&gt;=0,B113&lt;0),1,0)</f>
        <v>0</v>
      </c>
    </row>
    <row r="115" customFormat="false" ht="12.8" hidden="false" customHeight="false" outlineLevel="0" collapsed="false">
      <c r="A115" s="8" t="n">
        <f aca="false">A114-0.01</f>
        <v>98.8899999999994</v>
      </c>
      <c r="B115" s="42" t="n">
        <f aca="false">1+$F$5*$F$4*(1+$F$6)^A115-(1+$F$5)^A115</f>
        <v>-212495.032254847</v>
      </c>
      <c r="C115" s="43" t="n">
        <f aca="false">IF(AND(B115&gt;=0,B114&lt;0),1,0)</f>
        <v>0</v>
      </c>
    </row>
    <row r="116" customFormat="false" ht="12.8" hidden="false" customHeight="false" outlineLevel="0" collapsed="false">
      <c r="A116" s="8" t="n">
        <f aca="false">A115-0.01</f>
        <v>98.8799999999994</v>
      </c>
      <c r="B116" s="42" t="n">
        <f aca="false">1+$F$5*$F$4*(1+$F$6)^A116-(1+$F$5)^A116</f>
        <v>-212231.579797222</v>
      </c>
      <c r="C116" s="43" t="n">
        <f aca="false">IF(AND(B116&gt;=0,B115&lt;0),1,0)</f>
        <v>0</v>
      </c>
    </row>
    <row r="117" customFormat="false" ht="12.8" hidden="false" customHeight="false" outlineLevel="0" collapsed="false">
      <c r="A117" s="8" t="n">
        <f aca="false">A116-0.01</f>
        <v>98.8699999999994</v>
      </c>
      <c r="B117" s="42" t="n">
        <f aca="false">1+$F$5*$F$4*(1+$F$6)^A117-(1+$F$5)^A117</f>
        <v>-211968.453942193</v>
      </c>
      <c r="C117" s="43" t="n">
        <f aca="false">IF(AND(B117&gt;=0,B116&lt;0),1,0)</f>
        <v>0</v>
      </c>
    </row>
    <row r="118" customFormat="false" ht="12.8" hidden="false" customHeight="false" outlineLevel="0" collapsed="false">
      <c r="A118" s="8" t="n">
        <f aca="false">A117-0.01</f>
        <v>98.8599999999994</v>
      </c>
      <c r="B118" s="42" t="n">
        <f aca="false">1+$F$5*$F$4*(1+$F$6)^A118-(1+$F$5)^A118</f>
        <v>-211705.654284876</v>
      </c>
      <c r="C118" s="43" t="n">
        <f aca="false">IF(AND(B118&gt;=0,B117&lt;0),1,0)</f>
        <v>0</v>
      </c>
    </row>
    <row r="119" customFormat="false" ht="12.8" hidden="false" customHeight="false" outlineLevel="0" collapsed="false">
      <c r="A119" s="8" t="n">
        <f aca="false">A118-0.01</f>
        <v>98.8499999999994</v>
      </c>
      <c r="B119" s="42" t="n">
        <f aca="false">1+$F$5*$F$4*(1+$F$6)^A119-(1+$F$5)^A119</f>
        <v>-211443.18042089</v>
      </c>
      <c r="C119" s="43" t="n">
        <f aca="false">IF(AND(B119&gt;=0,B118&lt;0),1,0)</f>
        <v>0</v>
      </c>
    </row>
    <row r="120" customFormat="false" ht="12.8" hidden="false" customHeight="false" outlineLevel="0" collapsed="false">
      <c r="A120" s="8" t="n">
        <f aca="false">A119-0.01</f>
        <v>98.8399999999994</v>
      </c>
      <c r="B120" s="42" t="n">
        <f aca="false">1+$F$5*$F$4*(1+$F$6)^A120-(1+$F$5)^A120</f>
        <v>-211181.031946353</v>
      </c>
      <c r="C120" s="43" t="n">
        <f aca="false">IF(AND(B120&gt;=0,B119&lt;0),1,0)</f>
        <v>0</v>
      </c>
    </row>
    <row r="121" customFormat="false" ht="12.8" hidden="false" customHeight="false" outlineLevel="0" collapsed="false">
      <c r="A121" s="8" t="n">
        <f aca="false">A120-0.01</f>
        <v>98.8299999999994</v>
      </c>
      <c r="B121" s="42" t="n">
        <f aca="false">1+$F$5*$F$4*(1+$F$6)^A121-(1+$F$5)^A121</f>
        <v>-210919.208457886</v>
      </c>
      <c r="C121" s="43" t="n">
        <f aca="false">IF(AND(B121&gt;=0,B120&lt;0),1,0)</f>
        <v>0</v>
      </c>
    </row>
    <row r="122" customFormat="false" ht="12.8" hidden="false" customHeight="false" outlineLevel="0" collapsed="false">
      <c r="A122" s="8" t="n">
        <f aca="false">A121-0.01</f>
        <v>98.8199999999994</v>
      </c>
      <c r="B122" s="42" t="n">
        <f aca="false">1+$F$5*$F$4*(1+$F$6)^A122-(1+$F$5)^A122</f>
        <v>-210657.709552608</v>
      </c>
      <c r="C122" s="43" t="n">
        <f aca="false">IF(AND(B122&gt;=0,B121&lt;0),1,0)</f>
        <v>0</v>
      </c>
    </row>
    <row r="123" customFormat="false" ht="12.8" hidden="false" customHeight="false" outlineLevel="0" collapsed="false">
      <c r="A123" s="8" t="n">
        <f aca="false">A122-0.01</f>
        <v>98.8099999999994</v>
      </c>
      <c r="B123" s="42" t="n">
        <f aca="false">1+$F$5*$F$4*(1+$F$6)^A123-(1+$F$5)^A123</f>
        <v>-210396.53482814</v>
      </c>
      <c r="C123" s="43" t="n">
        <f aca="false">IF(AND(B123&gt;=0,B122&lt;0),1,0)</f>
        <v>0</v>
      </c>
    </row>
    <row r="124" customFormat="false" ht="12.8" hidden="false" customHeight="false" outlineLevel="0" collapsed="false">
      <c r="A124" s="8" t="n">
        <f aca="false">A123-0.01</f>
        <v>98.7999999999994</v>
      </c>
      <c r="B124" s="42" t="n">
        <f aca="false">1+$F$5*$F$4*(1+$F$6)^A124-(1+$F$5)^A124</f>
        <v>-210135.683882598</v>
      </c>
      <c r="C124" s="43" t="n">
        <f aca="false">IF(AND(B124&gt;=0,B123&lt;0),1,0)</f>
        <v>0</v>
      </c>
    </row>
    <row r="125" customFormat="false" ht="12.8" hidden="false" customHeight="false" outlineLevel="0" collapsed="false">
      <c r="A125" s="8" t="n">
        <f aca="false">A124-0.01</f>
        <v>98.7899999999994</v>
      </c>
      <c r="B125" s="42" t="n">
        <f aca="false">1+$F$5*$F$4*(1+$F$6)^A125-(1+$F$5)^A125</f>
        <v>-209875.1563146</v>
      </c>
      <c r="C125" s="43" t="n">
        <f aca="false">IF(AND(B125&gt;=0,B124&lt;0),1,0)</f>
        <v>0</v>
      </c>
    </row>
    <row r="126" customFormat="false" ht="12.8" hidden="false" customHeight="false" outlineLevel="0" collapsed="false">
      <c r="A126" s="8" t="n">
        <f aca="false">A125-0.01</f>
        <v>98.7799999999994</v>
      </c>
      <c r="B126" s="42" t="n">
        <f aca="false">1+$F$5*$F$4*(1+$F$6)^A126-(1+$F$5)^A126</f>
        <v>-209614.95172326</v>
      </c>
      <c r="C126" s="43" t="n">
        <f aca="false">IF(AND(B126&gt;=0,B125&lt;0),1,0)</f>
        <v>0</v>
      </c>
    </row>
    <row r="127" customFormat="false" ht="12.8" hidden="false" customHeight="false" outlineLevel="0" collapsed="false">
      <c r="A127" s="8" t="n">
        <f aca="false">A126-0.01</f>
        <v>98.7699999999994</v>
      </c>
      <c r="B127" s="42" t="n">
        <f aca="false">1+$F$5*$F$4*(1+$F$6)^A127-(1+$F$5)^A127</f>
        <v>-209355.069708188</v>
      </c>
      <c r="C127" s="43" t="n">
        <f aca="false">IF(AND(B127&gt;=0,B126&lt;0),1,0)</f>
        <v>0</v>
      </c>
    </row>
    <row r="128" customFormat="false" ht="12.8" hidden="false" customHeight="false" outlineLevel="0" collapsed="false">
      <c r="A128" s="8" t="n">
        <f aca="false">A127-0.01</f>
        <v>98.7599999999994</v>
      </c>
      <c r="B128" s="42" t="n">
        <f aca="false">1+$F$5*$F$4*(1+$F$6)^A128-(1+$F$5)^A128</f>
        <v>-209095.509869492</v>
      </c>
      <c r="C128" s="43" t="n">
        <f aca="false">IF(AND(B128&gt;=0,B127&lt;0),1,0)</f>
        <v>0</v>
      </c>
    </row>
    <row r="129" customFormat="false" ht="12.8" hidden="false" customHeight="false" outlineLevel="0" collapsed="false">
      <c r="A129" s="8" t="n">
        <f aca="false">A128-0.01</f>
        <v>98.7499999999994</v>
      </c>
      <c r="B129" s="42" t="n">
        <f aca="false">1+$F$5*$F$4*(1+$F$6)^A129-(1+$F$5)^A129</f>
        <v>-208836.271807776</v>
      </c>
      <c r="C129" s="43" t="n">
        <f aca="false">IF(AND(B129&gt;=0,B128&lt;0),1,0)</f>
        <v>0</v>
      </c>
    </row>
    <row r="130" customFormat="false" ht="12.8" hidden="false" customHeight="false" outlineLevel="0" collapsed="false">
      <c r="A130" s="8" t="n">
        <f aca="false">A129-0.01</f>
        <v>98.7399999999994</v>
      </c>
      <c r="B130" s="42" t="n">
        <f aca="false">1+$F$5*$F$4*(1+$F$6)^A130-(1+$F$5)^A130</f>
        <v>-208577.355124137</v>
      </c>
      <c r="C130" s="43" t="n">
        <f aca="false">IF(AND(B130&gt;=0,B129&lt;0),1,0)</f>
        <v>0</v>
      </c>
    </row>
    <row r="131" customFormat="false" ht="12.8" hidden="false" customHeight="false" outlineLevel="0" collapsed="false">
      <c r="A131" s="8" t="n">
        <f aca="false">A130-0.01</f>
        <v>98.7299999999994</v>
      </c>
      <c r="B131" s="42" t="n">
        <f aca="false">1+$F$5*$F$4*(1+$F$6)^A131-(1+$F$5)^A131</f>
        <v>-208318.759420168</v>
      </c>
      <c r="C131" s="43" t="n">
        <f aca="false">IF(AND(B131&gt;=0,B130&lt;0),1,0)</f>
        <v>0</v>
      </c>
    </row>
    <row r="132" customFormat="false" ht="12.8" hidden="false" customHeight="false" outlineLevel="0" collapsed="false">
      <c r="A132" s="8" t="n">
        <f aca="false">A131-0.01</f>
        <v>98.7199999999993</v>
      </c>
      <c r="B132" s="42" t="n">
        <f aca="false">1+$F$5*$F$4*(1+$F$6)^A132-(1+$F$5)^A132</f>
        <v>-208060.484297956</v>
      </c>
      <c r="C132" s="43" t="n">
        <f aca="false">IF(AND(B132&gt;=0,B131&lt;0),1,0)</f>
        <v>0</v>
      </c>
    </row>
    <row r="133" customFormat="false" ht="12.8" hidden="false" customHeight="false" outlineLevel="0" collapsed="false">
      <c r="A133" s="8" t="n">
        <f aca="false">A132-0.01</f>
        <v>98.7099999999994</v>
      </c>
      <c r="B133" s="42" t="n">
        <f aca="false">1+$F$5*$F$4*(1+$F$6)^A133-(1+$F$5)^A133</f>
        <v>-207802.52936008</v>
      </c>
      <c r="C133" s="43" t="n">
        <f aca="false">IF(AND(B133&gt;=0,B132&lt;0),1,0)</f>
        <v>0</v>
      </c>
    </row>
    <row r="134" customFormat="false" ht="12.8" hidden="false" customHeight="false" outlineLevel="0" collapsed="false">
      <c r="A134" s="8" t="n">
        <f aca="false">A133-0.01</f>
        <v>98.6999999999993</v>
      </c>
      <c r="B134" s="42" t="n">
        <f aca="false">1+$F$5*$F$4*(1+$F$6)^A134-(1+$F$5)^A134</f>
        <v>-207544.894209614</v>
      </c>
      <c r="C134" s="43" t="n">
        <f aca="false">IF(AND(B134&gt;=0,B133&lt;0),1,0)</f>
        <v>0</v>
      </c>
    </row>
    <row r="135" customFormat="false" ht="12.8" hidden="false" customHeight="false" outlineLevel="0" collapsed="false">
      <c r="A135" s="8" t="n">
        <f aca="false">A134-0.01</f>
        <v>98.6899999999993</v>
      </c>
      <c r="B135" s="42" t="n">
        <f aca="false">1+$F$5*$F$4*(1+$F$6)^A135-(1+$F$5)^A135</f>
        <v>-207287.578450122</v>
      </c>
      <c r="C135" s="43" t="n">
        <f aca="false">IF(AND(B135&gt;=0,B134&lt;0),1,0)</f>
        <v>0</v>
      </c>
    </row>
    <row r="136" customFormat="false" ht="12.8" hidden="false" customHeight="false" outlineLevel="0" collapsed="false">
      <c r="A136" s="8" t="n">
        <f aca="false">A135-0.01</f>
        <v>98.6799999999993</v>
      </c>
      <c r="B136" s="42" t="n">
        <f aca="false">1+$F$5*$F$4*(1+$F$6)^A136-(1+$F$5)^A136</f>
        <v>-207030.58168566</v>
      </c>
      <c r="C136" s="43" t="n">
        <f aca="false">IF(AND(B136&gt;=0,B135&lt;0),1,0)</f>
        <v>0</v>
      </c>
    </row>
    <row r="137" customFormat="false" ht="12.8" hidden="false" customHeight="false" outlineLevel="0" collapsed="false">
      <c r="A137" s="8" t="n">
        <f aca="false">A136-0.01</f>
        <v>98.6699999999993</v>
      </c>
      <c r="B137" s="42" t="n">
        <f aca="false">1+$F$5*$F$4*(1+$F$6)^A137-(1+$F$5)^A137</f>
        <v>-206773.903520775</v>
      </c>
      <c r="C137" s="43" t="n">
        <f aca="false">IF(AND(B137&gt;=0,B136&lt;0),1,0)</f>
        <v>0</v>
      </c>
    </row>
    <row r="138" customFormat="false" ht="12.8" hidden="false" customHeight="false" outlineLevel="0" collapsed="false">
      <c r="A138" s="8" t="n">
        <f aca="false">A137-0.01</f>
        <v>98.6599999999993</v>
      </c>
      <c r="B138" s="42" t="n">
        <f aca="false">1+$F$5*$F$4*(1+$F$6)^A138-(1+$F$5)^A138</f>
        <v>-206517.543560504</v>
      </c>
      <c r="C138" s="43" t="n">
        <f aca="false">IF(AND(B138&gt;=0,B137&lt;0),1,0)</f>
        <v>0</v>
      </c>
    </row>
    <row r="139" customFormat="false" ht="12.8" hidden="false" customHeight="false" outlineLevel="0" collapsed="false">
      <c r="A139" s="8" t="n">
        <f aca="false">A138-0.01</f>
        <v>98.6499999999993</v>
      </c>
      <c r="B139" s="42" t="n">
        <f aca="false">1+$F$5*$F$4*(1+$F$6)^A139-(1+$F$5)^A139</f>
        <v>-206261.501410374</v>
      </c>
      <c r="C139" s="43" t="n">
        <f aca="false">IF(AND(B139&gt;=0,B138&lt;0),1,0)</f>
        <v>0</v>
      </c>
    </row>
    <row r="140" customFormat="false" ht="12.8" hidden="false" customHeight="false" outlineLevel="0" collapsed="false">
      <c r="A140" s="8" t="n">
        <f aca="false">A139-0.01</f>
        <v>98.6399999999993</v>
      </c>
      <c r="B140" s="42" t="n">
        <f aca="false">1+$F$5*$F$4*(1+$F$6)^A140-(1+$F$5)^A140</f>
        <v>-206005.776676401</v>
      </c>
      <c r="C140" s="43" t="n">
        <f aca="false">IF(AND(B140&gt;=0,B139&lt;0),1,0)</f>
        <v>0</v>
      </c>
    </row>
    <row r="141" customFormat="false" ht="12.8" hidden="false" customHeight="false" outlineLevel="0" collapsed="false">
      <c r="A141" s="8" t="n">
        <f aca="false">A140-0.01</f>
        <v>98.6299999999993</v>
      </c>
      <c r="B141" s="42" t="n">
        <f aca="false">1+$F$5*$F$4*(1+$F$6)^A141-(1+$F$5)^A141</f>
        <v>-205750.36896509</v>
      </c>
      <c r="C141" s="43" t="n">
        <f aca="false">IF(AND(B141&gt;=0,B140&lt;0),1,0)</f>
        <v>0</v>
      </c>
    </row>
    <row r="142" customFormat="false" ht="12.8" hidden="false" customHeight="false" outlineLevel="0" collapsed="false">
      <c r="A142" s="8" t="n">
        <f aca="false">A141-0.01</f>
        <v>98.6199999999993</v>
      </c>
      <c r="B142" s="42" t="n">
        <f aca="false">1+$F$5*$F$4*(1+$F$6)^A142-(1+$F$5)^A142</f>
        <v>-205495.277883431</v>
      </c>
      <c r="C142" s="43" t="n">
        <f aca="false">IF(AND(B142&gt;=0,B141&lt;0),1,0)</f>
        <v>0</v>
      </c>
    </row>
    <row r="143" customFormat="false" ht="12.8" hidden="false" customHeight="false" outlineLevel="0" collapsed="false">
      <c r="A143" s="8" t="n">
        <f aca="false">A142-0.01</f>
        <v>98.6099999999993</v>
      </c>
      <c r="B143" s="42" t="n">
        <f aca="false">1+$F$5*$F$4*(1+$F$6)^A143-(1+$F$5)^A143</f>
        <v>-205240.503038905</v>
      </c>
      <c r="C143" s="43" t="n">
        <f aca="false">IF(AND(B143&gt;=0,B142&lt;0),1,0)</f>
        <v>0</v>
      </c>
    </row>
    <row r="144" customFormat="false" ht="12.8" hidden="false" customHeight="false" outlineLevel="0" collapsed="false">
      <c r="A144" s="8" t="n">
        <f aca="false">A143-0.01</f>
        <v>98.5999999999993</v>
      </c>
      <c r="B144" s="42" t="n">
        <f aca="false">1+$F$5*$F$4*(1+$F$6)^A144-(1+$F$5)^A144</f>
        <v>-204986.044039477</v>
      </c>
      <c r="C144" s="43" t="n">
        <f aca="false">IF(AND(B144&gt;=0,B143&lt;0),1,0)</f>
        <v>0</v>
      </c>
    </row>
    <row r="145" customFormat="false" ht="12.8" hidden="false" customHeight="false" outlineLevel="0" collapsed="false">
      <c r="A145" s="8" t="n">
        <f aca="false">A144-0.01</f>
        <v>98.5899999999993</v>
      </c>
      <c r="B145" s="42" t="n">
        <f aca="false">1+$F$5*$F$4*(1+$F$6)^A145-(1+$F$5)^A145</f>
        <v>-204731.9004936</v>
      </c>
      <c r="C145" s="43" t="n">
        <f aca="false">IF(AND(B145&gt;=0,B144&lt;0),1,0)</f>
        <v>0</v>
      </c>
    </row>
    <row r="146" customFormat="false" ht="12.8" hidden="false" customHeight="false" outlineLevel="0" collapsed="false">
      <c r="A146" s="8" t="n">
        <f aca="false">A145-0.01</f>
        <v>98.5799999999993</v>
      </c>
      <c r="B146" s="42" t="n">
        <f aca="false">1+$F$5*$F$4*(1+$F$6)^A146-(1+$F$5)^A146</f>
        <v>-204478.07201021</v>
      </c>
      <c r="C146" s="43" t="n">
        <f aca="false">IF(AND(B146&gt;=0,B145&lt;0),1,0)</f>
        <v>0</v>
      </c>
    </row>
    <row r="147" customFormat="false" ht="12.8" hidden="false" customHeight="false" outlineLevel="0" collapsed="false">
      <c r="A147" s="8" t="n">
        <f aca="false">A146-0.01</f>
        <v>98.5699999999993</v>
      </c>
      <c r="B147" s="42" t="n">
        <f aca="false">1+$F$5*$F$4*(1+$F$6)^A147-(1+$F$5)^A147</f>
        <v>-204224.55819873</v>
      </c>
      <c r="C147" s="43" t="n">
        <f aca="false">IF(AND(B147&gt;=0,B146&lt;0),1,0)</f>
        <v>0</v>
      </c>
    </row>
    <row r="148" customFormat="false" ht="12.8" hidden="false" customHeight="false" outlineLevel="0" collapsed="false">
      <c r="A148" s="8" t="n">
        <f aca="false">A147-0.01</f>
        <v>98.5599999999993</v>
      </c>
      <c r="B148" s="42" t="n">
        <f aca="false">1+$F$5*$F$4*(1+$F$6)^A148-(1+$F$5)^A148</f>
        <v>-203971.358669065</v>
      </c>
      <c r="C148" s="43" t="n">
        <f aca="false">IF(AND(B148&gt;=0,B147&lt;0),1,0)</f>
        <v>0</v>
      </c>
    </row>
    <row r="149" customFormat="false" ht="12.8" hidden="false" customHeight="false" outlineLevel="0" collapsed="false">
      <c r="A149" s="8" t="n">
        <f aca="false">A148-0.01</f>
        <v>98.5499999999993</v>
      </c>
      <c r="B149" s="42" t="n">
        <f aca="false">1+$F$5*$F$4*(1+$F$6)^A149-(1+$F$5)^A149</f>
        <v>-203718.473031606</v>
      </c>
      <c r="C149" s="43" t="n">
        <f aca="false">IF(AND(B149&gt;=0,B148&lt;0),1,0)</f>
        <v>0</v>
      </c>
    </row>
    <row r="150" customFormat="false" ht="12.8" hidden="false" customHeight="false" outlineLevel="0" collapsed="false">
      <c r="A150" s="8" t="n">
        <f aca="false">A149-0.01</f>
        <v>98.5399999999992</v>
      </c>
      <c r="B150" s="42" t="n">
        <f aca="false">1+$F$5*$F$4*(1+$F$6)^A150-(1+$F$5)^A150</f>
        <v>-203465.900897226</v>
      </c>
      <c r="C150" s="43" t="n">
        <f aca="false">IF(AND(B150&gt;=0,B149&lt;0),1,0)</f>
        <v>0</v>
      </c>
    </row>
    <row r="151" customFormat="false" ht="12.8" hidden="false" customHeight="false" outlineLevel="0" collapsed="false">
      <c r="A151" s="8" t="n">
        <f aca="false">A150-0.01</f>
        <v>98.5299999999993</v>
      </c>
      <c r="B151" s="42" t="n">
        <f aca="false">1+$F$5*$F$4*(1+$F$6)^A151-(1+$F$5)^A151</f>
        <v>-203213.641877279</v>
      </c>
      <c r="C151" s="43" t="n">
        <f aca="false">IF(AND(B151&gt;=0,B150&lt;0),1,0)</f>
        <v>0</v>
      </c>
    </row>
    <row r="152" customFormat="false" ht="12.8" hidden="false" customHeight="false" outlineLevel="0" collapsed="false">
      <c r="A152" s="8" t="n">
        <f aca="false">A151-0.01</f>
        <v>98.5199999999992</v>
      </c>
      <c r="B152" s="42" t="n">
        <f aca="false">1+$F$5*$F$4*(1+$F$6)^A152-(1+$F$5)^A152</f>
        <v>-202961.695583603</v>
      </c>
      <c r="C152" s="43" t="n">
        <f aca="false">IF(AND(B152&gt;=0,B151&lt;0),1,0)</f>
        <v>0</v>
      </c>
    </row>
    <row r="153" customFormat="false" ht="12.8" hidden="false" customHeight="false" outlineLevel="0" collapsed="false">
      <c r="A153" s="8" t="n">
        <f aca="false">A152-0.01</f>
        <v>98.5099999999992</v>
      </c>
      <c r="B153" s="42" t="n">
        <f aca="false">1+$F$5*$F$4*(1+$F$6)^A153-(1+$F$5)^A153</f>
        <v>-202710.061628516</v>
      </c>
      <c r="C153" s="43" t="n">
        <f aca="false">IF(AND(B153&gt;=0,B152&lt;0),1,0)</f>
        <v>0</v>
      </c>
    </row>
    <row r="154" customFormat="false" ht="12.8" hidden="false" customHeight="false" outlineLevel="0" collapsed="false">
      <c r="A154" s="8" t="n">
        <f aca="false">A153-0.01</f>
        <v>98.4999999999992</v>
      </c>
      <c r="B154" s="42" t="n">
        <f aca="false">1+$F$5*$F$4*(1+$F$6)^A154-(1+$F$5)^A154</f>
        <v>-202458.739624817</v>
      </c>
      <c r="C154" s="43" t="n">
        <f aca="false">IF(AND(B154&gt;=0,B153&lt;0),1,0)</f>
        <v>0</v>
      </c>
    </row>
    <row r="155" customFormat="false" ht="12.8" hidden="false" customHeight="false" outlineLevel="0" collapsed="false">
      <c r="A155" s="8" t="n">
        <f aca="false">A154-0.01</f>
        <v>98.4899999999992</v>
      </c>
      <c r="B155" s="42" t="n">
        <f aca="false">1+$F$5*$F$4*(1+$F$6)^A155-(1+$F$5)^A155</f>
        <v>-202207.729185784</v>
      </c>
      <c r="C155" s="43" t="n">
        <f aca="false">IF(AND(B155&gt;=0,B154&lt;0),1,0)</f>
        <v>0</v>
      </c>
    </row>
    <row r="156" customFormat="false" ht="12.8" hidden="false" customHeight="false" outlineLevel="0" collapsed="false">
      <c r="A156" s="8" t="n">
        <f aca="false">A155-0.01</f>
        <v>98.4799999999992</v>
      </c>
      <c r="B156" s="42" t="n">
        <f aca="false">1+$F$5*$F$4*(1+$F$6)^A156-(1+$F$5)^A156</f>
        <v>-201957.029925176</v>
      </c>
      <c r="C156" s="43" t="n">
        <f aca="false">IF(AND(B156&gt;=0,B155&lt;0),1,0)</f>
        <v>0</v>
      </c>
    </row>
    <row r="157" customFormat="false" ht="12.8" hidden="false" customHeight="false" outlineLevel="0" collapsed="false">
      <c r="A157" s="8" t="n">
        <f aca="false">A156-0.01</f>
        <v>98.4699999999992</v>
      </c>
      <c r="B157" s="42" t="n">
        <f aca="false">1+$F$5*$F$4*(1+$F$6)^A157-(1+$F$5)^A157</f>
        <v>-201706.64145723</v>
      </c>
      <c r="C157" s="43" t="n">
        <f aca="false">IF(AND(B157&gt;=0,B156&lt;0),1,0)</f>
        <v>0</v>
      </c>
    </row>
    <row r="158" customFormat="false" ht="12.8" hidden="false" customHeight="false" outlineLevel="0" collapsed="false">
      <c r="A158" s="8" t="n">
        <f aca="false">A157-0.01</f>
        <v>98.4599999999992</v>
      </c>
      <c r="B158" s="42" t="n">
        <f aca="false">1+$F$5*$F$4*(1+$F$6)^A158-(1+$F$5)^A158</f>
        <v>-201456.563396662</v>
      </c>
      <c r="C158" s="43" t="n">
        <f aca="false">IF(AND(B158&gt;=0,B157&lt;0),1,0)</f>
        <v>0</v>
      </c>
    </row>
    <row r="159" customFormat="false" ht="12.8" hidden="false" customHeight="false" outlineLevel="0" collapsed="false">
      <c r="A159" s="8" t="n">
        <f aca="false">A158-0.01</f>
        <v>98.4499999999992</v>
      </c>
      <c r="B159" s="42" t="n">
        <f aca="false">1+$F$5*$F$4*(1+$F$6)^A159-(1+$F$5)^A159</f>
        <v>-201206.795358663</v>
      </c>
      <c r="C159" s="43" t="n">
        <f aca="false">IF(AND(B159&gt;=0,B158&lt;0),1,0)</f>
        <v>0</v>
      </c>
    </row>
    <row r="160" customFormat="false" ht="12.8" hidden="false" customHeight="false" outlineLevel="0" collapsed="false">
      <c r="A160" s="8" t="n">
        <f aca="false">A159-0.01</f>
        <v>98.4399999999992</v>
      </c>
      <c r="B160" s="42" t="n">
        <f aca="false">1+$F$5*$F$4*(1+$F$6)^A160-(1+$F$5)^A160</f>
        <v>-200957.336958904</v>
      </c>
      <c r="C160" s="43" t="n">
        <f aca="false">IF(AND(B160&gt;=0,B159&lt;0),1,0)</f>
        <v>0</v>
      </c>
    </row>
    <row r="161" customFormat="false" ht="12.8" hidden="false" customHeight="false" outlineLevel="0" collapsed="false">
      <c r="A161" s="8" t="n">
        <f aca="false">A160-0.01</f>
        <v>98.4299999999992</v>
      </c>
      <c r="B161" s="42" t="n">
        <f aca="false">1+$F$5*$F$4*(1+$F$6)^A161-(1+$F$5)^A161</f>
        <v>-200708.187813532</v>
      </c>
      <c r="C161" s="43" t="n">
        <f aca="false">IF(AND(B161&gt;=0,B160&lt;0),1,0)</f>
        <v>0</v>
      </c>
    </row>
    <row r="162" customFormat="false" ht="12.8" hidden="false" customHeight="false" outlineLevel="0" collapsed="false">
      <c r="A162" s="8" t="n">
        <f aca="false">A161-0.01</f>
        <v>98.4199999999992</v>
      </c>
      <c r="B162" s="42" t="n">
        <f aca="false">1+$F$5*$F$4*(1+$F$6)^A162-(1+$F$5)^A162</f>
        <v>-200459.347539168</v>
      </c>
      <c r="C162" s="43" t="n">
        <f aca="false">IF(AND(B162&gt;=0,B161&lt;0),1,0)</f>
        <v>0</v>
      </c>
    </row>
    <row r="163" customFormat="false" ht="12.8" hidden="false" customHeight="false" outlineLevel="0" collapsed="false">
      <c r="A163" s="8" t="n">
        <f aca="false">A162-0.01</f>
        <v>98.4099999999992</v>
      </c>
      <c r="B163" s="42" t="n">
        <f aca="false">1+$F$5*$F$4*(1+$F$6)^A163-(1+$F$5)^A163</f>
        <v>-200210.81575291</v>
      </c>
      <c r="C163" s="43" t="n">
        <f aca="false">IF(AND(B163&gt;=0,B162&lt;0),1,0)</f>
        <v>0</v>
      </c>
    </row>
    <row r="164" customFormat="false" ht="12.8" hidden="false" customHeight="false" outlineLevel="0" collapsed="false">
      <c r="A164" s="8" t="n">
        <f aca="false">A163-0.01</f>
        <v>98.3999999999992</v>
      </c>
      <c r="B164" s="42" t="n">
        <f aca="false">1+$F$5*$F$4*(1+$F$6)^A164-(1+$F$5)^A164</f>
        <v>-199962.592072331</v>
      </c>
      <c r="C164" s="43" t="n">
        <f aca="false">IF(AND(B164&gt;=0,B163&lt;0),1,0)</f>
        <v>0</v>
      </c>
    </row>
    <row r="165" customFormat="false" ht="12.8" hidden="false" customHeight="false" outlineLevel="0" collapsed="false">
      <c r="A165" s="8" t="n">
        <f aca="false">A164-0.01</f>
        <v>98.3899999999992</v>
      </c>
      <c r="B165" s="42" t="n">
        <f aca="false">1+$F$5*$F$4*(1+$F$6)^A165-(1+$F$5)^A165</f>
        <v>-199714.676115477</v>
      </c>
      <c r="C165" s="43" t="n">
        <f aca="false">IF(AND(B165&gt;=0,B164&lt;0),1,0)</f>
        <v>0</v>
      </c>
    </row>
    <row r="166" customFormat="false" ht="12.8" hidden="false" customHeight="false" outlineLevel="0" collapsed="false">
      <c r="A166" s="8" t="n">
        <f aca="false">A165-0.01</f>
        <v>98.3799999999992</v>
      </c>
      <c r="B166" s="42" t="n">
        <f aca="false">1+$F$5*$F$4*(1+$F$6)^A166-(1+$F$5)^A166</f>
        <v>-199467.067500866</v>
      </c>
      <c r="C166" s="43" t="n">
        <f aca="false">IF(AND(B166&gt;=0,B165&lt;0),1,0)</f>
        <v>0</v>
      </c>
    </row>
    <row r="167" customFormat="false" ht="12.8" hidden="false" customHeight="false" outlineLevel="0" collapsed="false">
      <c r="A167" s="8" t="n">
        <f aca="false">A166-0.01</f>
        <v>98.3699999999992</v>
      </c>
      <c r="B167" s="42" t="n">
        <f aca="false">1+$F$5*$F$4*(1+$F$6)^A167-(1+$F$5)^A167</f>
        <v>-199219.765847493</v>
      </c>
      <c r="C167" s="43" t="n">
        <f aca="false">IF(AND(B167&gt;=0,B166&lt;0),1,0)</f>
        <v>0</v>
      </c>
    </row>
    <row r="168" customFormat="false" ht="12.8" hidden="false" customHeight="false" outlineLevel="0" collapsed="false">
      <c r="A168" s="8" t="n">
        <f aca="false">A167-0.01</f>
        <v>98.3599999999992</v>
      </c>
      <c r="B168" s="42" t="n">
        <f aca="false">1+$F$5*$F$4*(1+$F$6)^A168-(1+$F$5)^A168</f>
        <v>-198972.770774822</v>
      </c>
      <c r="C168" s="43" t="n">
        <f aca="false">IF(AND(B168&gt;=0,B167&lt;0),1,0)</f>
        <v>0</v>
      </c>
    </row>
    <row r="169" customFormat="false" ht="12.8" hidden="false" customHeight="false" outlineLevel="0" collapsed="false">
      <c r="A169" s="8" t="n">
        <f aca="false">A168-0.01</f>
        <v>98.3499999999992</v>
      </c>
      <c r="B169" s="42" t="n">
        <f aca="false">1+$F$5*$F$4*(1+$F$6)^A169-(1+$F$5)^A169</f>
        <v>-198726.08190279</v>
      </c>
      <c r="C169" s="43" t="n">
        <f aca="false">IF(AND(B169&gt;=0,B168&lt;0),1,0)</f>
        <v>0</v>
      </c>
    </row>
    <row r="170" customFormat="false" ht="12.8" hidden="false" customHeight="false" outlineLevel="0" collapsed="false">
      <c r="A170" s="8" t="n">
        <f aca="false">A169-0.01</f>
        <v>98.3399999999991</v>
      </c>
      <c r="B170" s="42" t="n">
        <f aca="false">1+$F$5*$F$4*(1+$F$6)^A170-(1+$F$5)^A170</f>
        <v>-198479.698851805</v>
      </c>
      <c r="C170" s="43" t="n">
        <f aca="false">IF(AND(B170&gt;=0,B169&lt;0),1,0)</f>
        <v>0</v>
      </c>
    </row>
    <row r="171" customFormat="false" ht="12.8" hidden="false" customHeight="false" outlineLevel="0" collapsed="false">
      <c r="A171" s="8" t="n">
        <f aca="false">A170-0.01</f>
        <v>98.3299999999992</v>
      </c>
      <c r="B171" s="42" t="n">
        <f aca="false">1+$F$5*$F$4*(1+$F$6)^A171-(1+$F$5)^A171</f>
        <v>-198233.621242745</v>
      </c>
      <c r="C171" s="43" t="n">
        <f aca="false">IF(AND(B171&gt;=0,B170&lt;0),1,0)</f>
        <v>0</v>
      </c>
    </row>
    <row r="172" customFormat="false" ht="12.8" hidden="false" customHeight="false" outlineLevel="0" collapsed="false">
      <c r="A172" s="8" t="n">
        <f aca="false">A171-0.01</f>
        <v>98.3199999999991</v>
      </c>
      <c r="B172" s="42" t="n">
        <f aca="false">1+$F$5*$F$4*(1+$F$6)^A172-(1+$F$5)^A172</f>
        <v>-197987.848696958</v>
      </c>
      <c r="C172" s="43" t="n">
        <f aca="false">IF(AND(B172&gt;=0,B171&lt;0),1,0)</f>
        <v>0</v>
      </c>
    </row>
    <row r="173" customFormat="false" ht="12.8" hidden="false" customHeight="false" outlineLevel="0" collapsed="false">
      <c r="A173" s="8" t="n">
        <f aca="false">A172-0.01</f>
        <v>98.3099999999991</v>
      </c>
      <c r="B173" s="42" t="n">
        <f aca="false">1+$F$5*$F$4*(1+$F$6)^A173-(1+$F$5)^A173</f>
        <v>-197742.380836264</v>
      </c>
      <c r="C173" s="43" t="n">
        <f aca="false">IF(AND(B173&gt;=0,B172&lt;0),1,0)</f>
        <v>0</v>
      </c>
    </row>
    <row r="174" customFormat="false" ht="12.8" hidden="false" customHeight="false" outlineLevel="0" collapsed="false">
      <c r="A174" s="8" t="n">
        <f aca="false">A173-0.01</f>
        <v>98.2999999999991</v>
      </c>
      <c r="B174" s="42" t="n">
        <f aca="false">1+$F$5*$F$4*(1+$F$6)^A174-(1+$F$5)^A174</f>
        <v>-197497.217282947</v>
      </c>
      <c r="C174" s="43" t="n">
        <f aca="false">IF(AND(B174&gt;=0,B173&lt;0),1,0)</f>
        <v>0</v>
      </c>
    </row>
    <row r="175" customFormat="false" ht="12.8" hidden="false" customHeight="false" outlineLevel="0" collapsed="false">
      <c r="A175" s="8" t="n">
        <f aca="false">A174-0.01</f>
        <v>98.2899999999991</v>
      </c>
      <c r="B175" s="42" t="n">
        <f aca="false">1+$F$5*$F$4*(1+$F$6)^A175-(1+$F$5)^A175</f>
        <v>-197252.357659764</v>
      </c>
      <c r="C175" s="43" t="n">
        <f aca="false">IF(AND(B175&gt;=0,B174&lt;0),1,0)</f>
        <v>0</v>
      </c>
    </row>
    <row r="176" customFormat="false" ht="12.8" hidden="false" customHeight="false" outlineLevel="0" collapsed="false">
      <c r="A176" s="8" t="n">
        <f aca="false">A175-0.01</f>
        <v>98.2799999999991</v>
      </c>
      <c r="B176" s="42" t="n">
        <f aca="false">1+$F$5*$F$4*(1+$F$6)^A176-(1+$F$5)^A176</f>
        <v>-197007.801589937</v>
      </c>
      <c r="C176" s="43" t="n">
        <f aca="false">IF(AND(B176&gt;=0,B175&lt;0),1,0)</f>
        <v>0</v>
      </c>
    </row>
    <row r="177" customFormat="false" ht="12.8" hidden="false" customHeight="false" outlineLevel="0" collapsed="false">
      <c r="A177" s="8" t="n">
        <f aca="false">A176-0.01</f>
        <v>98.2699999999991</v>
      </c>
      <c r="B177" s="42" t="n">
        <f aca="false">1+$F$5*$F$4*(1+$F$6)^A177-(1+$F$5)^A177</f>
        <v>-196763.548697156</v>
      </c>
      <c r="C177" s="43" t="n">
        <f aca="false">IF(AND(B177&gt;=0,B176&lt;0),1,0)</f>
        <v>0</v>
      </c>
    </row>
    <row r="178" customFormat="false" ht="12.8" hidden="false" customHeight="false" outlineLevel="0" collapsed="false">
      <c r="A178" s="8" t="n">
        <f aca="false">A177-0.01</f>
        <v>98.2599999999991</v>
      </c>
      <c r="B178" s="42" t="n">
        <f aca="false">1+$F$5*$F$4*(1+$F$6)^A178-(1+$F$5)^A178</f>
        <v>-196519.598605576</v>
      </c>
      <c r="C178" s="43" t="n">
        <f aca="false">IF(AND(B178&gt;=0,B177&lt;0),1,0)</f>
        <v>0</v>
      </c>
    </row>
    <row r="179" customFormat="false" ht="12.8" hidden="false" customHeight="false" outlineLevel="0" collapsed="false">
      <c r="A179" s="8" t="n">
        <f aca="false">A178-0.01</f>
        <v>98.2499999999991</v>
      </c>
      <c r="B179" s="42" t="n">
        <f aca="false">1+$F$5*$F$4*(1+$F$6)^A179-(1+$F$5)^A179</f>
        <v>-196275.950939821</v>
      </c>
      <c r="C179" s="43" t="n">
        <f aca="false">IF(AND(B179&gt;=0,B178&lt;0),1,0)</f>
        <v>0</v>
      </c>
    </row>
    <row r="180" customFormat="false" ht="12.8" hidden="false" customHeight="false" outlineLevel="0" collapsed="false">
      <c r="A180" s="8" t="n">
        <f aca="false">A179-0.01</f>
        <v>98.2399999999991</v>
      </c>
      <c r="B180" s="42" t="n">
        <f aca="false">1+$F$5*$F$4*(1+$F$6)^A180-(1+$F$5)^A180</f>
        <v>-196032.605324977</v>
      </c>
      <c r="C180" s="43" t="n">
        <f aca="false">IF(AND(B180&gt;=0,B179&lt;0),1,0)</f>
        <v>0</v>
      </c>
    </row>
    <row r="181" customFormat="false" ht="12.8" hidden="false" customHeight="false" outlineLevel="0" collapsed="false">
      <c r="A181" s="8" t="n">
        <f aca="false">A180-0.01</f>
        <v>98.2299999999991</v>
      </c>
      <c r="B181" s="42" t="n">
        <f aca="false">1+$F$5*$F$4*(1+$F$6)^A181-(1+$F$5)^A181</f>
        <v>-195789.561386596</v>
      </c>
      <c r="C181" s="43" t="n">
        <f aca="false">IF(AND(B181&gt;=0,B180&lt;0),1,0)</f>
        <v>0</v>
      </c>
    </row>
    <row r="182" customFormat="false" ht="12.8" hidden="false" customHeight="false" outlineLevel="0" collapsed="false">
      <c r="A182" s="8" t="n">
        <f aca="false">A181-0.01</f>
        <v>98.2199999999991</v>
      </c>
      <c r="B182" s="42" t="n">
        <f aca="false">1+$F$5*$F$4*(1+$F$6)^A182-(1+$F$5)^A182</f>
        <v>-195546.818750696</v>
      </c>
      <c r="C182" s="43" t="n">
        <f aca="false">IF(AND(B182&gt;=0,B181&lt;0),1,0)</f>
        <v>0</v>
      </c>
    </row>
    <row r="183" customFormat="false" ht="12.8" hidden="false" customHeight="false" outlineLevel="0" collapsed="false">
      <c r="A183" s="8" t="n">
        <f aca="false">A182-0.01</f>
        <v>98.2099999999991</v>
      </c>
      <c r="B183" s="42" t="n">
        <f aca="false">1+$F$5*$F$4*(1+$F$6)^A183-(1+$F$5)^A183</f>
        <v>-195304.377043756</v>
      </c>
      <c r="C183" s="43" t="n">
        <f aca="false">IF(AND(B183&gt;=0,B182&lt;0),1,0)</f>
        <v>0</v>
      </c>
    </row>
    <row r="184" customFormat="false" ht="12.8" hidden="false" customHeight="false" outlineLevel="0" collapsed="false">
      <c r="A184" s="8" t="n">
        <f aca="false">A183-0.01</f>
        <v>98.1999999999991</v>
      </c>
      <c r="B184" s="42" t="n">
        <f aca="false">1+$F$5*$F$4*(1+$F$6)^A184-(1+$F$5)^A184</f>
        <v>-195062.235892719</v>
      </c>
      <c r="C184" s="43" t="n">
        <f aca="false">IF(AND(B184&gt;=0,B183&lt;0),1,0)</f>
        <v>0</v>
      </c>
    </row>
    <row r="185" customFormat="false" ht="12.8" hidden="false" customHeight="false" outlineLevel="0" collapsed="false">
      <c r="A185" s="8" t="n">
        <f aca="false">A184-0.01</f>
        <v>98.1899999999991</v>
      </c>
      <c r="B185" s="42" t="n">
        <f aca="false">1+$F$5*$F$4*(1+$F$6)^A185-(1+$F$5)^A185</f>
        <v>-194820.394924991</v>
      </c>
      <c r="C185" s="43" t="n">
        <f aca="false">IF(AND(B185&gt;=0,B184&lt;0),1,0)</f>
        <v>0</v>
      </c>
    </row>
    <row r="186" customFormat="false" ht="12.8" hidden="false" customHeight="false" outlineLevel="0" collapsed="false">
      <c r="A186" s="8" t="n">
        <f aca="false">A185-0.01</f>
        <v>98.1799999999991</v>
      </c>
      <c r="B186" s="42" t="n">
        <f aca="false">1+$F$5*$F$4*(1+$F$6)^A186-(1+$F$5)^A186</f>
        <v>-194578.85376844</v>
      </c>
      <c r="C186" s="43" t="n">
        <f aca="false">IF(AND(B186&gt;=0,B185&lt;0),1,0)</f>
        <v>0</v>
      </c>
    </row>
    <row r="187" customFormat="false" ht="12.8" hidden="false" customHeight="false" outlineLevel="0" collapsed="false">
      <c r="A187" s="8" t="n">
        <f aca="false">A186-0.01</f>
        <v>98.1699999999991</v>
      </c>
      <c r="B187" s="42" t="n">
        <f aca="false">1+$F$5*$F$4*(1+$F$6)^A187-(1+$F$5)^A187</f>
        <v>-194337.612051394</v>
      </c>
      <c r="C187" s="43" t="n">
        <f aca="false">IF(AND(B187&gt;=0,B186&lt;0),1,0)</f>
        <v>0</v>
      </c>
    </row>
    <row r="188" customFormat="false" ht="12.8" hidden="false" customHeight="false" outlineLevel="0" collapsed="false">
      <c r="A188" s="8" t="n">
        <f aca="false">A187-0.01</f>
        <v>98.1599999999991</v>
      </c>
      <c r="B188" s="42" t="n">
        <f aca="false">1+$F$5*$F$4*(1+$F$6)^A188-(1+$F$5)^A188</f>
        <v>-194096.669402642</v>
      </c>
      <c r="C188" s="43" t="n">
        <f aca="false">IF(AND(B188&gt;=0,B187&lt;0),1,0)</f>
        <v>0</v>
      </c>
    </row>
    <row r="189" customFormat="false" ht="12.8" hidden="false" customHeight="false" outlineLevel="0" collapsed="false">
      <c r="A189" s="8" t="n">
        <f aca="false">A188-0.01</f>
        <v>98.1499999999991</v>
      </c>
      <c r="B189" s="42" t="n">
        <f aca="false">1+$F$5*$F$4*(1+$F$6)^A189-(1+$F$5)^A189</f>
        <v>-193856.025451436</v>
      </c>
      <c r="C189" s="43" t="n">
        <f aca="false">IF(AND(B189&gt;=0,B188&lt;0),1,0)</f>
        <v>0</v>
      </c>
    </row>
    <row r="190" customFormat="false" ht="12.8" hidden="false" customHeight="false" outlineLevel="0" collapsed="false">
      <c r="A190" s="8" t="n">
        <f aca="false">A189-0.01</f>
        <v>98.139999999999</v>
      </c>
      <c r="B190" s="42" t="n">
        <f aca="false">1+$F$5*$F$4*(1+$F$6)^A190-(1+$F$5)^A190</f>
        <v>-193615.679827483</v>
      </c>
      <c r="C190" s="43" t="n">
        <f aca="false">IF(AND(B190&gt;=0,B189&lt;0),1,0)</f>
        <v>0</v>
      </c>
    </row>
    <row r="191" customFormat="false" ht="12.8" hidden="false" customHeight="false" outlineLevel="0" collapsed="false">
      <c r="A191" s="8" t="n">
        <f aca="false">A190-0.01</f>
        <v>98.1299999999991</v>
      </c>
      <c r="B191" s="42" t="n">
        <f aca="false">1+$F$5*$F$4*(1+$F$6)^A191-(1+$F$5)^A191</f>
        <v>-193375.632160952</v>
      </c>
      <c r="C191" s="43" t="n">
        <f aca="false">IF(AND(B191&gt;=0,B190&lt;0),1,0)</f>
        <v>0</v>
      </c>
    </row>
    <row r="192" customFormat="false" ht="12.8" hidden="false" customHeight="false" outlineLevel="0" collapsed="false">
      <c r="A192" s="8" t="n">
        <f aca="false">A191-0.01</f>
        <v>98.119999999999</v>
      </c>
      <c r="B192" s="42" t="n">
        <f aca="false">1+$F$5*$F$4*(1+$F$6)^A192-(1+$F$5)^A192</f>
        <v>-193135.882082471</v>
      </c>
      <c r="C192" s="43" t="n">
        <f aca="false">IF(AND(B192&gt;=0,B191&lt;0),1,0)</f>
        <v>0</v>
      </c>
    </row>
    <row r="193" customFormat="false" ht="12.8" hidden="false" customHeight="false" outlineLevel="0" collapsed="false">
      <c r="A193" s="8" t="n">
        <f aca="false">A192-0.01</f>
        <v>98.109999999999</v>
      </c>
      <c r="B193" s="42" t="n">
        <f aca="false">1+$F$5*$F$4*(1+$F$6)^A193-(1+$F$5)^A193</f>
        <v>-192896.429223123</v>
      </c>
      <c r="C193" s="43" t="n">
        <f aca="false">IF(AND(B193&gt;=0,B192&lt;0),1,0)</f>
        <v>0</v>
      </c>
    </row>
    <row r="194" customFormat="false" ht="12.8" hidden="false" customHeight="false" outlineLevel="0" collapsed="false">
      <c r="A194" s="8" t="n">
        <f aca="false">A193-0.01</f>
        <v>98.099999999999</v>
      </c>
      <c r="B194" s="42" t="n">
        <f aca="false">1+$F$5*$F$4*(1+$F$6)^A194-(1+$F$5)^A194</f>
        <v>-192657.273214452</v>
      </c>
      <c r="C194" s="43" t="n">
        <f aca="false">IF(AND(B194&gt;=0,B193&lt;0),1,0)</f>
        <v>0</v>
      </c>
    </row>
    <row r="195" customFormat="false" ht="12.8" hidden="false" customHeight="false" outlineLevel="0" collapsed="false">
      <c r="A195" s="8" t="n">
        <f aca="false">A194-0.01</f>
        <v>98.089999999999</v>
      </c>
      <c r="B195" s="42" t="n">
        <f aca="false">1+$F$5*$F$4*(1+$F$6)^A195-(1+$F$5)^A195</f>
        <v>-192418.413688455</v>
      </c>
      <c r="C195" s="43" t="n">
        <f aca="false">IF(AND(B195&gt;=0,B194&lt;0),1,0)</f>
        <v>0</v>
      </c>
    </row>
    <row r="196" customFormat="false" ht="12.8" hidden="false" customHeight="false" outlineLevel="0" collapsed="false">
      <c r="A196" s="8" t="n">
        <f aca="false">A195-0.01</f>
        <v>98.079999999999</v>
      </c>
      <c r="B196" s="42" t="n">
        <f aca="false">1+$F$5*$F$4*(1+$F$6)^A196-(1+$F$5)^A196</f>
        <v>-192179.850277589</v>
      </c>
      <c r="C196" s="43" t="n">
        <f aca="false">IF(AND(B196&gt;=0,B195&lt;0),1,0)</f>
        <v>0</v>
      </c>
    </row>
    <row r="197" customFormat="false" ht="12.8" hidden="false" customHeight="false" outlineLevel="0" collapsed="false">
      <c r="A197" s="8" t="n">
        <f aca="false">A196-0.01</f>
        <v>98.069999999999</v>
      </c>
      <c r="B197" s="42" t="n">
        <f aca="false">1+$F$5*$F$4*(1+$F$6)^A197-(1+$F$5)^A197</f>
        <v>-191941.582614763</v>
      </c>
      <c r="C197" s="43" t="n">
        <f aca="false">IF(AND(B197&gt;=0,B196&lt;0),1,0)</f>
        <v>0</v>
      </c>
    </row>
    <row r="198" customFormat="false" ht="12.8" hidden="false" customHeight="false" outlineLevel="0" collapsed="false">
      <c r="A198" s="8" t="n">
        <f aca="false">A197-0.01</f>
        <v>98.059999999999</v>
      </c>
      <c r="B198" s="42" t="n">
        <f aca="false">1+$F$5*$F$4*(1+$F$6)^A198-(1+$F$5)^A198</f>
        <v>-191703.610333344</v>
      </c>
      <c r="C198" s="43" t="n">
        <f aca="false">IF(AND(B198&gt;=0,B197&lt;0),1,0)</f>
        <v>0</v>
      </c>
    </row>
    <row r="199" customFormat="false" ht="12.8" hidden="false" customHeight="false" outlineLevel="0" collapsed="false">
      <c r="A199" s="8" t="n">
        <f aca="false">A198-0.01</f>
        <v>98.049999999999</v>
      </c>
      <c r="B199" s="42" t="n">
        <f aca="false">1+$F$5*$F$4*(1+$F$6)^A199-(1+$F$5)^A199</f>
        <v>-191465.933067151</v>
      </c>
      <c r="C199" s="43" t="n">
        <f aca="false">IF(AND(B199&gt;=0,B198&lt;0),1,0)</f>
        <v>0</v>
      </c>
    </row>
    <row r="200" customFormat="false" ht="12.8" hidden="false" customHeight="false" outlineLevel="0" collapsed="false">
      <c r="A200" s="8" t="n">
        <f aca="false">A199-0.01</f>
        <v>98.039999999999</v>
      </c>
      <c r="B200" s="42" t="n">
        <f aca="false">1+$F$5*$F$4*(1+$F$6)^A200-(1+$F$5)^A200</f>
        <v>-191228.55045046</v>
      </c>
      <c r="C200" s="43" t="n">
        <f aca="false">IF(AND(B200&gt;=0,B199&lt;0),1,0)</f>
        <v>0</v>
      </c>
    </row>
    <row r="201" customFormat="false" ht="12.8" hidden="false" customHeight="false" outlineLevel="0" collapsed="false">
      <c r="A201" s="8" t="n">
        <f aca="false">A200-0.01</f>
        <v>98.029999999999</v>
      </c>
      <c r="B201" s="42" t="n">
        <f aca="false">1+$F$5*$F$4*(1+$F$6)^A201-(1+$F$5)^A201</f>
        <v>-190991.462117998</v>
      </c>
      <c r="C201" s="43" t="n">
        <f aca="false">IF(AND(B201&gt;=0,B200&lt;0),1,0)</f>
        <v>0</v>
      </c>
    </row>
    <row r="202" customFormat="false" ht="12.8" hidden="false" customHeight="false" outlineLevel="0" collapsed="false">
      <c r="A202" s="8" t="n">
        <f aca="false">A201-0.01</f>
        <v>98.019999999999</v>
      </c>
      <c r="B202" s="42" t="n">
        <f aca="false">1+$F$5*$F$4*(1+$F$6)^A202-(1+$F$5)^A202</f>
        <v>-190754.667704945</v>
      </c>
      <c r="C202" s="43" t="n">
        <f aca="false">IF(AND(B202&gt;=0,B201&lt;0),1,0)</f>
        <v>0</v>
      </c>
    </row>
    <row r="203" customFormat="false" ht="12.8" hidden="false" customHeight="false" outlineLevel="0" collapsed="false">
      <c r="A203" s="8" t="n">
        <f aca="false">A202-0.01</f>
        <v>98.009999999999</v>
      </c>
      <c r="B203" s="42" t="n">
        <f aca="false">1+$F$5*$F$4*(1+$F$6)^A203-(1+$F$5)^A203</f>
        <v>-190518.166846933</v>
      </c>
      <c r="C203" s="43" t="n">
        <f aca="false">IF(AND(B203&gt;=0,B202&lt;0),1,0)</f>
        <v>0</v>
      </c>
    </row>
    <row r="204" customFormat="false" ht="12.8" hidden="false" customHeight="false" outlineLevel="0" collapsed="false">
      <c r="A204" s="8" t="n">
        <f aca="false">A203-0.01</f>
        <v>97.999999999999</v>
      </c>
      <c r="B204" s="42" t="n">
        <f aca="false">1+$F$5*$F$4*(1+$F$6)^A204-(1+$F$5)^A204</f>
        <v>-190281.959180048</v>
      </c>
      <c r="C204" s="43" t="n">
        <f aca="false">IF(AND(B204&gt;=0,B203&lt;0),1,0)</f>
        <v>0</v>
      </c>
    </row>
    <row r="205" customFormat="false" ht="12.8" hidden="false" customHeight="false" outlineLevel="0" collapsed="false">
      <c r="A205" s="8" t="n">
        <f aca="false">A204-0.01</f>
        <v>97.989999999999</v>
      </c>
      <c r="B205" s="42" t="n">
        <f aca="false">1+$F$5*$F$4*(1+$F$6)^A205-(1+$F$5)^A205</f>
        <v>-190046.044340825</v>
      </c>
      <c r="C205" s="43" t="n">
        <f aca="false">IF(AND(B205&gt;=0,B204&lt;0),1,0)</f>
        <v>0</v>
      </c>
    </row>
    <row r="206" customFormat="false" ht="12.8" hidden="false" customHeight="false" outlineLevel="0" collapsed="false">
      <c r="A206" s="8" t="n">
        <f aca="false">A205-0.01</f>
        <v>97.979999999999</v>
      </c>
      <c r="B206" s="42" t="n">
        <f aca="false">1+$F$5*$F$4*(1+$F$6)^A206-(1+$F$5)^A206</f>
        <v>-189810.42196625</v>
      </c>
      <c r="C206" s="43" t="n">
        <f aca="false">IF(AND(B206&gt;=0,B205&lt;0),1,0)</f>
        <v>0</v>
      </c>
    </row>
    <row r="207" customFormat="false" ht="12.8" hidden="false" customHeight="false" outlineLevel="0" collapsed="false">
      <c r="A207" s="8" t="n">
        <f aca="false">A206-0.01</f>
        <v>97.969999999999</v>
      </c>
      <c r="B207" s="42" t="n">
        <f aca="false">1+$F$5*$F$4*(1+$F$6)^A207-(1+$F$5)^A207</f>
        <v>-189575.09169376</v>
      </c>
      <c r="C207" s="43" t="n">
        <f aca="false">IF(AND(B207&gt;=0,B206&lt;0),1,0)</f>
        <v>0</v>
      </c>
    </row>
    <row r="208" customFormat="false" ht="12.8" hidden="false" customHeight="false" outlineLevel="0" collapsed="false">
      <c r="A208" s="8" t="n">
        <f aca="false">A207-0.01</f>
        <v>97.959999999999</v>
      </c>
      <c r="B208" s="42" t="n">
        <f aca="false">1+$F$5*$F$4*(1+$F$6)^A208-(1+$F$5)^A208</f>
        <v>-189340.053161239</v>
      </c>
      <c r="C208" s="43" t="n">
        <f aca="false">IF(AND(B208&gt;=0,B207&lt;0),1,0)</f>
        <v>0</v>
      </c>
    </row>
    <row r="209" customFormat="false" ht="12.8" hidden="false" customHeight="false" outlineLevel="0" collapsed="false">
      <c r="A209" s="8" t="n">
        <f aca="false">A208-0.01</f>
        <v>97.949999999999</v>
      </c>
      <c r="B209" s="42" t="n">
        <f aca="false">1+$F$5*$F$4*(1+$F$6)^A209-(1+$F$5)^A209</f>
        <v>-189105.306007022</v>
      </c>
      <c r="C209" s="43" t="n">
        <f aca="false">IF(AND(B209&gt;=0,B208&lt;0),1,0)</f>
        <v>0</v>
      </c>
    </row>
    <row r="210" customFormat="false" ht="12.8" hidden="false" customHeight="false" outlineLevel="0" collapsed="false">
      <c r="A210" s="8" t="n">
        <f aca="false">A209-0.01</f>
        <v>97.9399999999989</v>
      </c>
      <c r="B210" s="42" t="n">
        <f aca="false">1+$F$5*$F$4*(1+$F$6)^A210-(1+$F$5)^A210</f>
        <v>-188870.849869893</v>
      </c>
      <c r="C210" s="43" t="n">
        <f aca="false">IF(AND(B210&gt;=0,B209&lt;0),1,0)</f>
        <v>0</v>
      </c>
    </row>
    <row r="211" customFormat="false" ht="12.8" hidden="false" customHeight="false" outlineLevel="0" collapsed="false">
      <c r="A211" s="8" t="n">
        <f aca="false">A210-0.01</f>
        <v>97.9299999999989</v>
      </c>
      <c r="B211" s="42" t="n">
        <f aca="false">1+$F$5*$F$4*(1+$F$6)^A211-(1+$F$5)^A211</f>
        <v>-188636.684389082</v>
      </c>
      <c r="C211" s="43" t="n">
        <f aca="false">IF(AND(B211&gt;=0,B210&lt;0),1,0)</f>
        <v>0</v>
      </c>
    </row>
    <row r="212" customFormat="false" ht="12.8" hidden="false" customHeight="false" outlineLevel="0" collapsed="false">
      <c r="A212" s="8" t="n">
        <f aca="false">A211-0.01</f>
        <v>97.9199999999989</v>
      </c>
      <c r="B212" s="42" t="n">
        <f aca="false">1+$F$5*$F$4*(1+$F$6)^A212-(1+$F$5)^A212</f>
        <v>-188402.809204266</v>
      </c>
      <c r="C212" s="43" t="n">
        <f aca="false">IF(AND(B212&gt;=0,B211&lt;0),1,0)</f>
        <v>0</v>
      </c>
    </row>
    <row r="213" customFormat="false" ht="12.8" hidden="false" customHeight="false" outlineLevel="0" collapsed="false">
      <c r="A213" s="8" t="n">
        <f aca="false">A212-0.01</f>
        <v>97.9099999999989</v>
      </c>
      <c r="B213" s="42" t="n">
        <f aca="false">1+$F$5*$F$4*(1+$F$6)^A213-(1+$F$5)^A213</f>
        <v>-188169.223955571</v>
      </c>
      <c r="C213" s="43" t="n">
        <f aca="false">IF(AND(B213&gt;=0,B212&lt;0),1,0)</f>
        <v>0</v>
      </c>
    </row>
    <row r="214" customFormat="false" ht="12.8" hidden="false" customHeight="false" outlineLevel="0" collapsed="false">
      <c r="A214" s="8" t="n">
        <f aca="false">A213-0.01</f>
        <v>97.8999999999989</v>
      </c>
      <c r="B214" s="42" t="n">
        <f aca="false">1+$F$5*$F$4*(1+$F$6)^A214-(1+$F$5)^A214</f>
        <v>-187935.928283567</v>
      </c>
      <c r="C214" s="43" t="n">
        <f aca="false">IF(AND(B214&gt;=0,B213&lt;0),1,0)</f>
        <v>0</v>
      </c>
    </row>
    <row r="215" customFormat="false" ht="12.8" hidden="false" customHeight="false" outlineLevel="0" collapsed="false">
      <c r="A215" s="8" t="n">
        <f aca="false">A214-0.01</f>
        <v>97.8899999999989</v>
      </c>
      <c r="B215" s="42" t="n">
        <f aca="false">1+$F$5*$F$4*(1+$F$6)^A215-(1+$F$5)^A215</f>
        <v>-187702.92182927</v>
      </c>
      <c r="C215" s="43" t="n">
        <f aca="false">IF(AND(B215&gt;=0,B214&lt;0),1,0)</f>
        <v>0</v>
      </c>
    </row>
    <row r="216" customFormat="false" ht="12.8" hidden="false" customHeight="false" outlineLevel="0" collapsed="false">
      <c r="A216" s="8" t="n">
        <f aca="false">A215-0.01</f>
        <v>97.8799999999989</v>
      </c>
      <c r="B216" s="42" t="n">
        <f aca="false">1+$F$5*$F$4*(1+$F$6)^A216-(1+$F$5)^A216</f>
        <v>-187470.204234142</v>
      </c>
      <c r="C216" s="43" t="n">
        <f aca="false">IF(AND(B216&gt;=0,B215&lt;0),1,0)</f>
        <v>0</v>
      </c>
    </row>
    <row r="217" customFormat="false" ht="12.8" hidden="false" customHeight="false" outlineLevel="0" collapsed="false">
      <c r="A217" s="8" t="n">
        <f aca="false">A216-0.01</f>
        <v>97.8699999999989</v>
      </c>
      <c r="B217" s="42" t="n">
        <f aca="false">1+$F$5*$F$4*(1+$F$6)^A217-(1+$F$5)^A217</f>
        <v>-187237.775140089</v>
      </c>
      <c r="C217" s="43" t="n">
        <f aca="false">IF(AND(B217&gt;=0,B216&lt;0),1,0)</f>
        <v>0</v>
      </c>
    </row>
    <row r="218" customFormat="false" ht="12.8" hidden="false" customHeight="false" outlineLevel="0" collapsed="false">
      <c r="A218" s="8" t="n">
        <f aca="false">A217-0.01</f>
        <v>97.8599999999989</v>
      </c>
      <c r="B218" s="42" t="n">
        <f aca="false">1+$F$5*$F$4*(1+$F$6)^A218-(1+$F$5)^A218</f>
        <v>-187005.63418946</v>
      </c>
      <c r="C218" s="43" t="n">
        <f aca="false">IF(AND(B218&gt;=0,B217&lt;0),1,0)</f>
        <v>0</v>
      </c>
    </row>
    <row r="219" customFormat="false" ht="12.8" hidden="false" customHeight="false" outlineLevel="0" collapsed="false">
      <c r="A219" s="8" t="n">
        <f aca="false">A218-0.01</f>
        <v>97.8499999999989</v>
      </c>
      <c r="B219" s="42" t="n">
        <f aca="false">1+$F$5*$F$4*(1+$F$6)^A219-(1+$F$5)^A219</f>
        <v>-186773.781025049</v>
      </c>
      <c r="C219" s="43" t="n">
        <f aca="false">IF(AND(B219&gt;=0,B218&lt;0),1,0)</f>
        <v>0</v>
      </c>
    </row>
    <row r="220" customFormat="false" ht="12.8" hidden="false" customHeight="false" outlineLevel="0" collapsed="false">
      <c r="A220" s="8" t="n">
        <f aca="false">A219-0.01</f>
        <v>97.8399999999989</v>
      </c>
      <c r="B220" s="42" t="n">
        <f aca="false">1+$F$5*$F$4*(1+$F$6)^A220-(1+$F$5)^A220</f>
        <v>-186542.21529009</v>
      </c>
      <c r="C220" s="43" t="n">
        <f aca="false">IF(AND(B220&gt;=0,B219&lt;0),1,0)</f>
        <v>0</v>
      </c>
    </row>
    <row r="221" customFormat="false" ht="12.8" hidden="false" customHeight="false" outlineLevel="0" collapsed="false">
      <c r="A221" s="8" t="n">
        <f aca="false">A220-0.01</f>
        <v>97.8299999999989</v>
      </c>
      <c r="B221" s="42" t="n">
        <f aca="false">1+$F$5*$F$4*(1+$F$6)^A221-(1+$F$5)^A221</f>
        <v>-186310.936628264</v>
      </c>
      <c r="C221" s="43" t="n">
        <f aca="false">IF(AND(B221&gt;=0,B220&lt;0),1,0)</f>
        <v>0</v>
      </c>
    </row>
    <row r="222" customFormat="false" ht="12.8" hidden="false" customHeight="false" outlineLevel="0" collapsed="false">
      <c r="A222" s="8" t="n">
        <f aca="false">A221-0.01</f>
        <v>97.8199999999989</v>
      </c>
      <c r="B222" s="42" t="n">
        <f aca="false">1+$F$5*$F$4*(1+$F$6)^A222-(1+$F$5)^A222</f>
        <v>-186079.944683688</v>
      </c>
      <c r="C222" s="43" t="n">
        <f aca="false">IF(AND(B222&gt;=0,B221&lt;0),1,0)</f>
        <v>0</v>
      </c>
    </row>
    <row r="223" customFormat="false" ht="12.8" hidden="false" customHeight="false" outlineLevel="0" collapsed="false">
      <c r="A223" s="8" t="n">
        <f aca="false">A222-0.01</f>
        <v>97.8099999999989</v>
      </c>
      <c r="B223" s="42" t="n">
        <f aca="false">1+$F$5*$F$4*(1+$F$6)^A223-(1+$F$5)^A223</f>
        <v>-185849.239100925</v>
      </c>
      <c r="C223" s="43" t="n">
        <f aca="false">IF(AND(B223&gt;=0,B222&lt;0),1,0)</f>
        <v>0</v>
      </c>
    </row>
    <row r="224" customFormat="false" ht="12.8" hidden="false" customHeight="false" outlineLevel="0" collapsed="false">
      <c r="A224" s="8" t="n">
        <f aca="false">A223-0.01</f>
        <v>97.7999999999989</v>
      </c>
      <c r="B224" s="42" t="n">
        <f aca="false">1+$F$5*$F$4*(1+$F$6)^A224-(1+$F$5)^A224</f>
        <v>-185618.819524977</v>
      </c>
      <c r="C224" s="43" t="n">
        <f aca="false">IF(AND(B224&gt;=0,B223&lt;0),1,0)</f>
        <v>0</v>
      </c>
    </row>
    <row r="225" customFormat="false" ht="12.8" hidden="false" customHeight="false" outlineLevel="0" collapsed="false">
      <c r="A225" s="8" t="n">
        <f aca="false">A224-0.01</f>
        <v>97.7899999999989</v>
      </c>
      <c r="B225" s="42" t="n">
        <f aca="false">1+$F$5*$F$4*(1+$F$6)^A225-(1+$F$5)^A225</f>
        <v>-185388.685601284</v>
      </c>
      <c r="C225" s="43" t="n">
        <f aca="false">IF(AND(B225&gt;=0,B224&lt;0),1,0)</f>
        <v>0</v>
      </c>
    </row>
    <row r="226" customFormat="false" ht="12.8" hidden="false" customHeight="false" outlineLevel="0" collapsed="false">
      <c r="A226" s="8" t="n">
        <f aca="false">A225-0.01</f>
        <v>97.7799999999989</v>
      </c>
      <c r="B226" s="42" t="n">
        <f aca="false">1+$F$5*$F$4*(1+$F$6)^A226-(1+$F$5)^A226</f>
        <v>-185158.836975729</v>
      </c>
      <c r="C226" s="43" t="n">
        <f aca="false">IF(AND(B226&gt;=0,B225&lt;0),1,0)</f>
        <v>0</v>
      </c>
    </row>
    <row r="227" customFormat="false" ht="12.8" hidden="false" customHeight="false" outlineLevel="0" collapsed="false">
      <c r="A227" s="8" t="n">
        <f aca="false">A226-0.01</f>
        <v>97.7699999999989</v>
      </c>
      <c r="B227" s="42" t="n">
        <f aca="false">1+$F$5*$F$4*(1+$F$6)^A227-(1+$F$5)^A227</f>
        <v>-184929.273294632</v>
      </c>
      <c r="C227" s="43" t="n">
        <f aca="false">IF(AND(B227&gt;=0,B226&lt;0),1,0)</f>
        <v>0</v>
      </c>
    </row>
    <row r="228" customFormat="false" ht="12.8" hidden="false" customHeight="false" outlineLevel="0" collapsed="false">
      <c r="A228" s="8" t="n">
        <f aca="false">A227-0.01</f>
        <v>97.7599999999989</v>
      </c>
      <c r="B228" s="42" t="n">
        <f aca="false">1+$F$5*$F$4*(1+$F$6)^A228-(1+$F$5)^A228</f>
        <v>-184699.994204751</v>
      </c>
      <c r="C228" s="43" t="n">
        <f aca="false">IF(AND(B228&gt;=0,B227&lt;0),1,0)</f>
        <v>0</v>
      </c>
    </row>
    <row r="229" customFormat="false" ht="12.8" hidden="false" customHeight="false" outlineLevel="0" collapsed="false">
      <c r="A229" s="8" t="n">
        <f aca="false">A228-0.01</f>
        <v>97.7499999999989</v>
      </c>
      <c r="B229" s="42" t="n">
        <f aca="false">1+$F$5*$F$4*(1+$F$6)^A229-(1+$F$5)^A229</f>
        <v>-184470.999353283</v>
      </c>
      <c r="C229" s="43" t="n">
        <f aca="false">IF(AND(B229&gt;=0,B228&lt;0),1,0)</f>
        <v>0</v>
      </c>
    </row>
    <row r="230" customFormat="false" ht="12.8" hidden="false" customHeight="false" outlineLevel="0" collapsed="false">
      <c r="A230" s="8" t="n">
        <f aca="false">A229-0.01</f>
        <v>97.7399999999988</v>
      </c>
      <c r="B230" s="42" t="n">
        <f aca="false">1+$F$5*$F$4*(1+$F$6)^A230-(1+$F$5)^A230</f>
        <v>-184242.288387862</v>
      </c>
      <c r="C230" s="43" t="n">
        <f aca="false">IF(AND(B230&gt;=0,B229&lt;0),1,0)</f>
        <v>0</v>
      </c>
    </row>
    <row r="231" customFormat="false" ht="12.8" hidden="false" customHeight="false" outlineLevel="0" collapsed="false">
      <c r="A231" s="8" t="n">
        <f aca="false">A230-0.01</f>
        <v>97.7299999999988</v>
      </c>
      <c r="B231" s="42" t="n">
        <f aca="false">1+$F$5*$F$4*(1+$F$6)^A231-(1+$F$5)^A231</f>
        <v>-184013.86095656</v>
      </c>
      <c r="C231" s="43" t="n">
        <f aca="false">IF(AND(B231&gt;=0,B230&lt;0),1,0)</f>
        <v>0</v>
      </c>
    </row>
    <row r="232" customFormat="false" ht="12.8" hidden="false" customHeight="false" outlineLevel="0" collapsed="false">
      <c r="A232" s="8" t="n">
        <f aca="false">A231-0.01</f>
        <v>97.7199999999988</v>
      </c>
      <c r="B232" s="42" t="n">
        <f aca="false">1+$F$5*$F$4*(1+$F$6)^A232-(1+$F$5)^A232</f>
        <v>-183785.716707883</v>
      </c>
      <c r="C232" s="43" t="n">
        <f aca="false">IF(AND(B232&gt;=0,B231&lt;0),1,0)</f>
        <v>0</v>
      </c>
    </row>
    <row r="233" customFormat="false" ht="12.8" hidden="false" customHeight="false" outlineLevel="0" collapsed="false">
      <c r="A233" s="8" t="n">
        <f aca="false">A232-0.01</f>
        <v>97.7099999999988</v>
      </c>
      <c r="B233" s="42" t="n">
        <f aca="false">1+$F$5*$F$4*(1+$F$6)^A233-(1+$F$5)^A233</f>
        <v>-183557.855290775</v>
      </c>
      <c r="C233" s="43" t="n">
        <f aca="false">IF(AND(B233&gt;=0,B232&lt;0),1,0)</f>
        <v>0</v>
      </c>
    </row>
    <row r="234" customFormat="false" ht="12.8" hidden="false" customHeight="false" outlineLevel="0" collapsed="false">
      <c r="A234" s="8" t="n">
        <f aca="false">A233-0.01</f>
        <v>97.6999999999988</v>
      </c>
      <c r="B234" s="42" t="n">
        <f aca="false">1+$F$5*$F$4*(1+$F$6)^A234-(1+$F$5)^A234</f>
        <v>-183330.276354612</v>
      </c>
      <c r="C234" s="43" t="n">
        <f aca="false">IF(AND(B234&gt;=0,B233&lt;0),1,0)</f>
        <v>0</v>
      </c>
    </row>
    <row r="235" customFormat="false" ht="12.8" hidden="false" customHeight="false" outlineLevel="0" collapsed="false">
      <c r="A235" s="8" t="n">
        <f aca="false">A234-0.01</f>
        <v>97.6899999999988</v>
      </c>
      <c r="B235" s="42" t="n">
        <f aca="false">1+$F$5*$F$4*(1+$F$6)^A235-(1+$F$5)^A235</f>
        <v>-183102.979549209</v>
      </c>
      <c r="C235" s="43" t="n">
        <f aca="false">IF(AND(B235&gt;=0,B234&lt;0),1,0)</f>
        <v>0</v>
      </c>
    </row>
    <row r="236" customFormat="false" ht="12.8" hidden="false" customHeight="false" outlineLevel="0" collapsed="false">
      <c r="A236" s="8" t="n">
        <f aca="false">A235-0.01</f>
        <v>97.6799999999988</v>
      </c>
      <c r="B236" s="42" t="n">
        <f aca="false">1+$F$5*$F$4*(1+$F$6)^A236-(1+$F$5)^A236</f>
        <v>-182875.964524812</v>
      </c>
      <c r="C236" s="43" t="n">
        <f aca="false">IF(AND(B236&gt;=0,B235&lt;0),1,0)</f>
        <v>0</v>
      </c>
    </row>
    <row r="237" customFormat="false" ht="12.8" hidden="false" customHeight="false" outlineLevel="0" collapsed="false">
      <c r="A237" s="8" t="n">
        <f aca="false">A236-0.01</f>
        <v>97.6699999999988</v>
      </c>
      <c r="B237" s="42" t="n">
        <f aca="false">1+$F$5*$F$4*(1+$F$6)^A237-(1+$F$5)^A237</f>
        <v>-182649.230932101</v>
      </c>
      <c r="C237" s="43" t="n">
        <f aca="false">IF(AND(B237&gt;=0,B236&lt;0),1,0)</f>
        <v>0</v>
      </c>
    </row>
    <row r="238" customFormat="false" ht="12.8" hidden="false" customHeight="false" outlineLevel="0" collapsed="false">
      <c r="A238" s="8" t="n">
        <f aca="false">A237-0.01</f>
        <v>97.6599999999988</v>
      </c>
      <c r="B238" s="42" t="n">
        <f aca="false">1+$F$5*$F$4*(1+$F$6)^A238-(1+$F$5)^A238</f>
        <v>-182422.77842219</v>
      </c>
      <c r="C238" s="43" t="n">
        <f aca="false">IF(AND(B238&gt;=0,B237&lt;0),1,0)</f>
        <v>0</v>
      </c>
    </row>
    <row r="239" customFormat="false" ht="12.8" hidden="false" customHeight="false" outlineLevel="0" collapsed="false">
      <c r="A239" s="8" t="n">
        <f aca="false">A238-0.01</f>
        <v>97.6499999999988</v>
      </c>
      <c r="B239" s="42" t="n">
        <f aca="false">1+$F$5*$F$4*(1+$F$6)^A239-(1+$F$5)^A239</f>
        <v>-182196.606646625</v>
      </c>
      <c r="C239" s="43" t="n">
        <f aca="false">IF(AND(B239&gt;=0,B238&lt;0),1,0)</f>
        <v>0</v>
      </c>
    </row>
    <row r="240" customFormat="false" ht="12.8" hidden="false" customHeight="false" outlineLevel="0" collapsed="false">
      <c r="A240" s="8" t="n">
        <f aca="false">A239-0.01</f>
        <v>97.6399999999988</v>
      </c>
      <c r="B240" s="42" t="n">
        <f aca="false">1+$F$5*$F$4*(1+$F$6)^A240-(1+$F$5)^A240</f>
        <v>-181970.715257384</v>
      </c>
      <c r="C240" s="43" t="n">
        <f aca="false">IF(AND(B240&gt;=0,B239&lt;0),1,0)</f>
        <v>0</v>
      </c>
    </row>
    <row r="241" customFormat="false" ht="12.8" hidden="false" customHeight="false" outlineLevel="0" collapsed="false">
      <c r="A241" s="8" t="n">
        <f aca="false">A240-0.01</f>
        <v>97.6299999999988</v>
      </c>
      <c r="B241" s="42" t="n">
        <f aca="false">1+$F$5*$F$4*(1+$F$6)^A241-(1+$F$5)^A241</f>
        <v>-181745.103906876</v>
      </c>
      <c r="C241" s="43" t="n">
        <f aca="false">IF(AND(B241&gt;=0,B240&lt;0),1,0)</f>
        <v>0</v>
      </c>
    </row>
    <row r="242" customFormat="false" ht="12.8" hidden="false" customHeight="false" outlineLevel="0" collapsed="false">
      <c r="A242" s="8" t="n">
        <f aca="false">A241-0.01</f>
        <v>97.6199999999988</v>
      </c>
      <c r="B242" s="42" t="n">
        <f aca="false">1+$F$5*$F$4*(1+$F$6)^A242-(1+$F$5)^A242</f>
        <v>-181519.772247942</v>
      </c>
      <c r="C242" s="43" t="n">
        <f aca="false">IF(AND(B242&gt;=0,B241&lt;0),1,0)</f>
        <v>0</v>
      </c>
    </row>
    <row r="243" customFormat="false" ht="12.8" hidden="false" customHeight="false" outlineLevel="0" collapsed="false">
      <c r="A243" s="8" t="n">
        <f aca="false">A242-0.01</f>
        <v>97.6099999999988</v>
      </c>
      <c r="B243" s="42" t="n">
        <f aca="false">1+$F$5*$F$4*(1+$F$6)^A243-(1+$F$5)^A243</f>
        <v>-181294.719933853</v>
      </c>
      <c r="C243" s="43" t="n">
        <f aca="false">IF(AND(B243&gt;=0,B242&lt;0),1,0)</f>
        <v>0</v>
      </c>
    </row>
    <row r="244" customFormat="false" ht="12.8" hidden="false" customHeight="false" outlineLevel="0" collapsed="false">
      <c r="A244" s="8" t="n">
        <f aca="false">A243-0.01</f>
        <v>97.5999999999988</v>
      </c>
      <c r="B244" s="42" t="n">
        <f aca="false">1+$F$5*$F$4*(1+$F$6)^A244-(1+$F$5)^A244</f>
        <v>-181069.946618308</v>
      </c>
      <c r="C244" s="43" t="n">
        <f aca="false">IF(AND(B244&gt;=0,B243&lt;0),1,0)</f>
        <v>0</v>
      </c>
    </row>
    <row r="245" customFormat="false" ht="12.8" hidden="false" customHeight="false" outlineLevel="0" collapsed="false">
      <c r="A245" s="8" t="n">
        <f aca="false">A244-0.01</f>
        <v>97.5899999999988</v>
      </c>
      <c r="B245" s="42" t="n">
        <f aca="false">1+$F$5*$F$4*(1+$F$6)^A245-(1+$F$5)^A245</f>
        <v>-180845.451955438</v>
      </c>
      <c r="C245" s="43" t="n">
        <f aca="false">IF(AND(B245&gt;=0,B244&lt;0),1,0)</f>
        <v>0</v>
      </c>
    </row>
    <row r="246" customFormat="false" ht="12.8" hidden="false" customHeight="false" outlineLevel="0" collapsed="false">
      <c r="A246" s="8" t="n">
        <f aca="false">A245-0.01</f>
        <v>97.5799999999988</v>
      </c>
      <c r="B246" s="42" t="n">
        <f aca="false">1+$F$5*$F$4*(1+$F$6)^A246-(1+$F$5)^A246</f>
        <v>-180621.235599801</v>
      </c>
      <c r="C246" s="43" t="n">
        <f aca="false">IF(AND(B246&gt;=0,B245&lt;0),1,0)</f>
        <v>0</v>
      </c>
    </row>
    <row r="247" customFormat="false" ht="12.8" hidden="false" customHeight="false" outlineLevel="0" collapsed="false">
      <c r="A247" s="8" t="n">
        <f aca="false">A246-0.01</f>
        <v>97.5699999999988</v>
      </c>
      <c r="B247" s="42" t="n">
        <f aca="false">1+$F$5*$F$4*(1+$F$6)^A247-(1+$F$5)^A247</f>
        <v>-180397.297206385</v>
      </c>
      <c r="C247" s="43" t="n">
        <f aca="false">IF(AND(B247&gt;=0,B246&lt;0),1,0)</f>
        <v>0</v>
      </c>
    </row>
    <row r="248" customFormat="false" ht="12.8" hidden="false" customHeight="false" outlineLevel="0" collapsed="false">
      <c r="A248" s="8" t="n">
        <f aca="false">A247-0.01</f>
        <v>97.5599999999988</v>
      </c>
      <c r="B248" s="42" t="n">
        <f aca="false">1+$F$5*$F$4*(1+$F$6)^A248-(1+$F$5)^A248</f>
        <v>-180173.636430603</v>
      </c>
      <c r="C248" s="43" t="n">
        <f aca="false">IF(AND(B248&gt;=0,B247&lt;0),1,0)</f>
        <v>0</v>
      </c>
    </row>
    <row r="249" customFormat="false" ht="12.8" hidden="false" customHeight="false" outlineLevel="0" collapsed="false">
      <c r="A249" s="8" t="n">
        <f aca="false">A248-0.01</f>
        <v>97.5499999999987</v>
      </c>
      <c r="B249" s="42" t="n">
        <f aca="false">1+$F$5*$F$4*(1+$F$6)^A249-(1+$F$5)^A249</f>
        <v>-179950.252928298</v>
      </c>
      <c r="C249" s="43" t="n">
        <f aca="false">IF(AND(B249&gt;=0,B248&lt;0),1,0)</f>
        <v>0</v>
      </c>
    </row>
    <row r="250" customFormat="false" ht="12.8" hidden="false" customHeight="false" outlineLevel="0" collapsed="false">
      <c r="A250" s="8" t="n">
        <f aca="false">A249-0.01</f>
        <v>97.5399999999987</v>
      </c>
      <c r="B250" s="42" t="n">
        <f aca="false">1+$F$5*$F$4*(1+$F$6)^A250-(1+$F$5)^A250</f>
        <v>-179727.146355737</v>
      </c>
      <c r="C250" s="43" t="n">
        <f aca="false">IF(AND(B250&gt;=0,B249&lt;0),1,0)</f>
        <v>0</v>
      </c>
    </row>
    <row r="251" customFormat="false" ht="12.8" hidden="false" customHeight="false" outlineLevel="0" collapsed="false">
      <c r="A251" s="8" t="n">
        <f aca="false">A250-0.01</f>
        <v>97.5299999999987</v>
      </c>
      <c r="B251" s="42" t="n">
        <f aca="false">1+$F$5*$F$4*(1+$F$6)^A251-(1+$F$5)^A251</f>
        <v>-179504.316369615</v>
      </c>
      <c r="C251" s="43" t="n">
        <f aca="false">IF(AND(B251&gt;=0,B250&lt;0),1,0)</f>
        <v>0</v>
      </c>
    </row>
    <row r="252" customFormat="false" ht="12.8" hidden="false" customHeight="false" outlineLevel="0" collapsed="false">
      <c r="A252" s="8" t="n">
        <f aca="false">A251-0.01</f>
        <v>97.5199999999987</v>
      </c>
      <c r="B252" s="42" t="n">
        <f aca="false">1+$F$5*$F$4*(1+$F$6)^A252-(1+$F$5)^A252</f>
        <v>-179281.762627053</v>
      </c>
      <c r="C252" s="43" t="n">
        <f aca="false">IF(AND(B252&gt;=0,B251&lt;0),1,0)</f>
        <v>0</v>
      </c>
    </row>
    <row r="253" customFormat="false" ht="12.8" hidden="false" customHeight="false" outlineLevel="0" collapsed="false">
      <c r="A253" s="8" t="n">
        <f aca="false">A252-0.01</f>
        <v>97.5099999999987</v>
      </c>
      <c r="B253" s="42" t="n">
        <f aca="false">1+$F$5*$F$4*(1+$F$6)^A253-(1+$F$5)^A253</f>
        <v>-179059.484785596</v>
      </c>
      <c r="C253" s="43" t="n">
        <f aca="false">IF(AND(B253&gt;=0,B252&lt;0),1,0)</f>
        <v>0</v>
      </c>
    </row>
    <row r="254" customFormat="false" ht="12.8" hidden="false" customHeight="false" outlineLevel="0" collapsed="false">
      <c r="A254" s="8" t="n">
        <f aca="false">A253-0.01</f>
        <v>97.4999999999987</v>
      </c>
      <c r="B254" s="42" t="n">
        <f aca="false">1+$F$5*$F$4*(1+$F$6)^A254-(1+$F$5)^A254</f>
        <v>-178837.482503212</v>
      </c>
      <c r="C254" s="43" t="n">
        <f aca="false">IF(AND(B254&gt;=0,B253&lt;0),1,0)</f>
        <v>0</v>
      </c>
    </row>
    <row r="255" customFormat="false" ht="12.8" hidden="false" customHeight="false" outlineLevel="0" collapsed="false">
      <c r="A255" s="8" t="n">
        <f aca="false">A254-0.01</f>
        <v>97.4899999999987</v>
      </c>
      <c r="B255" s="42" t="n">
        <f aca="false">1+$F$5*$F$4*(1+$F$6)^A255-(1+$F$5)^A255</f>
        <v>-178615.755438296</v>
      </c>
      <c r="C255" s="43" t="n">
        <f aca="false">IF(AND(B255&gt;=0,B254&lt;0),1,0)</f>
        <v>0</v>
      </c>
    </row>
    <row r="256" customFormat="false" ht="12.8" hidden="false" customHeight="false" outlineLevel="0" collapsed="false">
      <c r="A256" s="8" t="n">
        <f aca="false">A255-0.01</f>
        <v>97.4799999999987</v>
      </c>
      <c r="B256" s="42" t="n">
        <f aca="false">1+$F$5*$F$4*(1+$F$6)^A256-(1+$F$5)^A256</f>
        <v>-178394.303249665</v>
      </c>
      <c r="C256" s="43" t="n">
        <f aca="false">IF(AND(B256&gt;=0,B255&lt;0),1,0)</f>
        <v>0</v>
      </c>
    </row>
    <row r="257" customFormat="false" ht="12.8" hidden="false" customHeight="false" outlineLevel="0" collapsed="false">
      <c r="A257" s="8" t="n">
        <f aca="false">A256-0.01</f>
        <v>97.4699999999987</v>
      </c>
      <c r="B257" s="42" t="n">
        <f aca="false">1+$F$5*$F$4*(1+$F$6)^A257-(1+$F$5)^A257</f>
        <v>-178173.125596559</v>
      </c>
      <c r="C257" s="43" t="n">
        <f aca="false">IF(AND(B257&gt;=0,B256&lt;0),1,0)</f>
        <v>0</v>
      </c>
    </row>
    <row r="258" customFormat="false" ht="12.8" hidden="false" customHeight="false" outlineLevel="0" collapsed="false">
      <c r="A258" s="8" t="n">
        <f aca="false">A257-0.01</f>
        <v>97.4599999999987</v>
      </c>
      <c r="B258" s="42" t="n">
        <f aca="false">1+$F$5*$F$4*(1+$F$6)^A258-(1+$F$5)^A258</f>
        <v>-177952.222138641</v>
      </c>
      <c r="C258" s="43" t="n">
        <f aca="false">IF(AND(B258&gt;=0,B257&lt;0),1,0)</f>
        <v>0</v>
      </c>
    </row>
    <row r="259" customFormat="false" ht="12.8" hidden="false" customHeight="false" outlineLevel="0" collapsed="false">
      <c r="A259" s="8" t="n">
        <f aca="false">A258-0.01</f>
        <v>97.4499999999987</v>
      </c>
      <c r="B259" s="42" t="n">
        <f aca="false">1+$F$5*$F$4*(1+$F$6)^A259-(1+$F$5)^A259</f>
        <v>-177731.592535995</v>
      </c>
      <c r="C259" s="43" t="n">
        <f aca="false">IF(AND(B259&gt;=0,B258&lt;0),1,0)</f>
        <v>0</v>
      </c>
    </row>
    <row r="260" customFormat="false" ht="12.8" hidden="false" customHeight="false" outlineLevel="0" collapsed="false">
      <c r="A260" s="8" t="n">
        <f aca="false">A259-0.01</f>
        <v>97.4399999999987</v>
      </c>
      <c r="B260" s="42" t="n">
        <f aca="false">1+$F$5*$F$4*(1+$F$6)^A260-(1+$F$5)^A260</f>
        <v>-177511.236449126</v>
      </c>
      <c r="C260" s="43" t="n">
        <f aca="false">IF(AND(B260&gt;=0,B259&lt;0),1,0)</f>
        <v>0</v>
      </c>
    </row>
    <row r="261" customFormat="false" ht="12.8" hidden="false" customHeight="false" outlineLevel="0" collapsed="false">
      <c r="A261" s="8" t="n">
        <f aca="false">A260-0.01</f>
        <v>97.4299999999987</v>
      </c>
      <c r="B261" s="42" t="n">
        <f aca="false">1+$F$5*$F$4*(1+$F$6)^A261-(1+$F$5)^A261</f>
        <v>-177291.153538962</v>
      </c>
      <c r="C261" s="43" t="n">
        <f aca="false">IF(AND(B261&gt;=0,B260&lt;0),1,0)</f>
        <v>0</v>
      </c>
    </row>
    <row r="262" customFormat="false" ht="12.8" hidden="false" customHeight="false" outlineLevel="0" collapsed="false">
      <c r="A262" s="8" t="n">
        <f aca="false">A261-0.01</f>
        <v>97.4199999999987</v>
      </c>
      <c r="B262" s="42" t="n">
        <f aca="false">1+$F$5*$F$4*(1+$F$6)^A262-(1+$F$5)^A262</f>
        <v>-177071.34346685</v>
      </c>
      <c r="C262" s="43" t="n">
        <f aca="false">IF(AND(B262&gt;=0,B261&lt;0),1,0)</f>
        <v>0</v>
      </c>
    </row>
    <row r="263" customFormat="false" ht="12.8" hidden="false" customHeight="false" outlineLevel="0" collapsed="false">
      <c r="A263" s="8" t="n">
        <f aca="false">A262-0.01</f>
        <v>97.4099999999987</v>
      </c>
      <c r="B263" s="42" t="n">
        <f aca="false">1+$F$5*$F$4*(1+$F$6)^A263-(1+$F$5)^A263</f>
        <v>-176851.805894556</v>
      </c>
      <c r="C263" s="43" t="n">
        <f aca="false">IF(AND(B263&gt;=0,B262&lt;0),1,0)</f>
        <v>0</v>
      </c>
    </row>
    <row r="264" customFormat="false" ht="12.8" hidden="false" customHeight="false" outlineLevel="0" collapsed="false">
      <c r="A264" s="8" t="n">
        <f aca="false">A263-0.01</f>
        <v>97.3999999999987</v>
      </c>
      <c r="B264" s="42" t="n">
        <f aca="false">1+$F$5*$F$4*(1+$F$6)^A264-(1+$F$5)^A264</f>
        <v>-176632.540484267</v>
      </c>
      <c r="C264" s="43" t="n">
        <f aca="false">IF(AND(B264&gt;=0,B263&lt;0),1,0)</f>
        <v>0</v>
      </c>
    </row>
    <row r="265" customFormat="false" ht="12.8" hidden="false" customHeight="false" outlineLevel="0" collapsed="false">
      <c r="A265" s="8" t="n">
        <f aca="false">A264-0.01</f>
        <v>97.3899999999987</v>
      </c>
      <c r="B265" s="42" t="n">
        <f aca="false">1+$F$5*$F$4*(1+$F$6)^A265-(1+$F$5)^A265</f>
        <v>-176413.546898587</v>
      </c>
      <c r="C265" s="43" t="n">
        <f aca="false">IF(AND(B265&gt;=0,B264&lt;0),1,0)</f>
        <v>0</v>
      </c>
    </row>
    <row r="266" customFormat="false" ht="12.8" hidden="false" customHeight="false" outlineLevel="0" collapsed="false">
      <c r="A266" s="8" t="n">
        <f aca="false">A265-0.01</f>
        <v>97.3799999999987</v>
      </c>
      <c r="B266" s="42" t="n">
        <f aca="false">1+$F$5*$F$4*(1+$F$6)^A266-(1+$F$5)^A266</f>
        <v>-176194.824800541</v>
      </c>
      <c r="C266" s="43" t="n">
        <f aca="false">IF(AND(B266&gt;=0,B265&lt;0),1,0)</f>
        <v>0</v>
      </c>
    </row>
    <row r="267" customFormat="false" ht="12.8" hidden="false" customHeight="false" outlineLevel="0" collapsed="false">
      <c r="A267" s="8" t="n">
        <f aca="false">A266-0.01</f>
        <v>97.3699999999987</v>
      </c>
      <c r="B267" s="42" t="n">
        <f aca="false">1+$F$5*$F$4*(1+$F$6)^A267-(1+$F$5)^A267</f>
        <v>-175976.373853568</v>
      </c>
      <c r="C267" s="43" t="n">
        <f aca="false">IF(AND(B267&gt;=0,B266&lt;0),1,0)</f>
        <v>0</v>
      </c>
    </row>
    <row r="268" customFormat="false" ht="12.8" hidden="false" customHeight="false" outlineLevel="0" collapsed="false">
      <c r="A268" s="8" t="n">
        <f aca="false">A267-0.01</f>
        <v>97.3599999999987</v>
      </c>
      <c r="B268" s="42" t="n">
        <f aca="false">1+$F$5*$F$4*(1+$F$6)^A268-(1+$F$5)^A268</f>
        <v>-175758.193721527</v>
      </c>
      <c r="C268" s="43" t="n">
        <f aca="false">IF(AND(B268&gt;=0,B267&lt;0),1,0)</f>
        <v>0</v>
      </c>
    </row>
    <row r="269" customFormat="false" ht="12.8" hidden="false" customHeight="false" outlineLevel="0" collapsed="false">
      <c r="A269" s="8" t="n">
        <f aca="false">A268-0.01</f>
        <v>97.3499999999986</v>
      </c>
      <c r="B269" s="42" t="n">
        <f aca="false">1+$F$5*$F$4*(1+$F$6)^A269-(1+$F$5)^A269</f>
        <v>-175540.284068692</v>
      </c>
      <c r="C269" s="43" t="n">
        <f aca="false">IF(AND(B269&gt;=0,B268&lt;0),1,0)</f>
        <v>0</v>
      </c>
    </row>
    <row r="270" customFormat="false" ht="12.8" hidden="false" customHeight="false" outlineLevel="0" collapsed="false">
      <c r="A270" s="8" t="n">
        <f aca="false">A269-0.01</f>
        <v>97.3399999999986</v>
      </c>
      <c r="B270" s="42" t="n">
        <f aca="false">1+$F$5*$F$4*(1+$F$6)^A270-(1+$F$5)^A270</f>
        <v>-175322.644559756</v>
      </c>
      <c r="C270" s="43" t="n">
        <f aca="false">IF(AND(B270&gt;=0,B269&lt;0),1,0)</f>
        <v>0</v>
      </c>
    </row>
    <row r="271" customFormat="false" ht="12.8" hidden="false" customHeight="false" outlineLevel="0" collapsed="false">
      <c r="A271" s="8" t="n">
        <f aca="false">A270-0.01</f>
        <v>97.3299999999986</v>
      </c>
      <c r="B271" s="42" t="n">
        <f aca="false">1+$F$5*$F$4*(1+$F$6)^A271-(1+$F$5)^A271</f>
        <v>-175105.274859825</v>
      </c>
      <c r="C271" s="43" t="n">
        <f aca="false">IF(AND(B271&gt;=0,B270&lt;0),1,0)</f>
        <v>0</v>
      </c>
    </row>
    <row r="272" customFormat="false" ht="12.8" hidden="false" customHeight="false" outlineLevel="0" collapsed="false">
      <c r="A272" s="8" t="n">
        <f aca="false">A271-0.01</f>
        <v>97.3199999999986</v>
      </c>
      <c r="B272" s="42" t="n">
        <f aca="false">1+$F$5*$F$4*(1+$F$6)^A272-(1+$F$5)^A272</f>
        <v>-174888.17463442</v>
      </c>
      <c r="C272" s="43" t="n">
        <f aca="false">IF(AND(B272&gt;=0,B271&lt;0),1,0)</f>
        <v>0</v>
      </c>
    </row>
    <row r="273" customFormat="false" ht="12.8" hidden="false" customHeight="false" outlineLevel="0" collapsed="false">
      <c r="A273" s="8" t="n">
        <f aca="false">A272-0.01</f>
        <v>97.3099999999986</v>
      </c>
      <c r="B273" s="42" t="n">
        <f aca="false">1+$F$5*$F$4*(1+$F$6)^A273-(1+$F$5)^A273</f>
        <v>-174671.343549478</v>
      </c>
      <c r="C273" s="43" t="n">
        <f aca="false">IF(AND(B273&gt;=0,B272&lt;0),1,0)</f>
        <v>0</v>
      </c>
    </row>
    <row r="274" customFormat="false" ht="12.8" hidden="false" customHeight="false" outlineLevel="0" collapsed="false">
      <c r="A274" s="8" t="n">
        <f aca="false">A273-0.01</f>
        <v>97.2999999999986</v>
      </c>
      <c r="B274" s="42" t="n">
        <f aca="false">1+$F$5*$F$4*(1+$F$6)^A274-(1+$F$5)^A274</f>
        <v>-174454.78127135</v>
      </c>
      <c r="C274" s="43" t="n">
        <f aca="false">IF(AND(B274&gt;=0,B273&lt;0),1,0)</f>
        <v>0</v>
      </c>
    </row>
    <row r="275" customFormat="false" ht="12.8" hidden="false" customHeight="false" outlineLevel="0" collapsed="false">
      <c r="A275" s="8" t="n">
        <f aca="false">A274-0.01</f>
        <v>97.2899999999986</v>
      </c>
      <c r="B275" s="42" t="n">
        <f aca="false">1+$F$5*$F$4*(1+$F$6)^A275-(1+$F$5)^A275</f>
        <v>-174238.4874668</v>
      </c>
      <c r="C275" s="43" t="n">
        <f aca="false">IF(AND(B275&gt;=0,B274&lt;0),1,0)</f>
        <v>0</v>
      </c>
    </row>
    <row r="276" customFormat="false" ht="12.8" hidden="false" customHeight="false" outlineLevel="0" collapsed="false">
      <c r="A276" s="8" t="n">
        <f aca="false">A275-0.01</f>
        <v>97.2799999999986</v>
      </c>
      <c r="B276" s="42" t="n">
        <f aca="false">1+$F$5*$F$4*(1+$F$6)^A276-(1+$F$5)^A276</f>
        <v>-174022.461803006</v>
      </c>
      <c r="C276" s="43" t="n">
        <f aca="false">IF(AND(B276&gt;=0,B275&lt;0),1,0)</f>
        <v>0</v>
      </c>
    </row>
    <row r="277" customFormat="false" ht="12.8" hidden="false" customHeight="false" outlineLevel="0" collapsed="false">
      <c r="A277" s="8" t="n">
        <f aca="false">A276-0.01</f>
        <v>97.2699999999986</v>
      </c>
      <c r="B277" s="42" t="n">
        <f aca="false">1+$F$5*$F$4*(1+$F$6)^A277-(1+$F$5)^A277</f>
        <v>-173806.703947558</v>
      </c>
      <c r="C277" s="43" t="n">
        <f aca="false">IF(AND(B277&gt;=0,B276&lt;0),1,0)</f>
        <v>0</v>
      </c>
    </row>
    <row r="278" customFormat="false" ht="12.8" hidden="false" customHeight="false" outlineLevel="0" collapsed="false">
      <c r="A278" s="8" t="n">
        <f aca="false">A277-0.01</f>
        <v>97.2599999999986</v>
      </c>
      <c r="B278" s="42" t="n">
        <f aca="false">1+$F$5*$F$4*(1+$F$6)^A278-(1+$F$5)^A278</f>
        <v>-173591.213568457</v>
      </c>
      <c r="C278" s="43" t="n">
        <f aca="false">IF(AND(B278&gt;=0,B277&lt;0),1,0)</f>
        <v>0</v>
      </c>
    </row>
    <row r="279" customFormat="false" ht="12.8" hidden="false" customHeight="false" outlineLevel="0" collapsed="false">
      <c r="A279" s="8" t="n">
        <f aca="false">A278-0.01</f>
        <v>97.2499999999986</v>
      </c>
      <c r="B279" s="42" t="n">
        <f aca="false">1+$F$5*$F$4*(1+$F$6)^A279-(1+$F$5)^A279</f>
        <v>-173375.990334118</v>
      </c>
      <c r="C279" s="43" t="n">
        <f aca="false">IF(AND(B279&gt;=0,B278&lt;0),1,0)</f>
        <v>0</v>
      </c>
    </row>
    <row r="280" customFormat="false" ht="12.8" hidden="false" customHeight="false" outlineLevel="0" collapsed="false">
      <c r="A280" s="8" t="n">
        <f aca="false">A279-0.01</f>
        <v>97.2399999999986</v>
      </c>
      <c r="B280" s="42" t="n">
        <f aca="false">1+$F$5*$F$4*(1+$F$6)^A280-(1+$F$5)^A280</f>
        <v>-173161.033913364</v>
      </c>
      <c r="C280" s="43" t="n">
        <f aca="false">IF(AND(B280&gt;=0,B279&lt;0),1,0)</f>
        <v>0</v>
      </c>
    </row>
    <row r="281" customFormat="false" ht="12.8" hidden="false" customHeight="false" outlineLevel="0" collapsed="false">
      <c r="A281" s="8" t="n">
        <f aca="false">A280-0.01</f>
        <v>97.2299999999986</v>
      </c>
      <c r="B281" s="42" t="n">
        <f aca="false">1+$F$5*$F$4*(1+$F$6)^A281-(1+$F$5)^A281</f>
        <v>-172946.343975433</v>
      </c>
      <c r="C281" s="43" t="n">
        <f aca="false">IF(AND(B281&gt;=0,B280&lt;0),1,0)</f>
        <v>0</v>
      </c>
    </row>
    <row r="282" customFormat="false" ht="12.8" hidden="false" customHeight="false" outlineLevel="0" collapsed="false">
      <c r="A282" s="8" t="n">
        <f aca="false">A281-0.01</f>
        <v>97.2199999999986</v>
      </c>
      <c r="B282" s="42" t="n">
        <f aca="false">1+$F$5*$F$4*(1+$F$6)^A282-(1+$F$5)^A282</f>
        <v>-172731.920189968</v>
      </c>
      <c r="C282" s="43" t="n">
        <f aca="false">IF(AND(B282&gt;=0,B281&lt;0),1,0)</f>
        <v>0</v>
      </c>
    </row>
    <row r="283" customFormat="false" ht="12.8" hidden="false" customHeight="false" outlineLevel="0" collapsed="false">
      <c r="A283" s="8" t="n">
        <f aca="false">A282-0.01</f>
        <v>97.2099999999986</v>
      </c>
      <c r="B283" s="42" t="n">
        <f aca="false">1+$F$5*$F$4*(1+$F$6)^A283-(1+$F$5)^A283</f>
        <v>-172517.762227024</v>
      </c>
      <c r="C283" s="43" t="n">
        <f aca="false">IF(AND(B283&gt;=0,B282&lt;0),1,0)</f>
        <v>0</v>
      </c>
    </row>
    <row r="284" customFormat="false" ht="12.8" hidden="false" customHeight="false" outlineLevel="0" collapsed="false">
      <c r="A284" s="8" t="n">
        <f aca="false">A283-0.01</f>
        <v>97.1999999999986</v>
      </c>
      <c r="B284" s="42" t="n">
        <f aca="false">1+$F$5*$F$4*(1+$F$6)^A284-(1+$F$5)^A284</f>
        <v>-172303.869757066</v>
      </c>
      <c r="C284" s="43" t="n">
        <f aca="false">IF(AND(B284&gt;=0,B283&lt;0),1,0)</f>
        <v>0</v>
      </c>
    </row>
    <row r="285" customFormat="false" ht="12.8" hidden="false" customHeight="false" outlineLevel="0" collapsed="false">
      <c r="A285" s="8" t="n">
        <f aca="false">A284-0.01</f>
        <v>97.1899999999986</v>
      </c>
      <c r="B285" s="42" t="n">
        <f aca="false">1+$F$5*$F$4*(1+$F$6)^A285-(1+$F$5)^A285</f>
        <v>-172090.242450966</v>
      </c>
      <c r="C285" s="43" t="n">
        <f aca="false">IF(AND(B285&gt;=0,B284&lt;0),1,0)</f>
        <v>0</v>
      </c>
    </row>
    <row r="286" customFormat="false" ht="12.8" hidden="false" customHeight="false" outlineLevel="0" collapsed="false">
      <c r="A286" s="8" t="n">
        <f aca="false">A285-0.01</f>
        <v>97.1799999999986</v>
      </c>
      <c r="B286" s="42" t="n">
        <f aca="false">1+$F$5*$F$4*(1+$F$6)^A286-(1+$F$5)^A286</f>
        <v>-171876.879980004</v>
      </c>
      <c r="C286" s="43" t="n">
        <f aca="false">IF(AND(B286&gt;=0,B285&lt;0),1,0)</f>
        <v>0</v>
      </c>
    </row>
    <row r="287" customFormat="false" ht="12.8" hidden="false" customHeight="false" outlineLevel="0" collapsed="false">
      <c r="A287" s="8" t="n">
        <f aca="false">A286-0.01</f>
        <v>97.1699999999986</v>
      </c>
      <c r="B287" s="42" t="n">
        <f aca="false">1+$F$5*$F$4*(1+$F$6)^A287-(1+$F$5)^A287</f>
        <v>-171663.782015869</v>
      </c>
      <c r="C287" s="43" t="n">
        <f aca="false">IF(AND(B287&gt;=0,B286&lt;0),1,0)</f>
        <v>0</v>
      </c>
    </row>
    <row r="288" customFormat="false" ht="12.8" hidden="false" customHeight="false" outlineLevel="0" collapsed="false">
      <c r="A288" s="8" t="n">
        <f aca="false">A287-0.01</f>
        <v>97.1599999999986</v>
      </c>
      <c r="B288" s="42" t="n">
        <f aca="false">1+$F$5*$F$4*(1+$F$6)^A288-(1+$F$5)^A288</f>
        <v>-171450.948230654</v>
      </c>
      <c r="C288" s="43" t="n">
        <f aca="false">IF(AND(B288&gt;=0,B287&lt;0),1,0)</f>
        <v>0</v>
      </c>
    </row>
    <row r="289" customFormat="false" ht="12.8" hidden="false" customHeight="false" outlineLevel="0" collapsed="false">
      <c r="A289" s="8" t="n">
        <f aca="false">A288-0.01</f>
        <v>97.1499999999985</v>
      </c>
      <c r="B289" s="42" t="n">
        <f aca="false">1+$F$5*$F$4*(1+$F$6)^A289-(1+$F$5)^A289</f>
        <v>-171238.378296862</v>
      </c>
      <c r="C289" s="43" t="n">
        <f aca="false">IF(AND(B289&gt;=0,B288&lt;0),1,0)</f>
        <v>0</v>
      </c>
    </row>
    <row r="290" customFormat="false" ht="12.8" hidden="false" customHeight="false" outlineLevel="0" collapsed="false">
      <c r="A290" s="8" t="n">
        <f aca="false">A289-0.01</f>
        <v>97.1399999999985</v>
      </c>
      <c r="B290" s="42" t="n">
        <f aca="false">1+$F$5*$F$4*(1+$F$6)^A290-(1+$F$5)^A290</f>
        <v>-171026.0718874</v>
      </c>
      <c r="C290" s="43" t="n">
        <f aca="false">IF(AND(B290&gt;=0,B289&lt;0),1,0)</f>
        <v>0</v>
      </c>
    </row>
    <row r="291" customFormat="false" ht="12.8" hidden="false" customHeight="false" outlineLevel="0" collapsed="false">
      <c r="A291" s="8" t="n">
        <f aca="false">A290-0.01</f>
        <v>97.1299999999985</v>
      </c>
      <c r="B291" s="42" t="n">
        <f aca="false">1+$F$5*$F$4*(1+$F$6)^A291-(1+$F$5)^A291</f>
        <v>-170814.028675581</v>
      </c>
      <c r="C291" s="43" t="n">
        <f aca="false">IF(AND(B291&gt;=0,B290&lt;0),1,0)</f>
        <v>0</v>
      </c>
    </row>
    <row r="292" customFormat="false" ht="12.8" hidden="false" customHeight="false" outlineLevel="0" collapsed="false">
      <c r="A292" s="8" t="n">
        <f aca="false">A291-0.01</f>
        <v>97.1199999999985</v>
      </c>
      <c r="B292" s="42" t="n">
        <f aca="false">1+$F$5*$F$4*(1+$F$6)^A292-(1+$F$5)^A292</f>
        <v>-170602.248335123</v>
      </c>
      <c r="C292" s="43" t="n">
        <f aca="false">IF(AND(B292&gt;=0,B291&lt;0),1,0)</f>
        <v>0</v>
      </c>
    </row>
    <row r="293" customFormat="false" ht="12.8" hidden="false" customHeight="false" outlineLevel="0" collapsed="false">
      <c r="A293" s="8" t="n">
        <f aca="false">A292-0.01</f>
        <v>97.1099999999985</v>
      </c>
      <c r="B293" s="42" t="n">
        <f aca="false">1+$F$5*$F$4*(1+$F$6)^A293-(1+$F$5)^A293</f>
        <v>-170390.730540148</v>
      </c>
      <c r="C293" s="43" t="n">
        <f aca="false">IF(AND(B293&gt;=0,B292&lt;0),1,0)</f>
        <v>0</v>
      </c>
    </row>
    <row r="294" customFormat="false" ht="12.8" hidden="false" customHeight="false" outlineLevel="0" collapsed="false">
      <c r="A294" s="8" t="n">
        <f aca="false">A293-0.01</f>
        <v>97.0999999999985</v>
      </c>
      <c r="B294" s="42" t="n">
        <f aca="false">1+$F$5*$F$4*(1+$F$6)^A294-(1+$F$5)^A294</f>
        <v>-170179.474965183</v>
      </c>
      <c r="C294" s="43" t="n">
        <f aca="false">IF(AND(B294&gt;=0,B293&lt;0),1,0)</f>
        <v>0</v>
      </c>
    </row>
    <row r="295" customFormat="false" ht="12.8" hidden="false" customHeight="false" outlineLevel="0" collapsed="false">
      <c r="A295" s="8" t="n">
        <f aca="false">A294-0.01</f>
        <v>97.0899999999985</v>
      </c>
      <c r="B295" s="42" t="n">
        <f aca="false">1+$F$5*$F$4*(1+$F$6)^A295-(1+$F$5)^A295</f>
        <v>-169968.481285157</v>
      </c>
      <c r="C295" s="43" t="n">
        <f aca="false">IF(AND(B295&gt;=0,B294&lt;0),1,0)</f>
        <v>0</v>
      </c>
    </row>
    <row r="296" customFormat="false" ht="12.8" hidden="false" customHeight="false" outlineLevel="0" collapsed="false">
      <c r="A296" s="8" t="n">
        <f aca="false">A295-0.01</f>
        <v>97.0799999999985</v>
      </c>
      <c r="B296" s="42" t="n">
        <f aca="false">1+$F$5*$F$4*(1+$F$6)^A296-(1+$F$5)^A296</f>
        <v>-169757.749175403</v>
      </c>
      <c r="C296" s="43" t="n">
        <f aca="false">IF(AND(B296&gt;=0,B295&lt;0),1,0)</f>
        <v>0</v>
      </c>
    </row>
    <row r="297" customFormat="false" ht="12.8" hidden="false" customHeight="false" outlineLevel="0" collapsed="false">
      <c r="A297" s="8" t="n">
        <f aca="false">A296-0.01</f>
        <v>97.0699999999985</v>
      </c>
      <c r="B297" s="42" t="n">
        <f aca="false">1+$F$5*$F$4*(1+$F$6)^A297-(1+$F$5)^A297</f>
        <v>-169547.278311657</v>
      </c>
      <c r="C297" s="43" t="n">
        <f aca="false">IF(AND(B297&gt;=0,B296&lt;0),1,0)</f>
        <v>0</v>
      </c>
    </row>
    <row r="298" customFormat="false" ht="12.8" hidden="false" customHeight="false" outlineLevel="0" collapsed="false">
      <c r="A298" s="8" t="n">
        <f aca="false">A297-0.01</f>
        <v>97.0599999999985</v>
      </c>
      <c r="B298" s="42" t="n">
        <f aca="false">1+$F$5*$F$4*(1+$F$6)^A298-(1+$F$5)^A298</f>
        <v>-169337.068370056</v>
      </c>
      <c r="C298" s="43" t="n">
        <f aca="false">IF(AND(B298&gt;=0,B297&lt;0),1,0)</f>
        <v>0</v>
      </c>
    </row>
    <row r="299" customFormat="false" ht="12.8" hidden="false" customHeight="false" outlineLevel="0" collapsed="false">
      <c r="A299" s="8" t="n">
        <f aca="false">A298-0.01</f>
        <v>97.0499999999985</v>
      </c>
      <c r="B299" s="42" t="n">
        <f aca="false">1+$F$5*$F$4*(1+$F$6)^A299-(1+$F$5)^A299</f>
        <v>-169127.119027138</v>
      </c>
      <c r="C299" s="43" t="n">
        <f aca="false">IF(AND(B299&gt;=0,B298&lt;0),1,0)</f>
        <v>0</v>
      </c>
    </row>
    <row r="300" customFormat="false" ht="12.8" hidden="false" customHeight="false" outlineLevel="0" collapsed="false">
      <c r="A300" s="8" t="n">
        <f aca="false">A299-0.01</f>
        <v>97.0399999999985</v>
      </c>
      <c r="B300" s="42" t="n">
        <f aca="false">1+$F$5*$F$4*(1+$F$6)^A300-(1+$F$5)^A300</f>
        <v>-168917.429959844</v>
      </c>
      <c r="C300" s="43" t="n">
        <f aca="false">IF(AND(B300&gt;=0,B299&lt;0),1,0)</f>
        <v>0</v>
      </c>
    </row>
    <row r="301" customFormat="false" ht="12.8" hidden="false" customHeight="false" outlineLevel="0" collapsed="false">
      <c r="A301" s="8" t="n">
        <f aca="false">A300-0.01</f>
        <v>97.0299999999985</v>
      </c>
      <c r="B301" s="42" t="n">
        <f aca="false">1+$F$5*$F$4*(1+$F$6)^A301-(1+$F$5)^A301</f>
        <v>-168708.000845513</v>
      </c>
      <c r="C301" s="43" t="n">
        <f aca="false">IF(AND(B301&gt;=0,B300&lt;0),1,0)</f>
        <v>0</v>
      </c>
    </row>
    <row r="302" customFormat="false" ht="12.8" hidden="false" customHeight="false" outlineLevel="0" collapsed="false">
      <c r="A302" s="8" t="n">
        <f aca="false">A301-0.01</f>
        <v>97.0199999999985</v>
      </c>
      <c r="B302" s="42" t="n">
        <f aca="false">1+$F$5*$F$4*(1+$F$6)^A302-(1+$F$5)^A302</f>
        <v>-168498.831361886</v>
      </c>
      <c r="C302" s="43" t="n">
        <f aca="false">IF(AND(B302&gt;=0,B301&lt;0),1,0)</f>
        <v>0</v>
      </c>
    </row>
    <row r="303" customFormat="false" ht="12.8" hidden="false" customHeight="false" outlineLevel="0" collapsed="false">
      <c r="A303" s="8" t="n">
        <f aca="false">A302-0.01</f>
        <v>97.0099999999985</v>
      </c>
      <c r="B303" s="42" t="n">
        <f aca="false">1+$F$5*$F$4*(1+$F$6)^A303-(1+$F$5)^A303</f>
        <v>-168289.921187103</v>
      </c>
      <c r="C303" s="43" t="n">
        <f aca="false">IF(AND(B303&gt;=0,B302&lt;0),1,0)</f>
        <v>0</v>
      </c>
    </row>
    <row r="304" customFormat="false" ht="12.8" hidden="false" customHeight="false" outlineLevel="0" collapsed="false">
      <c r="A304" s="8" t="n">
        <f aca="false">A303-0.01</f>
        <v>96.9999999999985</v>
      </c>
      <c r="B304" s="42" t="n">
        <f aca="false">1+$F$5*$F$4*(1+$F$6)^A304-(1+$F$5)^A304</f>
        <v>-168081.269999703</v>
      </c>
      <c r="C304" s="43" t="n">
        <f aca="false">IF(AND(B304&gt;=0,B303&lt;0),1,0)</f>
        <v>0</v>
      </c>
    </row>
    <row r="305" customFormat="false" ht="12.8" hidden="false" customHeight="false" outlineLevel="0" collapsed="false">
      <c r="A305" s="8" t="n">
        <f aca="false">A304-0.01</f>
        <v>96.9899999999985</v>
      </c>
      <c r="B305" s="42" t="n">
        <f aca="false">1+$F$5*$F$4*(1+$F$6)^A305-(1+$F$5)^A305</f>
        <v>-167872.877478622</v>
      </c>
      <c r="C305" s="43" t="n">
        <f aca="false">IF(AND(B305&gt;=0,B304&lt;0),1,0)</f>
        <v>0</v>
      </c>
    </row>
    <row r="306" customFormat="false" ht="12.8" hidden="false" customHeight="false" outlineLevel="0" collapsed="false">
      <c r="A306" s="8" t="n">
        <f aca="false">A305-0.01</f>
        <v>96.9799999999985</v>
      </c>
      <c r="B306" s="42" t="n">
        <f aca="false">1+$F$5*$F$4*(1+$F$6)^A306-(1+$F$5)^A306</f>
        <v>-167664.743303197</v>
      </c>
      <c r="C306" s="43" t="n">
        <f aca="false">IF(AND(B306&gt;=0,B305&lt;0),1,0)</f>
        <v>0</v>
      </c>
    </row>
    <row r="307" customFormat="false" ht="12.8" hidden="false" customHeight="false" outlineLevel="0" collapsed="false">
      <c r="A307" s="8" t="n">
        <f aca="false">A306-0.01</f>
        <v>96.9699999999984</v>
      </c>
      <c r="B307" s="42" t="n">
        <f aca="false">1+$F$5*$F$4*(1+$F$6)^A307-(1+$F$5)^A307</f>
        <v>-167456.867153159</v>
      </c>
      <c r="C307" s="43" t="n">
        <f aca="false">IF(AND(B307&gt;=0,B306&lt;0),1,0)</f>
        <v>0</v>
      </c>
    </row>
    <row r="308" customFormat="false" ht="12.8" hidden="false" customHeight="false" outlineLevel="0" collapsed="false">
      <c r="A308" s="8" t="n">
        <f aca="false">A307-0.01</f>
        <v>96.9599999999985</v>
      </c>
      <c r="B308" s="42" t="n">
        <f aca="false">1+$F$5*$F$4*(1+$F$6)^A308-(1+$F$5)^A308</f>
        <v>-167249.248708639</v>
      </c>
      <c r="C308" s="43" t="n">
        <f aca="false">IF(AND(B308&gt;=0,B307&lt;0),1,0)</f>
        <v>0</v>
      </c>
    </row>
    <row r="309" customFormat="false" ht="12.8" hidden="false" customHeight="false" outlineLevel="0" collapsed="false">
      <c r="A309" s="8" t="n">
        <f aca="false">A308-0.01</f>
        <v>96.9499999999984</v>
      </c>
      <c r="B309" s="42" t="n">
        <f aca="false">1+$F$5*$F$4*(1+$F$6)^A309-(1+$F$5)^A309</f>
        <v>-167041.887650163</v>
      </c>
      <c r="C309" s="43" t="n">
        <f aca="false">IF(AND(B309&gt;=0,B308&lt;0),1,0)</f>
        <v>0</v>
      </c>
    </row>
    <row r="310" customFormat="false" ht="12.8" hidden="false" customHeight="false" outlineLevel="0" collapsed="false">
      <c r="A310" s="8" t="n">
        <f aca="false">A309-0.01</f>
        <v>96.9399999999984</v>
      </c>
      <c r="B310" s="42" t="n">
        <f aca="false">1+$F$5*$F$4*(1+$F$6)^A310-(1+$F$5)^A310</f>
        <v>-166834.783658653</v>
      </c>
      <c r="C310" s="43" t="n">
        <f aca="false">IF(AND(B310&gt;=0,B309&lt;0),1,0)</f>
        <v>0</v>
      </c>
    </row>
    <row r="311" customFormat="false" ht="12.8" hidden="false" customHeight="false" outlineLevel="0" collapsed="false">
      <c r="A311" s="8" t="n">
        <f aca="false">A310-0.01</f>
        <v>96.9299999999984</v>
      </c>
      <c r="B311" s="42" t="n">
        <f aca="false">1+$F$5*$F$4*(1+$F$6)^A311-(1+$F$5)^A311</f>
        <v>-166627.936415428</v>
      </c>
      <c r="C311" s="43" t="n">
        <f aca="false">IF(AND(B311&gt;=0,B310&lt;0),1,0)</f>
        <v>0</v>
      </c>
    </row>
    <row r="312" customFormat="false" ht="12.8" hidden="false" customHeight="false" outlineLevel="0" collapsed="false">
      <c r="A312" s="8" t="n">
        <f aca="false">A311-0.01</f>
        <v>96.9199999999984</v>
      </c>
      <c r="B312" s="42" t="n">
        <f aca="false">1+$F$5*$F$4*(1+$F$6)^A312-(1+$F$5)^A312</f>
        <v>-166421.345602201</v>
      </c>
      <c r="C312" s="43" t="n">
        <f aca="false">IF(AND(B312&gt;=0,B311&lt;0),1,0)</f>
        <v>0</v>
      </c>
    </row>
    <row r="313" customFormat="false" ht="12.8" hidden="false" customHeight="false" outlineLevel="0" collapsed="false">
      <c r="A313" s="8" t="n">
        <f aca="false">A312-0.01</f>
        <v>96.9099999999984</v>
      </c>
      <c r="B313" s="42" t="n">
        <f aca="false">1+$F$5*$F$4*(1+$F$6)^A313-(1+$F$5)^A313</f>
        <v>-166215.010901078</v>
      </c>
      <c r="C313" s="43" t="n">
        <f aca="false">IF(AND(B313&gt;=0,B312&lt;0),1,0)</f>
        <v>0</v>
      </c>
    </row>
    <row r="314" customFormat="false" ht="12.8" hidden="false" customHeight="false" outlineLevel="0" collapsed="false">
      <c r="A314" s="8" t="n">
        <f aca="false">A313-0.01</f>
        <v>96.8999999999984</v>
      </c>
      <c r="B314" s="42" t="n">
        <f aca="false">1+$F$5*$F$4*(1+$F$6)^A314-(1+$F$5)^A314</f>
        <v>-166008.931994563</v>
      </c>
      <c r="C314" s="43" t="n">
        <f aca="false">IF(AND(B314&gt;=0,B313&lt;0),1,0)</f>
        <v>0</v>
      </c>
    </row>
    <row r="315" customFormat="false" ht="12.8" hidden="false" customHeight="false" outlineLevel="0" collapsed="false">
      <c r="A315" s="8" t="n">
        <f aca="false">A314-0.01</f>
        <v>96.8899999999984</v>
      </c>
      <c r="B315" s="42" t="n">
        <f aca="false">1+$F$5*$F$4*(1+$F$6)^A315-(1+$F$5)^A315</f>
        <v>-165803.108565549</v>
      </c>
      <c r="C315" s="43" t="n">
        <f aca="false">IF(AND(B315&gt;=0,B314&lt;0),1,0)</f>
        <v>0</v>
      </c>
    </row>
    <row r="316" customFormat="false" ht="12.8" hidden="false" customHeight="false" outlineLevel="0" collapsed="false">
      <c r="A316" s="8" t="n">
        <f aca="false">A315-0.01</f>
        <v>96.8799999999984</v>
      </c>
      <c r="B316" s="42" t="n">
        <f aca="false">1+$F$5*$F$4*(1+$F$6)^A316-(1+$F$5)^A316</f>
        <v>-165597.540297326</v>
      </c>
      <c r="C316" s="43" t="n">
        <f aca="false">IF(AND(B316&gt;=0,B315&lt;0),1,0)</f>
        <v>0</v>
      </c>
    </row>
    <row r="317" customFormat="false" ht="12.8" hidden="false" customHeight="false" outlineLevel="0" collapsed="false">
      <c r="A317" s="8" t="n">
        <f aca="false">A316-0.01</f>
        <v>96.8699999999984</v>
      </c>
      <c r="B317" s="42" t="n">
        <f aca="false">1+$F$5*$F$4*(1+$F$6)^A317-(1+$F$5)^A317</f>
        <v>-165392.226873575</v>
      </c>
      <c r="C317" s="43" t="n">
        <f aca="false">IF(AND(B317&gt;=0,B316&lt;0),1,0)</f>
        <v>0</v>
      </c>
    </row>
    <row r="318" customFormat="false" ht="12.8" hidden="false" customHeight="false" outlineLevel="0" collapsed="false">
      <c r="A318" s="8" t="n">
        <f aca="false">A317-0.01</f>
        <v>96.8599999999984</v>
      </c>
      <c r="B318" s="42" t="n">
        <f aca="false">1+$F$5*$F$4*(1+$F$6)^A318-(1+$F$5)^A318</f>
        <v>-165187.167978369</v>
      </c>
      <c r="C318" s="43" t="n">
        <f aca="false">IF(AND(B318&gt;=0,B317&lt;0),1,0)</f>
        <v>0</v>
      </c>
    </row>
    <row r="319" customFormat="false" ht="12.8" hidden="false" customHeight="false" outlineLevel="0" collapsed="false">
      <c r="A319" s="8" t="n">
        <f aca="false">A318-0.01</f>
        <v>96.8499999999984</v>
      </c>
      <c r="B319" s="42" t="n">
        <f aca="false">1+$F$5*$F$4*(1+$F$6)^A319-(1+$F$5)^A319</f>
        <v>-164982.363296172</v>
      </c>
      <c r="C319" s="43" t="n">
        <f aca="false">IF(AND(B319&gt;=0,B318&lt;0),1,0)</f>
        <v>0</v>
      </c>
    </row>
    <row r="320" customFormat="false" ht="12.8" hidden="false" customHeight="false" outlineLevel="0" collapsed="false">
      <c r="A320" s="8" t="n">
        <f aca="false">A319-0.01</f>
        <v>96.8399999999984</v>
      </c>
      <c r="B320" s="42" t="n">
        <f aca="false">1+$F$5*$F$4*(1+$F$6)^A320-(1+$F$5)^A320</f>
        <v>-164777.81251184</v>
      </c>
      <c r="C320" s="43" t="n">
        <f aca="false">IF(AND(B320&gt;=0,B319&lt;0),1,0)</f>
        <v>0</v>
      </c>
    </row>
    <row r="321" customFormat="false" ht="12.8" hidden="false" customHeight="false" outlineLevel="0" collapsed="false">
      <c r="A321" s="8" t="n">
        <f aca="false">A320-0.01</f>
        <v>96.8299999999984</v>
      </c>
      <c r="B321" s="42" t="n">
        <f aca="false">1+$F$5*$F$4*(1+$F$6)^A321-(1+$F$5)^A321</f>
        <v>-164573.515310621</v>
      </c>
      <c r="C321" s="43" t="n">
        <f aca="false">IF(AND(B321&gt;=0,B320&lt;0),1,0)</f>
        <v>0</v>
      </c>
    </row>
    <row r="322" customFormat="false" ht="12.8" hidden="false" customHeight="false" outlineLevel="0" collapsed="false">
      <c r="A322" s="8" t="n">
        <f aca="false">A321-0.01</f>
        <v>96.8199999999984</v>
      </c>
      <c r="B322" s="42" t="n">
        <f aca="false">1+$F$5*$F$4*(1+$F$6)^A322-(1+$F$5)^A322</f>
        <v>-164369.47137815</v>
      </c>
      <c r="C322" s="43" t="n">
        <f aca="false">IF(AND(B322&gt;=0,B321&lt;0),1,0)</f>
        <v>0</v>
      </c>
    </row>
    <row r="323" customFormat="false" ht="12.8" hidden="false" customHeight="false" outlineLevel="0" collapsed="false">
      <c r="A323" s="8" t="n">
        <f aca="false">A322-0.01</f>
        <v>96.8099999999984</v>
      </c>
      <c r="B323" s="42" t="n">
        <f aca="false">1+$F$5*$F$4*(1+$F$6)^A323-(1+$F$5)^A323</f>
        <v>-164165.680400456</v>
      </c>
      <c r="C323" s="43" t="n">
        <f aca="false">IF(AND(B323&gt;=0,B322&lt;0),1,0)</f>
        <v>0</v>
      </c>
    </row>
    <row r="324" customFormat="false" ht="12.8" hidden="false" customHeight="false" outlineLevel="0" collapsed="false">
      <c r="A324" s="8" t="n">
        <f aca="false">A323-0.01</f>
        <v>96.7999999999984</v>
      </c>
      <c r="B324" s="42" t="n">
        <f aca="false">1+$F$5*$F$4*(1+$F$6)^A324-(1+$F$5)^A324</f>
        <v>-163962.142063952</v>
      </c>
      <c r="C324" s="43" t="n">
        <f aca="false">IF(AND(B324&gt;=0,B323&lt;0),1,0)</f>
        <v>0</v>
      </c>
    </row>
    <row r="325" customFormat="false" ht="12.8" hidden="false" customHeight="false" outlineLevel="0" collapsed="false">
      <c r="A325" s="8" t="n">
        <f aca="false">A324-0.01</f>
        <v>96.7899999999984</v>
      </c>
      <c r="B325" s="42" t="n">
        <f aca="false">1+$F$5*$F$4*(1+$F$6)^A325-(1+$F$5)^A325</f>
        <v>-163758.856055445</v>
      </c>
      <c r="C325" s="43" t="n">
        <f aca="false">IF(AND(B325&gt;=0,B324&lt;0),1,0)</f>
        <v>0</v>
      </c>
    </row>
    <row r="326" customFormat="false" ht="12.8" hidden="false" customHeight="false" outlineLevel="0" collapsed="false">
      <c r="A326" s="8" t="n">
        <f aca="false">A325-0.01</f>
        <v>96.7799999999984</v>
      </c>
      <c r="B326" s="42" t="n">
        <f aca="false">1+$F$5*$F$4*(1+$F$6)^A326-(1+$F$5)^A326</f>
        <v>-163555.822062126</v>
      </c>
      <c r="C326" s="43" t="n">
        <f aca="false">IF(AND(B326&gt;=0,B325&lt;0),1,0)</f>
        <v>0</v>
      </c>
    </row>
    <row r="327" customFormat="false" ht="12.8" hidden="false" customHeight="false" outlineLevel="0" collapsed="false">
      <c r="A327" s="8" t="n">
        <f aca="false">A326-0.01</f>
        <v>96.7699999999983</v>
      </c>
      <c r="B327" s="42" t="n">
        <f aca="false">1+$F$5*$F$4*(1+$F$6)^A327-(1+$F$5)^A327</f>
        <v>-163353.039771576</v>
      </c>
      <c r="C327" s="43" t="n">
        <f aca="false">IF(AND(B327&gt;=0,B326&lt;0),1,0)</f>
        <v>0</v>
      </c>
    </row>
    <row r="328" customFormat="false" ht="12.8" hidden="false" customHeight="false" outlineLevel="0" collapsed="false">
      <c r="A328" s="8" t="n">
        <f aca="false">A327-0.01</f>
        <v>96.7599999999984</v>
      </c>
      <c r="B328" s="42" t="n">
        <f aca="false">1+$F$5*$F$4*(1+$F$6)^A328-(1+$F$5)^A328</f>
        <v>-163150.508871764</v>
      </c>
      <c r="C328" s="43" t="n">
        <f aca="false">IF(AND(B328&gt;=0,B327&lt;0),1,0)</f>
        <v>0</v>
      </c>
    </row>
    <row r="329" customFormat="false" ht="12.8" hidden="false" customHeight="false" outlineLevel="0" collapsed="false">
      <c r="A329" s="8" t="n">
        <f aca="false">A328-0.01</f>
        <v>96.7499999999983</v>
      </c>
      <c r="B329" s="42" t="n">
        <f aca="false">1+$F$5*$F$4*(1+$F$6)^A329-(1+$F$5)^A329</f>
        <v>-162948.229051043</v>
      </c>
      <c r="C329" s="43" t="n">
        <f aca="false">IF(AND(B329&gt;=0,B328&lt;0),1,0)</f>
        <v>0</v>
      </c>
    </row>
    <row r="330" customFormat="false" ht="12.8" hidden="false" customHeight="false" outlineLevel="0" collapsed="false">
      <c r="A330" s="8" t="n">
        <f aca="false">A329-0.01</f>
        <v>96.7399999999983</v>
      </c>
      <c r="B330" s="42" t="n">
        <f aca="false">1+$F$5*$F$4*(1+$F$6)^A330-(1+$F$5)^A330</f>
        <v>-162746.199998155</v>
      </c>
      <c r="C330" s="43" t="n">
        <f aca="false">IF(AND(B330&gt;=0,B329&lt;0),1,0)</f>
        <v>0</v>
      </c>
    </row>
    <row r="331" customFormat="false" ht="12.8" hidden="false" customHeight="false" outlineLevel="0" collapsed="false">
      <c r="A331" s="8" t="n">
        <f aca="false">A330-0.01</f>
        <v>96.7299999999983</v>
      </c>
      <c r="B331" s="42" t="n">
        <f aca="false">1+$F$5*$F$4*(1+$F$6)^A331-(1+$F$5)^A331</f>
        <v>-162544.421402227</v>
      </c>
      <c r="C331" s="43" t="n">
        <f aca="false">IF(AND(B331&gt;=0,B330&lt;0),1,0)</f>
        <v>0</v>
      </c>
    </row>
    <row r="332" customFormat="false" ht="12.8" hidden="false" customHeight="false" outlineLevel="0" collapsed="false">
      <c r="A332" s="8" t="n">
        <f aca="false">A331-0.01</f>
        <v>96.7199999999983</v>
      </c>
      <c r="B332" s="42" t="n">
        <f aca="false">1+$F$5*$F$4*(1+$F$6)^A332-(1+$F$5)^A332</f>
        <v>-162342.89295277</v>
      </c>
      <c r="C332" s="43" t="n">
        <f aca="false">IF(AND(B332&gt;=0,B331&lt;0),1,0)</f>
        <v>0</v>
      </c>
    </row>
    <row r="333" customFormat="false" ht="12.8" hidden="false" customHeight="false" outlineLevel="0" collapsed="false">
      <c r="A333" s="8" t="n">
        <f aca="false">A332-0.01</f>
        <v>96.7099999999983</v>
      </c>
      <c r="B333" s="42" t="n">
        <f aca="false">1+$F$5*$F$4*(1+$F$6)^A333-(1+$F$5)^A333</f>
        <v>-162141.614339683</v>
      </c>
      <c r="C333" s="43" t="n">
        <f aca="false">IF(AND(B333&gt;=0,B332&lt;0),1,0)</f>
        <v>0</v>
      </c>
    </row>
    <row r="334" customFormat="false" ht="12.8" hidden="false" customHeight="false" outlineLevel="0" collapsed="false">
      <c r="A334" s="8" t="n">
        <f aca="false">A333-0.01</f>
        <v>96.6999999999983</v>
      </c>
      <c r="B334" s="42" t="n">
        <f aca="false">1+$F$5*$F$4*(1+$F$6)^A334-(1+$F$5)^A334</f>
        <v>-161940.585253247</v>
      </c>
      <c r="C334" s="43" t="n">
        <f aca="false">IF(AND(B334&gt;=0,B333&lt;0),1,0)</f>
        <v>0</v>
      </c>
    </row>
    <row r="335" customFormat="false" ht="12.8" hidden="false" customHeight="false" outlineLevel="0" collapsed="false">
      <c r="A335" s="8" t="n">
        <f aca="false">A334-0.01</f>
        <v>96.6899999999983</v>
      </c>
      <c r="B335" s="42" t="n">
        <f aca="false">1+$F$5*$F$4*(1+$F$6)^A335-(1+$F$5)^A335</f>
        <v>-161739.805384127</v>
      </c>
      <c r="C335" s="43" t="n">
        <f aca="false">IF(AND(B335&gt;=0,B334&lt;0),1,0)</f>
        <v>0</v>
      </c>
    </row>
    <row r="336" customFormat="false" ht="12.8" hidden="false" customHeight="false" outlineLevel="0" collapsed="false">
      <c r="A336" s="8" t="n">
        <f aca="false">A335-0.01</f>
        <v>96.6799999999983</v>
      </c>
      <c r="B336" s="42" t="n">
        <f aca="false">1+$F$5*$F$4*(1+$F$6)^A336-(1+$F$5)^A336</f>
        <v>-161539.274423372</v>
      </c>
      <c r="C336" s="43" t="n">
        <f aca="false">IF(AND(B336&gt;=0,B335&lt;0),1,0)</f>
        <v>0</v>
      </c>
    </row>
    <row r="337" customFormat="false" ht="12.8" hidden="false" customHeight="false" outlineLevel="0" collapsed="false">
      <c r="A337" s="8" t="n">
        <f aca="false">A336-0.01</f>
        <v>96.6699999999983</v>
      </c>
      <c r="B337" s="42" t="n">
        <f aca="false">1+$F$5*$F$4*(1+$F$6)^A337-(1+$F$5)^A337</f>
        <v>-161338.992062415</v>
      </c>
      <c r="C337" s="43" t="n">
        <f aca="false">IF(AND(B337&gt;=0,B336&lt;0),1,0)</f>
        <v>0</v>
      </c>
    </row>
    <row r="338" customFormat="false" ht="12.8" hidden="false" customHeight="false" outlineLevel="0" collapsed="false">
      <c r="A338" s="8" t="n">
        <f aca="false">A337-0.01</f>
        <v>96.6599999999983</v>
      </c>
      <c r="B338" s="42" t="n">
        <f aca="false">1+$F$5*$F$4*(1+$F$6)^A338-(1+$F$5)^A338</f>
        <v>-161138.95799307</v>
      </c>
      <c r="C338" s="43" t="n">
        <f aca="false">IF(AND(B338&gt;=0,B337&lt;0),1,0)</f>
        <v>0</v>
      </c>
    </row>
    <row r="339" customFormat="false" ht="12.8" hidden="false" customHeight="false" outlineLevel="0" collapsed="false">
      <c r="A339" s="8" t="n">
        <f aca="false">A338-0.01</f>
        <v>96.6499999999983</v>
      </c>
      <c r="B339" s="42" t="n">
        <f aca="false">1+$F$5*$F$4*(1+$F$6)^A339-(1+$F$5)^A339</f>
        <v>-160939.171907534</v>
      </c>
      <c r="C339" s="43" t="n">
        <f aca="false">IF(AND(B339&gt;=0,B338&lt;0),1,0)</f>
        <v>0</v>
      </c>
    </row>
    <row r="340" customFormat="false" ht="12.8" hidden="false" customHeight="false" outlineLevel="0" collapsed="false">
      <c r="A340" s="8" t="n">
        <f aca="false">A339-0.01</f>
        <v>96.6399999999983</v>
      </c>
      <c r="B340" s="42" t="n">
        <f aca="false">1+$F$5*$F$4*(1+$F$6)^A340-(1+$F$5)^A340</f>
        <v>-160739.633498384</v>
      </c>
      <c r="C340" s="43" t="n">
        <f aca="false">IF(AND(B340&gt;=0,B339&lt;0),1,0)</f>
        <v>0</v>
      </c>
    </row>
    <row r="341" customFormat="false" ht="12.8" hidden="false" customHeight="false" outlineLevel="0" collapsed="false">
      <c r="A341" s="8" t="n">
        <f aca="false">A340-0.01</f>
        <v>96.6299999999983</v>
      </c>
      <c r="B341" s="42" t="n">
        <f aca="false">1+$F$5*$F$4*(1+$F$6)^A341-(1+$F$5)^A341</f>
        <v>-160540.34245858</v>
      </c>
      <c r="C341" s="43" t="n">
        <f aca="false">IF(AND(B341&gt;=0,B340&lt;0),1,0)</f>
        <v>0</v>
      </c>
    </row>
    <row r="342" customFormat="false" ht="12.8" hidden="false" customHeight="false" outlineLevel="0" collapsed="false">
      <c r="A342" s="8" t="n">
        <f aca="false">A341-0.01</f>
        <v>96.6199999999983</v>
      </c>
      <c r="B342" s="42" t="n">
        <f aca="false">1+$F$5*$F$4*(1+$F$6)^A342-(1+$F$5)^A342</f>
        <v>-160341.298481462</v>
      </c>
      <c r="C342" s="43" t="n">
        <f aca="false">IF(AND(B342&gt;=0,B341&lt;0),1,0)</f>
        <v>0</v>
      </c>
    </row>
    <row r="343" customFormat="false" ht="12.8" hidden="false" customHeight="false" outlineLevel="0" collapsed="false">
      <c r="A343" s="8" t="n">
        <f aca="false">A342-0.01</f>
        <v>96.6099999999983</v>
      </c>
      <c r="B343" s="42" t="n">
        <f aca="false">1+$F$5*$F$4*(1+$F$6)^A343-(1+$F$5)^A343</f>
        <v>-160142.501260751</v>
      </c>
      <c r="C343" s="43" t="n">
        <f aca="false">IF(AND(B343&gt;=0,B342&lt;0),1,0)</f>
        <v>0</v>
      </c>
    </row>
    <row r="344" customFormat="false" ht="12.8" hidden="false" customHeight="false" outlineLevel="0" collapsed="false">
      <c r="A344" s="8" t="n">
        <f aca="false">A343-0.01</f>
        <v>96.5999999999983</v>
      </c>
      <c r="B344" s="42" t="n">
        <f aca="false">1+$F$5*$F$4*(1+$F$6)^A344-(1+$F$5)^A344</f>
        <v>-159943.950490545</v>
      </c>
      <c r="C344" s="43" t="n">
        <f aca="false">IF(AND(B344&gt;=0,B343&lt;0),1,0)</f>
        <v>0</v>
      </c>
    </row>
    <row r="345" customFormat="false" ht="12.8" hidden="false" customHeight="false" outlineLevel="0" collapsed="false">
      <c r="A345" s="8" t="n">
        <f aca="false">A344-0.01</f>
        <v>96.5899999999983</v>
      </c>
      <c r="B345" s="42" t="n">
        <f aca="false">1+$F$5*$F$4*(1+$F$6)^A345-(1+$F$5)^A345</f>
        <v>-159745.645865324</v>
      </c>
      <c r="C345" s="43" t="n">
        <f aca="false">IF(AND(B345&gt;=0,B344&lt;0),1,0)</f>
        <v>0</v>
      </c>
    </row>
    <row r="346" customFormat="false" ht="12.8" hidden="false" customHeight="false" outlineLevel="0" collapsed="false">
      <c r="A346" s="8" t="n">
        <f aca="false">A345-0.01</f>
        <v>96.5799999999983</v>
      </c>
      <c r="B346" s="42" t="n">
        <f aca="false">1+$F$5*$F$4*(1+$F$6)^A346-(1+$F$5)^A346</f>
        <v>-159547.587079946</v>
      </c>
      <c r="C346" s="43" t="n">
        <f aca="false">IF(AND(B346&gt;=0,B345&lt;0),1,0)</f>
        <v>0</v>
      </c>
    </row>
    <row r="347" customFormat="false" ht="12.8" hidden="false" customHeight="false" outlineLevel="0" collapsed="false">
      <c r="A347" s="8" t="n">
        <f aca="false">A346-0.01</f>
        <v>96.5699999999982</v>
      </c>
      <c r="B347" s="42" t="n">
        <f aca="false">1+$F$5*$F$4*(1+$F$6)^A347-(1+$F$5)^A347</f>
        <v>-159349.773829647</v>
      </c>
      <c r="C347" s="43" t="n">
        <f aca="false">IF(AND(B347&gt;=0,B346&lt;0),1,0)</f>
        <v>0</v>
      </c>
    </row>
    <row r="348" customFormat="false" ht="12.8" hidden="false" customHeight="false" outlineLevel="0" collapsed="false">
      <c r="A348" s="8" t="n">
        <f aca="false">A347-0.01</f>
        <v>96.5599999999983</v>
      </c>
      <c r="B348" s="42" t="n">
        <f aca="false">1+$F$5*$F$4*(1+$F$6)^A348-(1+$F$5)^A348</f>
        <v>-159152.20581004</v>
      </c>
      <c r="C348" s="43" t="n">
        <f aca="false">IF(AND(B348&gt;=0,B347&lt;0),1,0)</f>
        <v>0</v>
      </c>
    </row>
    <row r="349" customFormat="false" ht="12.8" hidden="false" customHeight="false" outlineLevel="0" collapsed="false">
      <c r="A349" s="8" t="n">
        <f aca="false">A348-0.01</f>
        <v>96.5499999999982</v>
      </c>
      <c r="B349" s="42" t="n">
        <f aca="false">1+$F$5*$F$4*(1+$F$6)^A349-(1+$F$5)^A349</f>
        <v>-158954.882717116</v>
      </c>
      <c r="C349" s="43" t="n">
        <f aca="false">IF(AND(B349&gt;=0,B348&lt;0),1,0)</f>
        <v>0</v>
      </c>
    </row>
    <row r="350" customFormat="false" ht="12.8" hidden="false" customHeight="false" outlineLevel="0" collapsed="false">
      <c r="A350" s="8" t="n">
        <f aca="false">A349-0.01</f>
        <v>96.5399999999982</v>
      </c>
      <c r="B350" s="42" t="n">
        <f aca="false">1+$F$5*$F$4*(1+$F$6)^A350-(1+$F$5)^A350</f>
        <v>-158757.804247245</v>
      </c>
      <c r="C350" s="43" t="n">
        <f aca="false">IF(AND(B350&gt;=0,B349&lt;0),1,0)</f>
        <v>0</v>
      </c>
    </row>
    <row r="351" customFormat="false" ht="12.8" hidden="false" customHeight="false" outlineLevel="0" collapsed="false">
      <c r="A351" s="8" t="n">
        <f aca="false">A350-0.01</f>
        <v>96.5299999999982</v>
      </c>
      <c r="B351" s="42" t="n">
        <f aca="false">1+$F$5*$F$4*(1+$F$6)^A351-(1+$F$5)^A351</f>
        <v>-158560.970097169</v>
      </c>
      <c r="C351" s="43" t="n">
        <f aca="false">IF(AND(B351&gt;=0,B350&lt;0),1,0)</f>
        <v>0</v>
      </c>
    </row>
    <row r="352" customFormat="false" ht="12.8" hidden="false" customHeight="false" outlineLevel="0" collapsed="false">
      <c r="A352" s="8" t="n">
        <f aca="false">A351-0.01</f>
        <v>96.5199999999982</v>
      </c>
      <c r="B352" s="42" t="n">
        <f aca="false">1+$F$5*$F$4*(1+$F$6)^A352-(1+$F$5)^A352</f>
        <v>-158364.37996401</v>
      </c>
      <c r="C352" s="43" t="n">
        <f aca="false">IF(AND(B352&gt;=0,B351&lt;0),1,0)</f>
        <v>0</v>
      </c>
    </row>
    <row r="353" customFormat="false" ht="12.8" hidden="false" customHeight="false" outlineLevel="0" collapsed="false">
      <c r="A353" s="8" t="n">
        <f aca="false">A352-0.01</f>
        <v>96.5099999999982</v>
      </c>
      <c r="B353" s="42" t="n">
        <f aca="false">1+$F$5*$F$4*(1+$F$6)^A353-(1+$F$5)^A353</f>
        <v>-158168.033545264</v>
      </c>
      <c r="C353" s="43" t="n">
        <f aca="false">IF(AND(B353&gt;=0,B352&lt;0),1,0)</f>
        <v>0</v>
      </c>
    </row>
    <row r="354" customFormat="false" ht="12.8" hidden="false" customHeight="false" outlineLevel="0" collapsed="false">
      <c r="A354" s="8" t="n">
        <f aca="false">A353-0.01</f>
        <v>96.4999999999982</v>
      </c>
      <c r="B354" s="42" t="n">
        <f aca="false">1+$F$5*$F$4*(1+$F$6)^A354-(1+$F$5)^A354</f>
        <v>-157971.930538801</v>
      </c>
      <c r="C354" s="43" t="n">
        <f aca="false">IF(AND(B354&gt;=0,B353&lt;0),1,0)</f>
        <v>0</v>
      </c>
    </row>
    <row r="355" customFormat="false" ht="12.8" hidden="false" customHeight="false" outlineLevel="0" collapsed="false">
      <c r="A355" s="8" t="n">
        <f aca="false">A354-0.01</f>
        <v>96.4899999999982</v>
      </c>
      <c r="B355" s="42" t="n">
        <f aca="false">1+$F$5*$F$4*(1+$F$6)^A355-(1+$F$5)^A355</f>
        <v>-157776.070642867</v>
      </c>
      <c r="C355" s="43" t="n">
        <f aca="false">IF(AND(B355&gt;=0,B354&lt;0),1,0)</f>
        <v>0</v>
      </c>
    </row>
    <row r="356" customFormat="false" ht="12.8" hidden="false" customHeight="false" outlineLevel="0" collapsed="false">
      <c r="A356" s="8" t="n">
        <f aca="false">A355-0.01</f>
        <v>96.4799999999982</v>
      </c>
      <c r="B356" s="42" t="n">
        <f aca="false">1+$F$5*$F$4*(1+$F$6)^A356-(1+$F$5)^A356</f>
        <v>-157580.453556081</v>
      </c>
      <c r="C356" s="43" t="n">
        <f aca="false">IF(AND(B356&gt;=0,B355&lt;0),1,0)</f>
        <v>0</v>
      </c>
    </row>
    <row r="357" customFormat="false" ht="12.8" hidden="false" customHeight="false" outlineLevel="0" collapsed="false">
      <c r="A357" s="8" t="n">
        <f aca="false">A356-0.01</f>
        <v>96.4699999999982</v>
      </c>
      <c r="B357" s="42" t="n">
        <f aca="false">1+$F$5*$F$4*(1+$F$6)^A357-(1+$F$5)^A357</f>
        <v>-157385.078977436</v>
      </c>
      <c r="C357" s="43" t="n">
        <f aca="false">IF(AND(B357&gt;=0,B356&lt;0),1,0)</f>
        <v>0</v>
      </c>
    </row>
    <row r="358" customFormat="false" ht="12.8" hidden="false" customHeight="false" outlineLevel="0" collapsed="false">
      <c r="A358" s="8" t="n">
        <f aca="false">A357-0.01</f>
        <v>96.4599999999982</v>
      </c>
      <c r="B358" s="42" t="n">
        <f aca="false">1+$F$5*$F$4*(1+$F$6)^A358-(1+$F$5)^A358</f>
        <v>-157189.946606299</v>
      </c>
      <c r="C358" s="43" t="n">
        <f aca="false">IF(AND(B358&gt;=0,B357&lt;0),1,0)</f>
        <v>0</v>
      </c>
    </row>
    <row r="359" customFormat="false" ht="12.8" hidden="false" customHeight="false" outlineLevel="0" collapsed="false">
      <c r="A359" s="8" t="n">
        <f aca="false">A358-0.01</f>
        <v>96.4499999999982</v>
      </c>
      <c r="B359" s="42" t="n">
        <f aca="false">1+$F$5*$F$4*(1+$F$6)^A359-(1+$F$5)^A359</f>
        <v>-156995.056142409</v>
      </c>
      <c r="C359" s="43" t="n">
        <f aca="false">IF(AND(B359&gt;=0,B358&lt;0),1,0)</f>
        <v>0</v>
      </c>
    </row>
    <row r="360" customFormat="false" ht="12.8" hidden="false" customHeight="false" outlineLevel="0" collapsed="false">
      <c r="A360" s="8" t="n">
        <f aca="false">A359-0.01</f>
        <v>96.4399999999982</v>
      </c>
      <c r="B360" s="42" t="n">
        <f aca="false">1+$F$5*$F$4*(1+$F$6)^A360-(1+$F$5)^A360</f>
        <v>-156800.407285876</v>
      </c>
      <c r="C360" s="43" t="n">
        <f aca="false">IF(AND(B360&gt;=0,B359&lt;0),1,0)</f>
        <v>0</v>
      </c>
    </row>
    <row r="361" customFormat="false" ht="12.8" hidden="false" customHeight="false" outlineLevel="0" collapsed="false">
      <c r="A361" s="8" t="n">
        <f aca="false">A360-0.01</f>
        <v>96.4299999999982</v>
      </c>
      <c r="B361" s="42" t="n">
        <f aca="false">1+$F$5*$F$4*(1+$F$6)^A361-(1+$F$5)^A361</f>
        <v>-156605.999737184</v>
      </c>
      <c r="C361" s="43" t="n">
        <f aca="false">IF(AND(B361&gt;=0,B360&lt;0),1,0)</f>
        <v>0</v>
      </c>
    </row>
    <row r="362" customFormat="false" ht="12.8" hidden="false" customHeight="false" outlineLevel="0" collapsed="false">
      <c r="A362" s="8" t="n">
        <f aca="false">A361-0.01</f>
        <v>96.4199999999982</v>
      </c>
      <c r="B362" s="42" t="n">
        <f aca="false">1+$F$5*$F$4*(1+$F$6)^A362-(1+$F$5)^A362</f>
        <v>-156411.833197188</v>
      </c>
      <c r="C362" s="43" t="n">
        <f aca="false">IF(AND(B362&gt;=0,B361&lt;0),1,0)</f>
        <v>0</v>
      </c>
    </row>
    <row r="363" customFormat="false" ht="12.8" hidden="false" customHeight="false" outlineLevel="0" collapsed="false">
      <c r="A363" s="8" t="n">
        <f aca="false">A362-0.01</f>
        <v>96.4099999999982</v>
      </c>
      <c r="B363" s="42" t="n">
        <f aca="false">1+$F$5*$F$4*(1+$F$6)^A363-(1+$F$5)^A363</f>
        <v>-156217.907367111</v>
      </c>
      <c r="C363" s="43" t="n">
        <f aca="false">IF(AND(B363&gt;=0,B362&lt;0),1,0)</f>
        <v>0</v>
      </c>
    </row>
    <row r="364" customFormat="false" ht="12.8" hidden="false" customHeight="false" outlineLevel="0" collapsed="false">
      <c r="A364" s="8" t="n">
        <f aca="false">A363-0.01</f>
        <v>96.3999999999982</v>
      </c>
      <c r="B364" s="42" t="n">
        <f aca="false">1+$F$5*$F$4*(1+$F$6)^A364-(1+$F$5)^A364</f>
        <v>-156024.22194855</v>
      </c>
      <c r="C364" s="43" t="n">
        <f aca="false">IF(AND(B364&gt;=0,B363&lt;0),1,0)</f>
        <v>0</v>
      </c>
    </row>
    <row r="365" customFormat="false" ht="12.8" hidden="false" customHeight="false" outlineLevel="0" collapsed="false">
      <c r="A365" s="8" t="n">
        <f aca="false">A364-0.01</f>
        <v>96.3899999999981</v>
      </c>
      <c r="B365" s="42" t="n">
        <f aca="false">1+$F$5*$F$4*(1+$F$6)^A365-(1+$F$5)^A365</f>
        <v>-155830.77664347</v>
      </c>
      <c r="C365" s="43" t="n">
        <f aca="false">IF(AND(B365&gt;=0,B364&lt;0),1,0)</f>
        <v>0</v>
      </c>
    </row>
    <row r="366" customFormat="false" ht="12.8" hidden="false" customHeight="false" outlineLevel="0" collapsed="false">
      <c r="A366" s="8" t="n">
        <f aca="false">A365-0.01</f>
        <v>96.3799999999982</v>
      </c>
      <c r="B366" s="42" t="n">
        <f aca="false">1+$F$5*$F$4*(1+$F$6)^A366-(1+$F$5)^A366</f>
        <v>-155637.571154206</v>
      </c>
      <c r="C366" s="43" t="n">
        <f aca="false">IF(AND(B366&gt;=0,B365&lt;0),1,0)</f>
        <v>0</v>
      </c>
    </row>
    <row r="367" customFormat="false" ht="12.8" hidden="false" customHeight="false" outlineLevel="0" collapsed="false">
      <c r="A367" s="8" t="n">
        <f aca="false">A366-0.01</f>
        <v>96.3699999999981</v>
      </c>
      <c r="B367" s="42" t="n">
        <f aca="false">1+$F$5*$F$4*(1+$F$6)^A367-(1+$F$5)^A367</f>
        <v>-155444.605183462</v>
      </c>
      <c r="C367" s="43" t="n">
        <f aca="false">IF(AND(B367&gt;=0,B366&lt;0),1,0)</f>
        <v>0</v>
      </c>
    </row>
    <row r="368" customFormat="false" ht="12.8" hidden="false" customHeight="false" outlineLevel="0" collapsed="false">
      <c r="A368" s="8" t="n">
        <f aca="false">A367-0.01</f>
        <v>96.3599999999981</v>
      </c>
      <c r="B368" s="42" t="n">
        <f aca="false">1+$F$5*$F$4*(1+$F$6)^A368-(1+$F$5)^A368</f>
        <v>-155251.87843431</v>
      </c>
      <c r="C368" s="43" t="n">
        <f aca="false">IF(AND(B368&gt;=0,B367&lt;0),1,0)</f>
        <v>0</v>
      </c>
    </row>
    <row r="369" customFormat="false" ht="12.8" hidden="false" customHeight="false" outlineLevel="0" collapsed="false">
      <c r="A369" s="8" t="n">
        <f aca="false">A368-0.01</f>
        <v>96.3499999999981</v>
      </c>
      <c r="B369" s="42" t="n">
        <f aca="false">1+$F$5*$F$4*(1+$F$6)^A369-(1+$F$5)^A369</f>
        <v>-155059.390610191</v>
      </c>
      <c r="C369" s="43" t="n">
        <f aca="false">IF(AND(B369&gt;=0,B368&lt;0),1,0)</f>
        <v>0</v>
      </c>
    </row>
    <row r="370" customFormat="false" ht="12.8" hidden="false" customHeight="false" outlineLevel="0" collapsed="false">
      <c r="A370" s="8" t="n">
        <f aca="false">A369-0.01</f>
        <v>96.3399999999981</v>
      </c>
      <c r="B370" s="42" t="n">
        <f aca="false">1+$F$5*$F$4*(1+$F$6)^A370-(1+$F$5)^A370</f>
        <v>-154867.141414913</v>
      </c>
      <c r="C370" s="43" t="n">
        <f aca="false">IF(AND(B370&gt;=0,B369&lt;0),1,0)</f>
        <v>0</v>
      </c>
    </row>
    <row r="371" customFormat="false" ht="12.8" hidden="false" customHeight="false" outlineLevel="0" collapsed="false">
      <c r="A371" s="8" t="n">
        <f aca="false">A370-0.01</f>
        <v>96.3299999999981</v>
      </c>
      <c r="B371" s="42" t="n">
        <f aca="false">1+$F$5*$F$4*(1+$F$6)^A371-(1+$F$5)^A371</f>
        <v>-154675.130552652</v>
      </c>
      <c r="C371" s="43" t="n">
        <f aca="false">IF(AND(B371&gt;=0,B370&lt;0),1,0)</f>
        <v>0</v>
      </c>
    </row>
    <row r="372" customFormat="false" ht="12.8" hidden="false" customHeight="false" outlineLevel="0" collapsed="false">
      <c r="A372" s="8" t="n">
        <f aca="false">A371-0.01</f>
        <v>96.3199999999981</v>
      </c>
      <c r="B372" s="42" t="n">
        <f aca="false">1+$F$5*$F$4*(1+$F$6)^A372-(1+$F$5)^A372</f>
        <v>-154483.357727948</v>
      </c>
      <c r="C372" s="43" t="n">
        <f aca="false">IF(AND(B372&gt;=0,B371&lt;0),1,0)</f>
        <v>0</v>
      </c>
    </row>
    <row r="373" customFormat="false" ht="12.8" hidden="false" customHeight="false" outlineLevel="0" collapsed="false">
      <c r="A373" s="8" t="n">
        <f aca="false">A372-0.01</f>
        <v>96.3099999999981</v>
      </c>
      <c r="B373" s="42" t="n">
        <f aca="false">1+$F$5*$F$4*(1+$F$6)^A373-(1+$F$5)^A373</f>
        <v>-154291.822645712</v>
      </c>
      <c r="C373" s="43" t="n">
        <f aca="false">IF(AND(B373&gt;=0,B372&lt;0),1,0)</f>
        <v>0</v>
      </c>
    </row>
    <row r="374" customFormat="false" ht="12.8" hidden="false" customHeight="false" outlineLevel="0" collapsed="false">
      <c r="A374" s="8" t="n">
        <f aca="false">A373-0.01</f>
        <v>96.2999999999981</v>
      </c>
      <c r="B374" s="42" t="n">
        <f aca="false">1+$F$5*$F$4*(1+$F$6)^A374-(1+$F$5)^A374</f>
        <v>-154100.525011217</v>
      </c>
      <c r="C374" s="43" t="n">
        <f aca="false">IF(AND(B374&gt;=0,B373&lt;0),1,0)</f>
        <v>0</v>
      </c>
    </row>
    <row r="375" customFormat="false" ht="12.8" hidden="false" customHeight="false" outlineLevel="0" collapsed="false">
      <c r="A375" s="8" t="n">
        <f aca="false">A374-0.01</f>
        <v>96.2899999999981</v>
      </c>
      <c r="B375" s="42" t="n">
        <f aca="false">1+$F$5*$F$4*(1+$F$6)^A375-(1+$F$5)^A375</f>
        <v>-153909.464530102</v>
      </c>
      <c r="C375" s="43" t="n">
        <f aca="false">IF(AND(B375&gt;=0,B374&lt;0),1,0)</f>
        <v>0</v>
      </c>
    </row>
    <row r="376" customFormat="false" ht="12.8" hidden="false" customHeight="false" outlineLevel="0" collapsed="false">
      <c r="A376" s="8" t="n">
        <f aca="false">A375-0.01</f>
        <v>96.2799999999981</v>
      </c>
      <c r="B376" s="42" t="n">
        <f aca="false">1+$F$5*$F$4*(1+$F$6)^A376-(1+$F$5)^A376</f>
        <v>-153718.640908372</v>
      </c>
      <c r="C376" s="43" t="n">
        <f aca="false">IF(AND(B376&gt;=0,B375&lt;0),1,0)</f>
        <v>0</v>
      </c>
    </row>
    <row r="377" customFormat="false" ht="12.8" hidden="false" customHeight="false" outlineLevel="0" collapsed="false">
      <c r="A377" s="8" t="n">
        <f aca="false">A376-0.01</f>
        <v>96.2699999999981</v>
      </c>
      <c r="B377" s="42" t="n">
        <f aca="false">1+$F$5*$F$4*(1+$F$6)^A377-(1+$F$5)^A377</f>
        <v>-153528.053852396</v>
      </c>
      <c r="C377" s="43" t="n">
        <f aca="false">IF(AND(B377&gt;=0,B376&lt;0),1,0)</f>
        <v>0</v>
      </c>
    </row>
    <row r="378" customFormat="false" ht="12.8" hidden="false" customHeight="false" outlineLevel="0" collapsed="false">
      <c r="A378" s="8" t="n">
        <f aca="false">A377-0.01</f>
        <v>96.2599999999981</v>
      </c>
      <c r="B378" s="42" t="n">
        <f aca="false">1+$F$5*$F$4*(1+$F$6)^A378-(1+$F$5)^A378</f>
        <v>-153337.703068908</v>
      </c>
      <c r="C378" s="43" t="n">
        <f aca="false">IF(AND(B378&gt;=0,B377&lt;0),1,0)</f>
        <v>0</v>
      </c>
    </row>
    <row r="379" customFormat="false" ht="12.8" hidden="false" customHeight="false" outlineLevel="0" collapsed="false">
      <c r="A379" s="8" t="n">
        <f aca="false">A378-0.01</f>
        <v>96.2499999999981</v>
      </c>
      <c r="B379" s="42" t="n">
        <f aca="false">1+$F$5*$F$4*(1+$F$6)^A379-(1+$F$5)^A379</f>
        <v>-153147.588265002</v>
      </c>
      <c r="C379" s="43" t="n">
        <f aca="false">IF(AND(B379&gt;=0,B378&lt;0),1,0)</f>
        <v>0</v>
      </c>
    </row>
    <row r="380" customFormat="false" ht="12.8" hidden="false" customHeight="false" outlineLevel="0" collapsed="false">
      <c r="A380" s="8" t="n">
        <f aca="false">A379-0.01</f>
        <v>96.2399999999981</v>
      </c>
      <c r="B380" s="42" t="n">
        <f aca="false">1+$F$5*$F$4*(1+$F$6)^A380-(1+$F$5)^A380</f>
        <v>-152957.70914814</v>
      </c>
      <c r="C380" s="43" t="n">
        <f aca="false">IF(AND(B380&gt;=0,B379&lt;0),1,0)</f>
        <v>0</v>
      </c>
    </row>
    <row r="381" customFormat="false" ht="12.8" hidden="false" customHeight="false" outlineLevel="0" collapsed="false">
      <c r="A381" s="8" t="n">
        <f aca="false">A380-0.01</f>
        <v>96.2299999999981</v>
      </c>
      <c r="B381" s="42" t="n">
        <f aca="false">1+$F$5*$F$4*(1+$F$6)^A381-(1+$F$5)^A381</f>
        <v>-152768.065426142</v>
      </c>
      <c r="C381" s="43" t="n">
        <f aca="false">IF(AND(B381&gt;=0,B380&lt;0),1,0)</f>
        <v>0</v>
      </c>
    </row>
    <row r="382" customFormat="false" ht="12.8" hidden="false" customHeight="false" outlineLevel="0" collapsed="false">
      <c r="A382" s="8" t="n">
        <f aca="false">A381-0.01</f>
        <v>96.2199999999981</v>
      </c>
      <c r="B382" s="42" t="n">
        <f aca="false">1+$F$5*$F$4*(1+$F$6)^A382-(1+$F$5)^A382</f>
        <v>-152578.656807195</v>
      </c>
      <c r="C382" s="43" t="n">
        <f aca="false">IF(AND(B382&gt;=0,B381&lt;0),1,0)</f>
        <v>0</v>
      </c>
    </row>
    <row r="383" customFormat="false" ht="12.8" hidden="false" customHeight="false" outlineLevel="0" collapsed="false">
      <c r="A383" s="8" t="n">
        <f aca="false">A382-0.01</f>
        <v>96.2099999999981</v>
      </c>
      <c r="B383" s="42" t="n">
        <f aca="false">1+$F$5*$F$4*(1+$F$6)^A383-(1+$F$5)^A383</f>
        <v>-152389.482999843</v>
      </c>
      <c r="C383" s="43" t="n">
        <f aca="false">IF(AND(B383&gt;=0,B382&lt;0),1,0)</f>
        <v>0</v>
      </c>
    </row>
    <row r="384" customFormat="false" ht="12.8" hidden="false" customHeight="false" outlineLevel="0" collapsed="false">
      <c r="A384" s="8" t="n">
        <f aca="false">A383-0.01</f>
        <v>96.1999999999981</v>
      </c>
      <c r="B384" s="42" t="n">
        <f aca="false">1+$F$5*$F$4*(1+$F$6)^A384-(1+$F$5)^A384</f>
        <v>-152200.543712995</v>
      </c>
      <c r="C384" s="43" t="n">
        <f aca="false">IF(AND(B384&gt;=0,B383&lt;0),1,0)</f>
        <v>0</v>
      </c>
    </row>
    <row r="385" customFormat="false" ht="12.8" hidden="false" customHeight="false" outlineLevel="0" collapsed="false">
      <c r="A385" s="8" t="n">
        <f aca="false">A384-0.01</f>
        <v>96.189999999998</v>
      </c>
      <c r="B385" s="42" t="n">
        <f aca="false">1+$F$5*$F$4*(1+$F$6)^A385-(1+$F$5)^A385</f>
        <v>-152011.838655919</v>
      </c>
      <c r="C385" s="43" t="n">
        <f aca="false">IF(AND(B385&gt;=0,B384&lt;0),1,0)</f>
        <v>0</v>
      </c>
    </row>
    <row r="386" customFormat="false" ht="12.8" hidden="false" customHeight="false" outlineLevel="0" collapsed="false">
      <c r="A386" s="8" t="n">
        <f aca="false">A385-0.01</f>
        <v>96.1799999999981</v>
      </c>
      <c r="B386" s="42" t="n">
        <f aca="false">1+$F$5*$F$4*(1+$F$6)^A386-(1+$F$5)^A386</f>
        <v>-151823.367538244</v>
      </c>
      <c r="C386" s="43" t="n">
        <f aca="false">IF(AND(B386&gt;=0,B385&lt;0),1,0)</f>
        <v>0</v>
      </c>
    </row>
    <row r="387" customFormat="false" ht="12.8" hidden="false" customHeight="false" outlineLevel="0" collapsed="false">
      <c r="A387" s="8" t="n">
        <f aca="false">A386-0.01</f>
        <v>96.169999999998</v>
      </c>
      <c r="B387" s="42" t="n">
        <f aca="false">1+$F$5*$F$4*(1+$F$6)^A387-(1+$F$5)^A387</f>
        <v>-151635.130069958</v>
      </c>
      <c r="C387" s="43" t="n">
        <f aca="false">IF(AND(B387&gt;=0,B386&lt;0),1,0)</f>
        <v>0</v>
      </c>
    </row>
    <row r="388" customFormat="false" ht="12.8" hidden="false" customHeight="false" outlineLevel="0" collapsed="false">
      <c r="A388" s="8" t="n">
        <f aca="false">A387-0.01</f>
        <v>96.159999999998</v>
      </c>
      <c r="B388" s="42" t="n">
        <f aca="false">1+$F$5*$F$4*(1+$F$6)^A388-(1+$F$5)^A388</f>
        <v>-151447.125961409</v>
      </c>
      <c r="C388" s="43" t="n">
        <f aca="false">IF(AND(B388&gt;=0,B387&lt;0),1,0)</f>
        <v>0</v>
      </c>
    </row>
    <row r="389" customFormat="false" ht="12.8" hidden="false" customHeight="false" outlineLevel="0" collapsed="false">
      <c r="A389" s="8" t="n">
        <f aca="false">A388-0.01</f>
        <v>96.149999999998</v>
      </c>
      <c r="B389" s="42" t="n">
        <f aca="false">1+$F$5*$F$4*(1+$F$6)^A389-(1+$F$5)^A389</f>
        <v>-151259.354923306</v>
      </c>
      <c r="C389" s="43" t="n">
        <f aca="false">IF(AND(B389&gt;=0,B388&lt;0),1,0)</f>
        <v>0</v>
      </c>
    </row>
    <row r="390" customFormat="false" ht="12.8" hidden="false" customHeight="false" outlineLevel="0" collapsed="false">
      <c r="A390" s="8" t="n">
        <f aca="false">A389-0.01</f>
        <v>96.139999999998</v>
      </c>
      <c r="B390" s="42" t="n">
        <f aca="false">1+$F$5*$F$4*(1+$F$6)^A390-(1+$F$5)^A390</f>
        <v>-151071.816666714</v>
      </c>
      <c r="C390" s="43" t="n">
        <f aca="false">IF(AND(B390&gt;=0,B389&lt;0),1,0)</f>
        <v>0</v>
      </c>
    </row>
    <row r="391" customFormat="false" ht="12.8" hidden="false" customHeight="false" outlineLevel="0" collapsed="false">
      <c r="A391" s="8" t="n">
        <f aca="false">A390-0.01</f>
        <v>96.129999999998</v>
      </c>
      <c r="B391" s="42" t="n">
        <f aca="false">1+$F$5*$F$4*(1+$F$6)^A391-(1+$F$5)^A391</f>
        <v>-150884.510903057</v>
      </c>
      <c r="C391" s="43" t="n">
        <f aca="false">IF(AND(B391&gt;=0,B390&lt;0),1,0)</f>
        <v>0</v>
      </c>
    </row>
    <row r="392" customFormat="false" ht="12.8" hidden="false" customHeight="false" outlineLevel="0" collapsed="false">
      <c r="A392" s="8" t="n">
        <f aca="false">A391-0.01</f>
        <v>96.119999999998</v>
      </c>
      <c r="B392" s="42" t="n">
        <f aca="false">1+$F$5*$F$4*(1+$F$6)^A392-(1+$F$5)^A392</f>
        <v>-150697.437344117</v>
      </c>
      <c r="C392" s="43" t="n">
        <f aca="false">IF(AND(B392&gt;=0,B391&lt;0),1,0)</f>
        <v>0</v>
      </c>
    </row>
    <row r="393" customFormat="false" ht="12.8" hidden="false" customHeight="false" outlineLevel="0" collapsed="false">
      <c r="A393" s="8" t="n">
        <f aca="false">A392-0.01</f>
        <v>96.109999999998</v>
      </c>
      <c r="B393" s="42" t="n">
        <f aca="false">1+$F$5*$F$4*(1+$F$6)^A393-(1+$F$5)^A393</f>
        <v>-150510.595702034</v>
      </c>
      <c r="C393" s="43" t="n">
        <f aca="false">IF(AND(B393&gt;=0,B392&lt;0),1,0)</f>
        <v>0</v>
      </c>
    </row>
    <row r="394" customFormat="false" ht="12.8" hidden="false" customHeight="false" outlineLevel="0" collapsed="false">
      <c r="A394" s="8" t="n">
        <f aca="false">A393-0.01</f>
        <v>96.099999999998</v>
      </c>
      <c r="B394" s="42" t="n">
        <f aca="false">1+$F$5*$F$4*(1+$F$6)^A394-(1+$F$5)^A394</f>
        <v>-150323.985689304</v>
      </c>
      <c r="C394" s="43" t="n">
        <f aca="false">IF(AND(B394&gt;=0,B393&lt;0),1,0)</f>
        <v>0</v>
      </c>
    </row>
    <row r="395" customFormat="false" ht="12.8" hidden="false" customHeight="false" outlineLevel="0" collapsed="false">
      <c r="A395" s="8" t="n">
        <f aca="false">A394-0.01</f>
        <v>96.089999999998</v>
      </c>
      <c r="B395" s="42" t="n">
        <f aca="false">1+$F$5*$F$4*(1+$F$6)^A395-(1+$F$5)^A395</f>
        <v>-150137.607018778</v>
      </c>
      <c r="C395" s="43" t="n">
        <f aca="false">IF(AND(B395&gt;=0,B394&lt;0),1,0)</f>
        <v>0</v>
      </c>
    </row>
    <row r="396" customFormat="false" ht="12.8" hidden="false" customHeight="false" outlineLevel="0" collapsed="false">
      <c r="A396" s="8" t="n">
        <f aca="false">A395-0.01</f>
        <v>96.079999999998</v>
      </c>
      <c r="B396" s="42" t="n">
        <f aca="false">1+$F$5*$F$4*(1+$F$6)^A396-(1+$F$5)^A396</f>
        <v>-149951.459403666</v>
      </c>
      <c r="C396" s="43" t="n">
        <f aca="false">IF(AND(B396&gt;=0,B395&lt;0),1,0)</f>
        <v>0</v>
      </c>
    </row>
    <row r="397" customFormat="false" ht="12.8" hidden="false" customHeight="false" outlineLevel="0" collapsed="false">
      <c r="A397" s="8" t="n">
        <f aca="false">A396-0.01</f>
        <v>96.069999999998</v>
      </c>
      <c r="B397" s="42" t="n">
        <f aca="false">1+$F$5*$F$4*(1+$F$6)^A397-(1+$F$5)^A397</f>
        <v>-149765.542557531</v>
      </c>
      <c r="C397" s="43" t="n">
        <f aca="false">IF(AND(B397&gt;=0,B396&lt;0),1,0)</f>
        <v>0</v>
      </c>
    </row>
    <row r="398" customFormat="false" ht="12.8" hidden="false" customHeight="false" outlineLevel="0" collapsed="false">
      <c r="A398" s="8" t="n">
        <f aca="false">A397-0.01</f>
        <v>96.059999999998</v>
      </c>
      <c r="B398" s="42" t="n">
        <f aca="false">1+$F$5*$F$4*(1+$F$6)^A398-(1+$F$5)^A398</f>
        <v>-149579.856194293</v>
      </c>
      <c r="C398" s="43" t="n">
        <f aca="false">IF(AND(B398&gt;=0,B397&lt;0),1,0)</f>
        <v>0</v>
      </c>
    </row>
    <row r="399" customFormat="false" ht="12.8" hidden="false" customHeight="false" outlineLevel="0" collapsed="false">
      <c r="A399" s="8" t="n">
        <f aca="false">A398-0.01</f>
        <v>96.049999999998</v>
      </c>
      <c r="B399" s="42" t="n">
        <f aca="false">1+$F$5*$F$4*(1+$F$6)^A399-(1+$F$5)^A399</f>
        <v>-149394.400028226</v>
      </c>
      <c r="C399" s="43" t="n">
        <f aca="false">IF(AND(B399&gt;=0,B398&lt;0),1,0)</f>
        <v>0</v>
      </c>
    </row>
    <row r="400" customFormat="false" ht="12.8" hidden="false" customHeight="false" outlineLevel="0" collapsed="false">
      <c r="A400" s="8" t="n">
        <f aca="false">A399-0.01</f>
        <v>96.039999999998</v>
      </c>
      <c r="B400" s="42" t="n">
        <f aca="false">1+$F$5*$F$4*(1+$F$6)^A400-(1+$F$5)^A400</f>
        <v>-149209.173773956</v>
      </c>
      <c r="C400" s="43" t="n">
        <f aca="false">IF(AND(B400&gt;=0,B399&lt;0),1,0)</f>
        <v>0</v>
      </c>
    </row>
    <row r="401" customFormat="false" ht="12.8" hidden="false" customHeight="false" outlineLevel="0" collapsed="false">
      <c r="A401" s="8" t="n">
        <f aca="false">A400-0.01</f>
        <v>96.029999999998</v>
      </c>
      <c r="B401" s="42" t="n">
        <f aca="false">1+$F$5*$F$4*(1+$F$6)^A401-(1+$F$5)^A401</f>
        <v>-149024.177146467</v>
      </c>
      <c r="C401" s="43" t="n">
        <f aca="false">IF(AND(B401&gt;=0,B400&lt;0),1,0)</f>
        <v>0</v>
      </c>
    </row>
    <row r="402" customFormat="false" ht="12.8" hidden="false" customHeight="false" outlineLevel="0" collapsed="false">
      <c r="A402" s="8" t="n">
        <f aca="false">A401-0.01</f>
        <v>96.019999999998</v>
      </c>
      <c r="B402" s="42" t="n">
        <f aca="false">1+$F$5*$F$4*(1+$F$6)^A402-(1+$F$5)^A402</f>
        <v>-148839.409861093</v>
      </c>
      <c r="C402" s="43" t="n">
        <f aca="false">IF(AND(B402&gt;=0,B401&lt;0),1,0)</f>
        <v>0</v>
      </c>
    </row>
    <row r="403" customFormat="false" ht="12.8" hidden="false" customHeight="false" outlineLevel="0" collapsed="false">
      <c r="A403" s="8" t="n">
        <f aca="false">A402-0.01</f>
        <v>96.009999999998</v>
      </c>
      <c r="B403" s="42" t="n">
        <f aca="false">1+$F$5*$F$4*(1+$F$6)^A403-(1+$F$5)^A403</f>
        <v>-148654.871633522</v>
      </c>
      <c r="C403" s="43" t="n">
        <f aca="false">IF(AND(B403&gt;=0,B402&lt;0),1,0)</f>
        <v>0</v>
      </c>
    </row>
    <row r="404" customFormat="false" ht="12.8" hidden="false" customHeight="false" outlineLevel="0" collapsed="false">
      <c r="A404" s="8" t="n">
        <f aca="false">A403-0.01</f>
        <v>95.999999999998</v>
      </c>
      <c r="B404" s="42" t="n">
        <f aca="false">1+$F$5*$F$4*(1+$F$6)^A404-(1+$F$5)^A404</f>
        <v>-148470.562179794</v>
      </c>
      <c r="C404" s="43" t="n">
        <f aca="false">IF(AND(B404&gt;=0,B403&lt;0),1,0)</f>
        <v>0</v>
      </c>
    </row>
    <row r="405" customFormat="false" ht="12.8" hidden="false" customHeight="false" outlineLevel="0" collapsed="false">
      <c r="A405" s="8" t="n">
        <f aca="false">A404-0.01</f>
        <v>95.9899999999979</v>
      </c>
      <c r="B405" s="42" t="n">
        <f aca="false">1+$F$5*$F$4*(1+$F$6)^A405-(1+$F$5)^A405</f>
        <v>-148286.481216302</v>
      </c>
      <c r="C405" s="43" t="n">
        <f aca="false">IF(AND(B405&gt;=0,B404&lt;0),1,0)</f>
        <v>0</v>
      </c>
    </row>
    <row r="406" customFormat="false" ht="12.8" hidden="false" customHeight="false" outlineLevel="0" collapsed="false">
      <c r="A406" s="8" t="n">
        <f aca="false">A405-0.01</f>
        <v>95.979999999998</v>
      </c>
      <c r="B406" s="42" t="n">
        <f aca="false">1+$F$5*$F$4*(1+$F$6)^A406-(1+$F$5)^A406</f>
        <v>-148102.628459789</v>
      </c>
      <c r="C406" s="43" t="n">
        <f aca="false">IF(AND(B406&gt;=0,B405&lt;0),1,0)</f>
        <v>0</v>
      </c>
    </row>
    <row r="407" customFormat="false" ht="12.8" hidden="false" customHeight="false" outlineLevel="0" collapsed="false">
      <c r="A407" s="8" t="n">
        <f aca="false">A406-0.01</f>
        <v>95.9699999999979</v>
      </c>
      <c r="B407" s="42" t="n">
        <f aca="false">1+$F$5*$F$4*(1+$F$6)^A407-(1+$F$5)^A407</f>
        <v>-147919.003627352</v>
      </c>
      <c r="C407" s="43" t="n">
        <f aca="false">IF(AND(B407&gt;=0,B406&lt;0),1,0)</f>
        <v>0</v>
      </c>
    </row>
    <row r="408" customFormat="false" ht="12.8" hidden="false" customHeight="false" outlineLevel="0" collapsed="false">
      <c r="A408" s="8" t="n">
        <f aca="false">A407-0.01</f>
        <v>95.9599999999979</v>
      </c>
      <c r="B408" s="42" t="n">
        <f aca="false">1+$F$5*$F$4*(1+$F$6)^A408-(1+$F$5)^A408</f>
        <v>-147735.606436435</v>
      </c>
      <c r="C408" s="43" t="n">
        <f aca="false">IF(AND(B408&gt;=0,B407&lt;0),1,0)</f>
        <v>0</v>
      </c>
    </row>
    <row r="409" customFormat="false" ht="12.8" hidden="false" customHeight="false" outlineLevel="0" collapsed="false">
      <c r="A409" s="8" t="n">
        <f aca="false">A408-0.01</f>
        <v>95.9499999999979</v>
      </c>
      <c r="B409" s="42" t="n">
        <f aca="false">1+$F$5*$F$4*(1+$F$6)^A409-(1+$F$5)^A409</f>
        <v>-147552.436604836</v>
      </c>
      <c r="C409" s="43" t="n">
        <f aca="false">IF(AND(B409&gt;=0,B408&lt;0),1,0)</f>
        <v>0</v>
      </c>
    </row>
    <row r="410" customFormat="false" ht="12.8" hidden="false" customHeight="false" outlineLevel="0" collapsed="false">
      <c r="A410" s="8" t="n">
        <f aca="false">A409-0.01</f>
        <v>95.9399999999979</v>
      </c>
      <c r="B410" s="42" t="n">
        <f aca="false">1+$F$5*$F$4*(1+$F$6)^A410-(1+$F$5)^A410</f>
        <v>-147369.493850699</v>
      </c>
      <c r="C410" s="43" t="n">
        <f aca="false">IF(AND(B410&gt;=0,B409&lt;0),1,0)</f>
        <v>0</v>
      </c>
    </row>
    <row r="411" customFormat="false" ht="12.8" hidden="false" customHeight="false" outlineLevel="0" collapsed="false">
      <c r="A411" s="8" t="n">
        <f aca="false">A410-0.01</f>
        <v>95.9299999999979</v>
      </c>
      <c r="B411" s="42" t="n">
        <f aca="false">1+$F$5*$F$4*(1+$F$6)^A411-(1+$F$5)^A411</f>
        <v>-147186.77789252</v>
      </c>
      <c r="C411" s="43" t="n">
        <f aca="false">IF(AND(B411&gt;=0,B410&lt;0),1,0)</f>
        <v>0</v>
      </c>
    </row>
    <row r="412" customFormat="false" ht="12.8" hidden="false" customHeight="false" outlineLevel="0" collapsed="false">
      <c r="A412" s="8" t="n">
        <f aca="false">A411-0.01</f>
        <v>95.9199999999979</v>
      </c>
      <c r="B412" s="42" t="n">
        <f aca="false">1+$F$5*$F$4*(1+$F$6)^A412-(1+$F$5)^A412</f>
        <v>-147004.288449145</v>
      </c>
      <c r="C412" s="43" t="n">
        <f aca="false">IF(AND(B412&gt;=0,B411&lt;0),1,0)</f>
        <v>0</v>
      </c>
    </row>
    <row r="413" customFormat="false" ht="12.8" hidden="false" customHeight="false" outlineLevel="0" collapsed="false">
      <c r="A413" s="8" t="n">
        <f aca="false">A412-0.01</f>
        <v>95.9099999999979</v>
      </c>
      <c r="B413" s="42" t="n">
        <f aca="false">1+$F$5*$F$4*(1+$F$6)^A413-(1+$F$5)^A413</f>
        <v>-146822.025239765</v>
      </c>
      <c r="C413" s="43" t="n">
        <f aca="false">IF(AND(B413&gt;=0,B412&lt;0),1,0)</f>
        <v>0</v>
      </c>
    </row>
    <row r="414" customFormat="false" ht="12.8" hidden="false" customHeight="false" outlineLevel="0" collapsed="false">
      <c r="A414" s="8" t="n">
        <f aca="false">A413-0.01</f>
        <v>95.8999999999979</v>
      </c>
      <c r="B414" s="42" t="n">
        <f aca="false">1+$F$5*$F$4*(1+$F$6)^A414-(1+$F$5)^A414</f>
        <v>-146639.987983921</v>
      </c>
      <c r="C414" s="43" t="n">
        <f aca="false">IF(AND(B414&gt;=0,B413&lt;0),1,0)</f>
        <v>0</v>
      </c>
    </row>
    <row r="415" customFormat="false" ht="12.8" hidden="false" customHeight="false" outlineLevel="0" collapsed="false">
      <c r="A415" s="8" t="n">
        <f aca="false">A414-0.01</f>
        <v>95.8899999999979</v>
      </c>
      <c r="B415" s="42" t="n">
        <f aca="false">1+$F$5*$F$4*(1+$F$6)^A415-(1+$F$5)^A415</f>
        <v>-146458.176401503</v>
      </c>
      <c r="C415" s="43" t="n">
        <f aca="false">IF(AND(B415&gt;=0,B414&lt;0),1,0)</f>
        <v>0</v>
      </c>
    </row>
    <row r="416" customFormat="false" ht="12.8" hidden="false" customHeight="false" outlineLevel="0" collapsed="false">
      <c r="A416" s="8" t="n">
        <f aca="false">A415-0.01</f>
        <v>95.8799999999979</v>
      </c>
      <c r="B416" s="42" t="n">
        <f aca="false">1+$F$5*$F$4*(1+$F$6)^A416-(1+$F$5)^A416</f>
        <v>-146276.590212746</v>
      </c>
      <c r="C416" s="43" t="n">
        <f aca="false">IF(AND(B416&gt;=0,B415&lt;0),1,0)</f>
        <v>0</v>
      </c>
    </row>
    <row r="417" customFormat="false" ht="12.8" hidden="false" customHeight="false" outlineLevel="0" collapsed="false">
      <c r="A417" s="8" t="n">
        <f aca="false">A416-0.01</f>
        <v>95.8699999999979</v>
      </c>
      <c r="B417" s="42" t="n">
        <f aca="false">1+$F$5*$F$4*(1+$F$6)^A417-(1+$F$5)^A417</f>
        <v>-146095.229138233</v>
      </c>
      <c r="C417" s="43" t="n">
        <f aca="false">IF(AND(B417&gt;=0,B416&lt;0),1,0)</f>
        <v>0</v>
      </c>
    </row>
    <row r="418" customFormat="false" ht="12.8" hidden="false" customHeight="false" outlineLevel="0" collapsed="false">
      <c r="A418" s="8" t="n">
        <f aca="false">A417-0.01</f>
        <v>95.8599999999979</v>
      </c>
      <c r="B418" s="42" t="n">
        <f aca="false">1+$F$5*$F$4*(1+$F$6)^A418-(1+$F$5)^A418</f>
        <v>-145914.092898893</v>
      </c>
      <c r="C418" s="43" t="n">
        <f aca="false">IF(AND(B418&gt;=0,B417&lt;0),1,0)</f>
        <v>0</v>
      </c>
    </row>
    <row r="419" customFormat="false" ht="12.8" hidden="false" customHeight="false" outlineLevel="0" collapsed="false">
      <c r="A419" s="8" t="n">
        <f aca="false">A418-0.01</f>
        <v>95.8499999999979</v>
      </c>
      <c r="B419" s="42" t="n">
        <f aca="false">1+$F$5*$F$4*(1+$F$6)^A419-(1+$F$5)^A419</f>
        <v>-145733.181216001</v>
      </c>
      <c r="C419" s="43" t="n">
        <f aca="false">IF(AND(B419&gt;=0,B418&lt;0),1,0)</f>
        <v>0</v>
      </c>
    </row>
    <row r="420" customFormat="false" ht="12.8" hidden="false" customHeight="false" outlineLevel="0" collapsed="false">
      <c r="A420" s="8" t="n">
        <f aca="false">A419-0.01</f>
        <v>95.8399999999979</v>
      </c>
      <c r="B420" s="42" t="n">
        <f aca="false">1+$F$5*$F$4*(1+$F$6)^A420-(1+$F$5)^A420</f>
        <v>-145552.493811178</v>
      </c>
      <c r="C420" s="43" t="n">
        <f aca="false">IF(AND(B420&gt;=0,B419&lt;0),1,0)</f>
        <v>0</v>
      </c>
    </row>
    <row r="421" customFormat="false" ht="12.8" hidden="false" customHeight="false" outlineLevel="0" collapsed="false">
      <c r="A421" s="8" t="n">
        <f aca="false">A420-0.01</f>
        <v>95.8299999999979</v>
      </c>
      <c r="B421" s="42" t="n">
        <f aca="false">1+$F$5*$F$4*(1+$F$6)^A421-(1+$F$5)^A421</f>
        <v>-145372.03040639</v>
      </c>
      <c r="C421" s="43" t="n">
        <f aca="false">IF(AND(B421&gt;=0,B420&lt;0),1,0)</f>
        <v>0</v>
      </c>
    </row>
    <row r="422" customFormat="false" ht="12.8" hidden="false" customHeight="false" outlineLevel="0" collapsed="false">
      <c r="A422" s="8" t="n">
        <f aca="false">A421-0.01</f>
        <v>95.8199999999979</v>
      </c>
      <c r="B422" s="42" t="n">
        <f aca="false">1+$F$5*$F$4*(1+$F$6)^A422-(1+$F$5)^A422</f>
        <v>-145191.790723947</v>
      </c>
      <c r="C422" s="43" t="n">
        <f aca="false">IF(AND(B422&gt;=0,B421&lt;0),1,0)</f>
        <v>0</v>
      </c>
    </row>
    <row r="423" customFormat="false" ht="12.8" hidden="false" customHeight="false" outlineLevel="0" collapsed="false">
      <c r="A423" s="8" t="n">
        <f aca="false">A422-0.01</f>
        <v>95.8099999999979</v>
      </c>
      <c r="B423" s="42" t="n">
        <f aca="false">1+$F$5*$F$4*(1+$F$6)^A423-(1+$F$5)^A423</f>
        <v>-145011.774486504</v>
      </c>
      <c r="C423" s="43" t="n">
        <f aca="false">IF(AND(B423&gt;=0,B422&lt;0),1,0)</f>
        <v>0</v>
      </c>
    </row>
    <row r="424" customFormat="false" ht="12.8" hidden="false" customHeight="false" outlineLevel="0" collapsed="false">
      <c r="A424" s="8" t="n">
        <f aca="false">A423-0.01</f>
        <v>95.7999999999979</v>
      </c>
      <c r="B424" s="42" t="n">
        <f aca="false">1+$F$5*$F$4*(1+$F$6)^A424-(1+$F$5)^A424</f>
        <v>-144831.981417059</v>
      </c>
      <c r="C424" s="43" t="n">
        <f aca="false">IF(AND(B424&gt;=0,B423&lt;0),1,0)</f>
        <v>0</v>
      </c>
    </row>
    <row r="425" customFormat="false" ht="12.8" hidden="false" customHeight="false" outlineLevel="0" collapsed="false">
      <c r="A425" s="8" t="n">
        <f aca="false">A424-0.01</f>
        <v>95.7899999999978</v>
      </c>
      <c r="B425" s="42" t="n">
        <f aca="false">1+$F$5*$F$4*(1+$F$6)^A425-(1+$F$5)^A425</f>
        <v>-144652.411238954</v>
      </c>
      <c r="C425" s="43" t="n">
        <f aca="false">IF(AND(B425&gt;=0,B424&lt;0),1,0)</f>
        <v>0</v>
      </c>
    </row>
    <row r="426" customFormat="false" ht="12.8" hidden="false" customHeight="false" outlineLevel="0" collapsed="false">
      <c r="A426" s="8" t="n">
        <f aca="false">A425-0.01</f>
        <v>95.7799999999978</v>
      </c>
      <c r="B426" s="42" t="n">
        <f aca="false">1+$F$5*$F$4*(1+$F$6)^A426-(1+$F$5)^A426</f>
        <v>-144473.063675873</v>
      </c>
      <c r="C426" s="43" t="n">
        <f aca="false">IF(AND(B426&gt;=0,B425&lt;0),1,0)</f>
        <v>0</v>
      </c>
    </row>
    <row r="427" customFormat="false" ht="12.8" hidden="false" customHeight="false" outlineLevel="0" collapsed="false">
      <c r="A427" s="8" t="n">
        <f aca="false">A426-0.01</f>
        <v>95.7699999999978</v>
      </c>
      <c r="B427" s="42" t="n">
        <f aca="false">1+$F$5*$F$4*(1+$F$6)^A427-(1+$F$5)^A427</f>
        <v>-144293.938451846</v>
      </c>
      <c r="C427" s="43" t="n">
        <f aca="false">IF(AND(B427&gt;=0,B426&lt;0),1,0)</f>
        <v>0</v>
      </c>
    </row>
    <row r="428" customFormat="false" ht="12.8" hidden="false" customHeight="false" outlineLevel="0" collapsed="false">
      <c r="A428" s="8" t="n">
        <f aca="false">A427-0.01</f>
        <v>95.7599999999978</v>
      </c>
      <c r="B428" s="42" t="n">
        <f aca="false">1+$F$5*$F$4*(1+$F$6)^A428-(1+$F$5)^A428</f>
        <v>-144115.03529124</v>
      </c>
      <c r="C428" s="43" t="n">
        <f aca="false">IF(AND(B428&gt;=0,B427&lt;0),1,0)</f>
        <v>0</v>
      </c>
    </row>
    <row r="429" customFormat="false" ht="12.8" hidden="false" customHeight="false" outlineLevel="0" collapsed="false">
      <c r="A429" s="8" t="n">
        <f aca="false">A428-0.01</f>
        <v>95.7499999999978</v>
      </c>
      <c r="B429" s="42" t="n">
        <f aca="false">1+$F$5*$F$4*(1+$F$6)^A429-(1+$F$5)^A429</f>
        <v>-143936.353918767</v>
      </c>
      <c r="C429" s="43" t="n">
        <f aca="false">IF(AND(B429&gt;=0,B428&lt;0),1,0)</f>
        <v>0</v>
      </c>
    </row>
    <row r="430" customFormat="false" ht="12.8" hidden="false" customHeight="false" outlineLevel="0" collapsed="false">
      <c r="A430" s="8" t="n">
        <f aca="false">A429-0.01</f>
        <v>95.7399999999978</v>
      </c>
      <c r="B430" s="42" t="n">
        <f aca="false">1+$F$5*$F$4*(1+$F$6)^A430-(1+$F$5)^A430</f>
        <v>-143757.894059479</v>
      </c>
      <c r="C430" s="43" t="n">
        <f aca="false">IF(AND(B430&gt;=0,B429&lt;0),1,0)</f>
        <v>0</v>
      </c>
    </row>
    <row r="431" customFormat="false" ht="12.8" hidden="false" customHeight="false" outlineLevel="0" collapsed="false">
      <c r="A431" s="8" t="n">
        <f aca="false">A430-0.01</f>
        <v>95.7299999999978</v>
      </c>
      <c r="B431" s="42" t="n">
        <f aca="false">1+$F$5*$F$4*(1+$F$6)^A431-(1+$F$5)^A431</f>
        <v>-143579.65543877</v>
      </c>
      <c r="C431" s="43" t="n">
        <f aca="false">IF(AND(B431&gt;=0,B430&lt;0),1,0)</f>
        <v>0</v>
      </c>
    </row>
    <row r="432" customFormat="false" ht="12.8" hidden="false" customHeight="false" outlineLevel="0" collapsed="false">
      <c r="A432" s="8" t="n">
        <f aca="false">A431-0.01</f>
        <v>95.7199999999978</v>
      </c>
      <c r="B432" s="42" t="n">
        <f aca="false">1+$F$5*$F$4*(1+$F$6)^A432-(1+$F$5)^A432</f>
        <v>-143401.637782374</v>
      </c>
      <c r="C432" s="43" t="n">
        <f aca="false">IF(AND(B432&gt;=0,B431&lt;0),1,0)</f>
        <v>0</v>
      </c>
    </row>
    <row r="433" customFormat="false" ht="12.8" hidden="false" customHeight="false" outlineLevel="0" collapsed="false">
      <c r="A433" s="8" t="n">
        <f aca="false">A432-0.01</f>
        <v>95.7099999999978</v>
      </c>
      <c r="B433" s="42" t="n">
        <f aca="false">1+$F$5*$F$4*(1+$F$6)^A433-(1+$F$5)^A433</f>
        <v>-143223.840816364</v>
      </c>
      <c r="C433" s="43" t="n">
        <f aca="false">IF(AND(B433&gt;=0,B432&lt;0),1,0)</f>
        <v>0</v>
      </c>
    </row>
    <row r="434" customFormat="false" ht="12.8" hidden="false" customHeight="false" outlineLevel="0" collapsed="false">
      <c r="A434" s="8" t="n">
        <f aca="false">A433-0.01</f>
        <v>95.6999999999978</v>
      </c>
      <c r="B434" s="42" t="n">
        <f aca="false">1+$F$5*$F$4*(1+$F$6)^A434-(1+$F$5)^A434</f>
        <v>-143046.264267154</v>
      </c>
      <c r="C434" s="43" t="n">
        <f aca="false">IF(AND(B434&gt;=0,B433&lt;0),1,0)</f>
        <v>0</v>
      </c>
    </row>
    <row r="435" customFormat="false" ht="12.8" hidden="false" customHeight="false" outlineLevel="0" collapsed="false">
      <c r="A435" s="8" t="n">
        <f aca="false">A434-0.01</f>
        <v>95.6899999999978</v>
      </c>
      <c r="B435" s="42" t="n">
        <f aca="false">1+$F$5*$F$4*(1+$F$6)^A435-(1+$F$5)^A435</f>
        <v>-142868.907861496</v>
      </c>
      <c r="C435" s="43" t="n">
        <f aca="false">IF(AND(B435&gt;=0,B434&lt;0),1,0)</f>
        <v>0</v>
      </c>
    </row>
    <row r="436" customFormat="false" ht="12.8" hidden="false" customHeight="false" outlineLevel="0" collapsed="false">
      <c r="A436" s="8" t="n">
        <f aca="false">A435-0.01</f>
        <v>95.6799999999978</v>
      </c>
      <c r="B436" s="42" t="n">
        <f aca="false">1+$F$5*$F$4*(1+$F$6)^A436-(1+$F$5)^A436</f>
        <v>-142691.771326481</v>
      </c>
      <c r="C436" s="43" t="n">
        <f aca="false">IF(AND(B436&gt;=0,B435&lt;0),1,0)</f>
        <v>0</v>
      </c>
    </row>
    <row r="437" customFormat="false" ht="12.8" hidden="false" customHeight="false" outlineLevel="0" collapsed="false">
      <c r="A437" s="8" t="n">
        <f aca="false">A436-0.01</f>
        <v>95.6699999999978</v>
      </c>
      <c r="B437" s="42" t="n">
        <f aca="false">1+$F$5*$F$4*(1+$F$6)^A437-(1+$F$5)^A437</f>
        <v>-142514.854389538</v>
      </c>
      <c r="C437" s="43" t="n">
        <f aca="false">IF(AND(B437&gt;=0,B436&lt;0),1,0)</f>
        <v>0</v>
      </c>
    </row>
    <row r="438" customFormat="false" ht="12.8" hidden="false" customHeight="false" outlineLevel="0" collapsed="false">
      <c r="A438" s="8" t="n">
        <f aca="false">A437-0.01</f>
        <v>95.6599999999978</v>
      </c>
      <c r="B438" s="42" t="n">
        <f aca="false">1+$F$5*$F$4*(1+$F$6)^A438-(1+$F$5)^A438</f>
        <v>-142338.156778437</v>
      </c>
      <c r="C438" s="43" t="n">
        <f aca="false">IF(AND(B438&gt;=0,B437&lt;0),1,0)</f>
        <v>0</v>
      </c>
    </row>
    <row r="439" customFormat="false" ht="12.8" hidden="false" customHeight="false" outlineLevel="0" collapsed="false">
      <c r="A439" s="8" t="n">
        <f aca="false">A438-0.01</f>
        <v>95.6499999999978</v>
      </c>
      <c r="B439" s="42" t="n">
        <f aca="false">1+$F$5*$F$4*(1+$F$6)^A439-(1+$F$5)^A439</f>
        <v>-142161.67822128</v>
      </c>
      <c r="C439" s="43" t="n">
        <f aca="false">IF(AND(B439&gt;=0,B438&lt;0),1,0)</f>
        <v>0</v>
      </c>
    </row>
    <row r="440" customFormat="false" ht="12.8" hidden="false" customHeight="false" outlineLevel="0" collapsed="false">
      <c r="A440" s="8" t="n">
        <f aca="false">A439-0.01</f>
        <v>95.6399999999978</v>
      </c>
      <c r="B440" s="42" t="n">
        <f aca="false">1+$F$5*$F$4*(1+$F$6)^A440-(1+$F$5)^A440</f>
        <v>-141985.418446511</v>
      </c>
      <c r="C440" s="43" t="n">
        <f aca="false">IF(AND(B440&gt;=0,B439&lt;0),1,0)</f>
        <v>0</v>
      </c>
    </row>
    <row r="441" customFormat="false" ht="12.8" hidden="false" customHeight="false" outlineLevel="0" collapsed="false">
      <c r="A441" s="8" t="n">
        <f aca="false">A440-0.01</f>
        <v>95.6299999999978</v>
      </c>
      <c r="B441" s="42" t="n">
        <f aca="false">1+$F$5*$F$4*(1+$F$6)^A441-(1+$F$5)^A441</f>
        <v>-141809.377182907</v>
      </c>
      <c r="C441" s="43" t="n">
        <f aca="false">IF(AND(B441&gt;=0,B440&lt;0),1,0)</f>
        <v>0</v>
      </c>
    </row>
    <row r="442" customFormat="false" ht="12.8" hidden="false" customHeight="false" outlineLevel="0" collapsed="false">
      <c r="A442" s="8" t="n">
        <f aca="false">A441-0.01</f>
        <v>95.6199999999978</v>
      </c>
      <c r="B442" s="42" t="n">
        <f aca="false">1+$F$5*$F$4*(1+$F$6)^A442-(1+$F$5)^A442</f>
        <v>-141633.554159584</v>
      </c>
      <c r="C442" s="43" t="n">
        <f aca="false">IF(AND(B442&gt;=0,B441&lt;0),1,0)</f>
        <v>0</v>
      </c>
    </row>
    <row r="443" customFormat="false" ht="12.8" hidden="false" customHeight="false" outlineLevel="0" collapsed="false">
      <c r="A443" s="8" t="n">
        <f aca="false">A442-0.01</f>
        <v>95.6099999999978</v>
      </c>
      <c r="B443" s="42" t="n">
        <f aca="false">1+$F$5*$F$4*(1+$F$6)^A443-(1+$F$5)^A443</f>
        <v>-141457.949105993</v>
      </c>
      <c r="C443" s="43" t="n">
        <f aca="false">IF(AND(B443&gt;=0,B442&lt;0),1,0)</f>
        <v>0</v>
      </c>
    </row>
    <row r="444" customFormat="false" ht="12.8" hidden="false" customHeight="false" outlineLevel="0" collapsed="false">
      <c r="A444" s="8" t="n">
        <f aca="false">A443-0.01</f>
        <v>95.5999999999978</v>
      </c>
      <c r="B444" s="42" t="n">
        <f aca="false">1+$F$5*$F$4*(1+$F$6)^A444-(1+$F$5)^A444</f>
        <v>-141282.561751918</v>
      </c>
      <c r="C444" s="43" t="n">
        <f aca="false">IF(AND(B444&gt;=0,B443&lt;0),1,0)</f>
        <v>0</v>
      </c>
    </row>
    <row r="445" customFormat="false" ht="12.8" hidden="false" customHeight="false" outlineLevel="0" collapsed="false">
      <c r="A445" s="8" t="n">
        <f aca="false">A444-0.01</f>
        <v>95.5899999999977</v>
      </c>
      <c r="B445" s="42" t="n">
        <f aca="false">1+$F$5*$F$4*(1+$F$6)^A445-(1+$F$5)^A445</f>
        <v>-141107.391827483</v>
      </c>
      <c r="C445" s="43" t="n">
        <f aca="false">IF(AND(B445&gt;=0,B444&lt;0),1,0)</f>
        <v>0</v>
      </c>
    </row>
    <row r="446" customFormat="false" ht="12.8" hidden="false" customHeight="false" outlineLevel="0" collapsed="false">
      <c r="A446" s="8" t="n">
        <f aca="false">A445-0.01</f>
        <v>95.5799999999977</v>
      </c>
      <c r="B446" s="42" t="n">
        <f aca="false">1+$F$5*$F$4*(1+$F$6)^A446-(1+$F$5)^A446</f>
        <v>-140932.439063141</v>
      </c>
      <c r="C446" s="43" t="n">
        <f aca="false">IF(AND(B446&gt;=0,B445&lt;0),1,0)</f>
        <v>0</v>
      </c>
    </row>
    <row r="447" customFormat="false" ht="12.8" hidden="false" customHeight="false" outlineLevel="0" collapsed="false">
      <c r="A447" s="8" t="n">
        <f aca="false">A446-0.01</f>
        <v>95.5699999999977</v>
      </c>
      <c r="B447" s="42" t="n">
        <f aca="false">1+$F$5*$F$4*(1+$F$6)^A447-(1+$F$5)^A447</f>
        <v>-140757.703189684</v>
      </c>
      <c r="C447" s="43" t="n">
        <f aca="false">IF(AND(B447&gt;=0,B446&lt;0),1,0)</f>
        <v>0</v>
      </c>
    </row>
    <row r="448" customFormat="false" ht="12.8" hidden="false" customHeight="false" outlineLevel="0" collapsed="false">
      <c r="A448" s="8" t="n">
        <f aca="false">A447-0.01</f>
        <v>95.5599999999977</v>
      </c>
      <c r="B448" s="42" t="n">
        <f aca="false">1+$F$5*$F$4*(1+$F$6)^A448-(1+$F$5)^A448</f>
        <v>-140583.183938233</v>
      </c>
      <c r="C448" s="43" t="n">
        <f aca="false">IF(AND(B448&gt;=0,B447&lt;0),1,0)</f>
        <v>0</v>
      </c>
    </row>
    <row r="449" customFormat="false" ht="12.8" hidden="false" customHeight="false" outlineLevel="0" collapsed="false">
      <c r="A449" s="8" t="n">
        <f aca="false">A448-0.01</f>
        <v>95.5499999999977</v>
      </c>
      <c r="B449" s="42" t="n">
        <f aca="false">1+$F$5*$F$4*(1+$F$6)^A449-(1+$F$5)^A449</f>
        <v>-140408.881040247</v>
      </c>
      <c r="C449" s="43" t="n">
        <f aca="false">IF(AND(B449&gt;=0,B448&lt;0),1,0)</f>
        <v>0</v>
      </c>
    </row>
    <row r="450" customFormat="false" ht="12.8" hidden="false" customHeight="false" outlineLevel="0" collapsed="false">
      <c r="A450" s="8" t="n">
        <f aca="false">A449-0.01</f>
        <v>95.5399999999977</v>
      </c>
      <c r="B450" s="42" t="n">
        <f aca="false">1+$F$5*$F$4*(1+$F$6)^A450-(1+$F$5)^A450</f>
        <v>-140234.794227515</v>
      </c>
      <c r="C450" s="43" t="n">
        <f aca="false">IF(AND(B450&gt;=0,B449&lt;0),1,0)</f>
        <v>0</v>
      </c>
    </row>
    <row r="451" customFormat="false" ht="12.8" hidden="false" customHeight="false" outlineLevel="0" collapsed="false">
      <c r="A451" s="8" t="n">
        <f aca="false">A450-0.01</f>
        <v>95.5299999999977</v>
      </c>
      <c r="B451" s="42" t="n">
        <f aca="false">1+$F$5*$F$4*(1+$F$6)^A451-(1+$F$5)^A451</f>
        <v>-140060.923232159</v>
      </c>
      <c r="C451" s="43" t="n">
        <f aca="false">IF(AND(B451&gt;=0,B450&lt;0),1,0)</f>
        <v>0</v>
      </c>
    </row>
    <row r="452" customFormat="false" ht="12.8" hidden="false" customHeight="false" outlineLevel="0" collapsed="false">
      <c r="A452" s="8" t="n">
        <f aca="false">A451-0.01</f>
        <v>95.5199999999977</v>
      </c>
      <c r="B452" s="42" t="n">
        <f aca="false">1+$F$5*$F$4*(1+$F$6)^A452-(1+$F$5)^A452</f>
        <v>-139887.267786633</v>
      </c>
      <c r="C452" s="43" t="n">
        <f aca="false">IF(AND(B452&gt;=0,B451&lt;0),1,0)</f>
        <v>0</v>
      </c>
    </row>
    <row r="453" customFormat="false" ht="12.8" hidden="false" customHeight="false" outlineLevel="0" collapsed="false">
      <c r="A453" s="8" t="n">
        <f aca="false">A452-0.01</f>
        <v>95.5099999999977</v>
      </c>
      <c r="B453" s="42" t="n">
        <f aca="false">1+$F$5*$F$4*(1+$F$6)^A453-(1+$F$5)^A453</f>
        <v>-139713.827623723</v>
      </c>
      <c r="C453" s="43" t="n">
        <f aca="false">IF(AND(B453&gt;=0,B452&lt;0),1,0)</f>
        <v>0</v>
      </c>
    </row>
    <row r="454" customFormat="false" ht="12.8" hidden="false" customHeight="false" outlineLevel="0" collapsed="false">
      <c r="A454" s="8" t="n">
        <f aca="false">A453-0.01</f>
        <v>95.4999999999977</v>
      </c>
      <c r="B454" s="42" t="n">
        <f aca="false">1+$F$5*$F$4*(1+$F$6)^A454-(1+$F$5)^A454</f>
        <v>-139540.602476548</v>
      </c>
      <c r="C454" s="43" t="n">
        <f aca="false">IF(AND(B454&gt;=0,B453&lt;0),1,0)</f>
        <v>0</v>
      </c>
    </row>
    <row r="455" customFormat="false" ht="12.8" hidden="false" customHeight="false" outlineLevel="0" collapsed="false">
      <c r="A455" s="8" t="n">
        <f aca="false">A454-0.01</f>
        <v>95.4899999999977</v>
      </c>
      <c r="B455" s="42" t="n">
        <f aca="false">1+$F$5*$F$4*(1+$F$6)^A455-(1+$F$5)^A455</f>
        <v>-139367.592078553</v>
      </c>
      <c r="C455" s="43" t="n">
        <f aca="false">IF(AND(B455&gt;=0,B454&lt;0),1,0)</f>
        <v>0</v>
      </c>
    </row>
    <row r="456" customFormat="false" ht="12.8" hidden="false" customHeight="false" outlineLevel="0" collapsed="false">
      <c r="A456" s="8" t="n">
        <f aca="false">A455-0.01</f>
        <v>95.4799999999977</v>
      </c>
      <c r="B456" s="42" t="n">
        <f aca="false">1+$F$5*$F$4*(1+$F$6)^A456-(1+$F$5)^A456</f>
        <v>-139194.796163519</v>
      </c>
      <c r="C456" s="43" t="n">
        <f aca="false">IF(AND(B456&gt;=0,B455&lt;0),1,0)</f>
        <v>0</v>
      </c>
    </row>
    <row r="457" customFormat="false" ht="12.8" hidden="false" customHeight="false" outlineLevel="0" collapsed="false">
      <c r="A457" s="8" t="n">
        <f aca="false">A456-0.01</f>
        <v>95.4699999999977</v>
      </c>
      <c r="B457" s="42" t="n">
        <f aca="false">1+$F$5*$F$4*(1+$F$6)^A457-(1+$F$5)^A457</f>
        <v>-139022.214465554</v>
      </c>
      <c r="C457" s="43" t="n">
        <f aca="false">IF(AND(B457&gt;=0,B456&lt;0),1,0)</f>
        <v>0</v>
      </c>
    </row>
    <row r="458" customFormat="false" ht="12.8" hidden="false" customHeight="false" outlineLevel="0" collapsed="false">
      <c r="A458" s="8" t="n">
        <f aca="false">A457-0.01</f>
        <v>95.4599999999977</v>
      </c>
      <c r="B458" s="42" t="n">
        <f aca="false">1+$F$5*$F$4*(1+$F$6)^A458-(1+$F$5)^A458</f>
        <v>-138849.846719096</v>
      </c>
      <c r="C458" s="43" t="n">
        <f aca="false">IF(AND(B458&gt;=0,B457&lt;0),1,0)</f>
        <v>0</v>
      </c>
    </row>
    <row r="459" customFormat="false" ht="12.8" hidden="false" customHeight="false" outlineLevel="0" collapsed="false">
      <c r="A459" s="8" t="n">
        <f aca="false">A458-0.01</f>
        <v>95.4499999999977</v>
      </c>
      <c r="B459" s="42" t="n">
        <f aca="false">1+$F$5*$F$4*(1+$F$6)^A459-(1+$F$5)^A459</f>
        <v>-138677.692658912</v>
      </c>
      <c r="C459" s="43" t="n">
        <f aca="false">IF(AND(B459&gt;=0,B458&lt;0),1,0)</f>
        <v>0</v>
      </c>
    </row>
    <row r="460" customFormat="false" ht="12.8" hidden="false" customHeight="false" outlineLevel="0" collapsed="false">
      <c r="A460" s="8" t="n">
        <f aca="false">A459-0.01</f>
        <v>95.4399999999977</v>
      </c>
      <c r="B460" s="42" t="n">
        <f aca="false">1+$F$5*$F$4*(1+$F$6)^A460-(1+$F$5)^A460</f>
        <v>-138505.752020099</v>
      </c>
      <c r="C460" s="43" t="n">
        <f aca="false">IF(AND(B460&gt;=0,B459&lt;0),1,0)</f>
        <v>0</v>
      </c>
    </row>
    <row r="461" customFormat="false" ht="12.8" hidden="false" customHeight="false" outlineLevel="0" collapsed="false">
      <c r="A461" s="8" t="n">
        <f aca="false">A460-0.01</f>
        <v>95.4299999999977</v>
      </c>
      <c r="B461" s="42" t="n">
        <f aca="false">1+$F$5*$F$4*(1+$F$6)^A461-(1+$F$5)^A461</f>
        <v>-138334.02453808</v>
      </c>
      <c r="C461" s="43" t="n">
        <f aca="false">IF(AND(B461&gt;=0,B460&lt;0),1,0)</f>
        <v>0</v>
      </c>
    </row>
    <row r="462" customFormat="false" ht="12.8" hidden="false" customHeight="false" outlineLevel="0" collapsed="false">
      <c r="A462" s="8" t="n">
        <f aca="false">A461-0.01</f>
        <v>95.4199999999977</v>
      </c>
      <c r="B462" s="42" t="n">
        <f aca="false">1+$F$5*$F$4*(1+$F$6)^A462-(1+$F$5)^A462</f>
        <v>-138162.509948609</v>
      </c>
      <c r="C462" s="43" t="n">
        <f aca="false">IF(AND(B462&gt;=0,B461&lt;0),1,0)</f>
        <v>0</v>
      </c>
    </row>
    <row r="463" customFormat="false" ht="12.8" hidden="false" customHeight="false" outlineLevel="0" collapsed="false">
      <c r="A463" s="8" t="n">
        <f aca="false">A462-0.01</f>
        <v>95.4099999999977</v>
      </c>
      <c r="B463" s="42" t="n">
        <f aca="false">1+$F$5*$F$4*(1+$F$6)^A463-(1+$F$5)^A463</f>
        <v>-137991.207987766</v>
      </c>
      <c r="C463" s="43" t="n">
        <f aca="false">IF(AND(B463&gt;=0,B462&lt;0),1,0)</f>
        <v>0</v>
      </c>
    </row>
    <row r="464" customFormat="false" ht="12.8" hidden="false" customHeight="false" outlineLevel="0" collapsed="false">
      <c r="A464" s="8" t="n">
        <f aca="false">A463-0.01</f>
        <v>95.3999999999976</v>
      </c>
      <c r="B464" s="42" t="n">
        <f aca="false">1+$F$5*$F$4*(1+$F$6)^A464-(1+$F$5)^A464</f>
        <v>-137820.118391959</v>
      </c>
      <c r="C464" s="43" t="n">
        <f aca="false">IF(AND(B464&gt;=0,B463&lt;0),1,0)</f>
        <v>0</v>
      </c>
    </row>
    <row r="465" customFormat="false" ht="12.8" hidden="false" customHeight="false" outlineLevel="0" collapsed="false">
      <c r="A465" s="8" t="n">
        <f aca="false">A464-0.01</f>
        <v>95.3899999999976</v>
      </c>
      <c r="B465" s="42" t="n">
        <f aca="false">1+$F$5*$F$4*(1+$F$6)^A465-(1+$F$5)^A465</f>
        <v>-137649.24089792</v>
      </c>
      <c r="C465" s="43" t="n">
        <f aca="false">IF(AND(B465&gt;=0,B464&lt;0),1,0)</f>
        <v>0</v>
      </c>
    </row>
    <row r="466" customFormat="false" ht="12.8" hidden="false" customHeight="false" outlineLevel="0" collapsed="false">
      <c r="A466" s="8" t="n">
        <f aca="false">A465-0.01</f>
        <v>95.3799999999976</v>
      </c>
      <c r="B466" s="42" t="n">
        <f aca="false">1+$F$5*$F$4*(1+$F$6)^A466-(1+$F$5)^A466</f>
        <v>-137478.575242711</v>
      </c>
      <c r="C466" s="43" t="n">
        <f aca="false">IF(AND(B466&gt;=0,B465&lt;0),1,0)</f>
        <v>0</v>
      </c>
    </row>
    <row r="467" customFormat="false" ht="12.8" hidden="false" customHeight="false" outlineLevel="0" collapsed="false">
      <c r="A467" s="8" t="n">
        <f aca="false">A466-0.01</f>
        <v>95.3699999999976</v>
      </c>
      <c r="B467" s="42" t="n">
        <f aca="false">1+$F$5*$F$4*(1+$F$6)^A467-(1+$F$5)^A467</f>
        <v>-137308.121163718</v>
      </c>
      <c r="C467" s="43" t="n">
        <f aca="false">IF(AND(B467&gt;=0,B466&lt;0),1,0)</f>
        <v>0</v>
      </c>
    </row>
    <row r="468" customFormat="false" ht="12.8" hidden="false" customHeight="false" outlineLevel="0" collapsed="false">
      <c r="A468" s="8" t="n">
        <f aca="false">A467-0.01</f>
        <v>95.3599999999976</v>
      </c>
      <c r="B468" s="42" t="n">
        <f aca="false">1+$F$5*$F$4*(1+$F$6)^A468-(1+$F$5)^A468</f>
        <v>-137137.878398654</v>
      </c>
      <c r="C468" s="43" t="n">
        <f aca="false">IF(AND(B468&gt;=0,B467&lt;0),1,0)</f>
        <v>0</v>
      </c>
    </row>
    <row r="469" customFormat="false" ht="12.8" hidden="false" customHeight="false" outlineLevel="0" collapsed="false">
      <c r="A469" s="8" t="n">
        <f aca="false">A468-0.01</f>
        <v>95.3499999999976</v>
      </c>
      <c r="B469" s="42" t="n">
        <f aca="false">1+$F$5*$F$4*(1+$F$6)^A469-(1+$F$5)^A469</f>
        <v>-136967.846685554</v>
      </c>
      <c r="C469" s="43" t="n">
        <f aca="false">IF(AND(B469&gt;=0,B468&lt;0),1,0)</f>
        <v>0</v>
      </c>
    </row>
    <row r="470" customFormat="false" ht="12.8" hidden="false" customHeight="false" outlineLevel="0" collapsed="false">
      <c r="A470" s="8" t="n">
        <f aca="false">A469-0.01</f>
        <v>95.3399999999976</v>
      </c>
      <c r="B470" s="42" t="n">
        <f aca="false">1+$F$5*$F$4*(1+$F$6)^A470-(1+$F$5)^A470</f>
        <v>-136798.025762782</v>
      </c>
      <c r="C470" s="43" t="n">
        <f aca="false">IF(AND(B470&gt;=0,B469&lt;0),1,0)</f>
        <v>0</v>
      </c>
    </row>
    <row r="471" customFormat="false" ht="12.8" hidden="false" customHeight="false" outlineLevel="0" collapsed="false">
      <c r="A471" s="8" t="n">
        <f aca="false">A470-0.01</f>
        <v>95.3299999999976</v>
      </c>
      <c r="B471" s="42" t="n">
        <f aca="false">1+$F$5*$F$4*(1+$F$6)^A471-(1+$F$5)^A471</f>
        <v>-136628.415369023</v>
      </c>
      <c r="C471" s="43" t="n">
        <f aca="false">IF(AND(B471&gt;=0,B470&lt;0),1,0)</f>
        <v>0</v>
      </c>
    </row>
    <row r="472" customFormat="false" ht="12.8" hidden="false" customHeight="false" outlineLevel="0" collapsed="false">
      <c r="A472" s="8" t="n">
        <f aca="false">A471-0.01</f>
        <v>95.3199999999976</v>
      </c>
      <c r="B472" s="42" t="n">
        <f aca="false">1+$F$5*$F$4*(1+$F$6)^A472-(1+$F$5)^A472</f>
        <v>-136459.015243288</v>
      </c>
      <c r="C472" s="43" t="n">
        <f aca="false">IF(AND(B472&gt;=0,B471&lt;0),1,0)</f>
        <v>0</v>
      </c>
    </row>
    <row r="473" customFormat="false" ht="12.8" hidden="false" customHeight="false" outlineLevel="0" collapsed="false">
      <c r="A473" s="8" t="n">
        <f aca="false">A472-0.01</f>
        <v>95.3099999999976</v>
      </c>
      <c r="B473" s="42" t="n">
        <f aca="false">1+$F$5*$F$4*(1+$F$6)^A473-(1+$F$5)^A473</f>
        <v>-136289.82512491</v>
      </c>
      <c r="C473" s="43" t="n">
        <f aca="false">IF(AND(B473&gt;=0,B472&lt;0),1,0)</f>
        <v>0</v>
      </c>
    </row>
    <row r="474" customFormat="false" ht="12.8" hidden="false" customHeight="false" outlineLevel="0" collapsed="false">
      <c r="A474" s="8" t="n">
        <f aca="false">A473-0.01</f>
        <v>95.2999999999976</v>
      </c>
      <c r="B474" s="42" t="n">
        <f aca="false">1+$F$5*$F$4*(1+$F$6)^A474-(1+$F$5)^A474</f>
        <v>-136120.844753546</v>
      </c>
      <c r="C474" s="43" t="n">
        <f aca="false">IF(AND(B474&gt;=0,B473&lt;0),1,0)</f>
        <v>0</v>
      </c>
    </row>
    <row r="475" customFormat="false" ht="12.8" hidden="false" customHeight="false" outlineLevel="0" collapsed="false">
      <c r="A475" s="8" t="n">
        <f aca="false">A474-0.01</f>
        <v>95.2899999999976</v>
      </c>
      <c r="B475" s="42" t="n">
        <f aca="false">1+$F$5*$F$4*(1+$F$6)^A475-(1+$F$5)^A475</f>
        <v>-135952.073869176</v>
      </c>
      <c r="C475" s="43" t="n">
        <f aca="false">IF(AND(B475&gt;=0,B474&lt;0),1,0)</f>
        <v>0</v>
      </c>
    </row>
    <row r="476" customFormat="false" ht="12.8" hidden="false" customHeight="false" outlineLevel="0" collapsed="false">
      <c r="A476" s="8" t="n">
        <f aca="false">A475-0.01</f>
        <v>95.2799999999976</v>
      </c>
      <c r="B476" s="42" t="n">
        <f aca="false">1+$F$5*$F$4*(1+$F$6)^A476-(1+$F$5)^A476</f>
        <v>-135783.512212101</v>
      </c>
      <c r="C476" s="43" t="n">
        <f aca="false">IF(AND(B476&gt;=0,B475&lt;0),1,0)</f>
        <v>0</v>
      </c>
    </row>
    <row r="477" customFormat="false" ht="12.8" hidden="false" customHeight="false" outlineLevel="0" collapsed="false">
      <c r="A477" s="8" t="n">
        <f aca="false">A476-0.01</f>
        <v>95.2699999999976</v>
      </c>
      <c r="B477" s="42" t="n">
        <f aca="false">1+$F$5*$F$4*(1+$F$6)^A477-(1+$F$5)^A477</f>
        <v>-135615.159522947</v>
      </c>
      <c r="C477" s="43" t="n">
        <f aca="false">IF(AND(B477&gt;=0,B476&lt;0),1,0)</f>
        <v>0</v>
      </c>
    </row>
    <row r="478" customFormat="false" ht="12.8" hidden="false" customHeight="false" outlineLevel="0" collapsed="false">
      <c r="A478" s="8" t="n">
        <f aca="false">A477-0.01</f>
        <v>95.2599999999976</v>
      </c>
      <c r="B478" s="42" t="n">
        <f aca="false">1+$F$5*$F$4*(1+$F$6)^A478-(1+$F$5)^A478</f>
        <v>-135447.015542657</v>
      </c>
      <c r="C478" s="43" t="n">
        <f aca="false">IF(AND(B478&gt;=0,B477&lt;0),1,0)</f>
        <v>0</v>
      </c>
    </row>
    <row r="479" customFormat="false" ht="12.8" hidden="false" customHeight="false" outlineLevel="0" collapsed="false">
      <c r="A479" s="8" t="n">
        <f aca="false">A478-0.01</f>
        <v>95.2499999999976</v>
      </c>
      <c r="B479" s="42" t="n">
        <f aca="false">1+$F$5*$F$4*(1+$F$6)^A479-(1+$F$5)^A479</f>
        <v>-135279.080012499</v>
      </c>
      <c r="C479" s="43" t="n">
        <f aca="false">IF(AND(B479&gt;=0,B478&lt;0),1,0)</f>
        <v>0</v>
      </c>
    </row>
    <row r="480" customFormat="false" ht="12.8" hidden="false" customHeight="false" outlineLevel="0" collapsed="false">
      <c r="A480" s="8" t="n">
        <f aca="false">A479-0.01</f>
        <v>95.2399999999976</v>
      </c>
      <c r="B480" s="42" t="n">
        <f aca="false">1+$F$5*$F$4*(1+$F$6)^A480-(1+$F$5)^A480</f>
        <v>-135111.35267406</v>
      </c>
      <c r="C480" s="43" t="n">
        <f aca="false">IF(AND(B480&gt;=0,B479&lt;0),1,0)</f>
        <v>0</v>
      </c>
    </row>
    <row r="481" customFormat="false" ht="12.8" hidden="false" customHeight="false" outlineLevel="0" collapsed="false">
      <c r="A481" s="8" t="n">
        <f aca="false">A480-0.01</f>
        <v>95.2299999999976</v>
      </c>
      <c r="B481" s="42" t="n">
        <f aca="false">1+$F$5*$F$4*(1+$F$6)^A481-(1+$F$5)^A481</f>
        <v>-134943.833269247</v>
      </c>
      <c r="C481" s="43" t="n">
        <f aca="false">IF(AND(B481&gt;=0,B480&lt;0),1,0)</f>
        <v>0</v>
      </c>
    </row>
    <row r="482" customFormat="false" ht="12.8" hidden="false" customHeight="false" outlineLevel="0" collapsed="false">
      <c r="A482" s="8" t="n">
        <f aca="false">A481-0.01</f>
        <v>95.2199999999976</v>
      </c>
      <c r="B482" s="42" t="n">
        <f aca="false">1+$F$5*$F$4*(1+$F$6)^A482-(1+$F$5)^A482</f>
        <v>-134776.521540289</v>
      </c>
      <c r="C482" s="43" t="n">
        <f aca="false">IF(AND(B482&gt;=0,B481&lt;0),1,0)</f>
        <v>0</v>
      </c>
    </row>
    <row r="483" customFormat="false" ht="12.8" hidden="false" customHeight="false" outlineLevel="0" collapsed="false">
      <c r="A483" s="8" t="n">
        <f aca="false">A482-0.01</f>
        <v>95.2099999999976</v>
      </c>
      <c r="B483" s="42" t="n">
        <f aca="false">1+$F$5*$F$4*(1+$F$6)^A483-(1+$F$5)^A483</f>
        <v>-134609.417229732</v>
      </c>
      <c r="C483" s="43" t="n">
        <f aca="false">IF(AND(B483&gt;=0,B482&lt;0),1,0)</f>
        <v>0</v>
      </c>
    </row>
    <row r="484" customFormat="false" ht="12.8" hidden="false" customHeight="false" outlineLevel="0" collapsed="false">
      <c r="A484" s="8" t="n">
        <f aca="false">A483-0.01</f>
        <v>95.1999999999975</v>
      </c>
      <c r="B484" s="42" t="n">
        <f aca="false">1+$F$5*$F$4*(1+$F$6)^A484-(1+$F$5)^A484</f>
        <v>-134442.520080443</v>
      </c>
      <c r="C484" s="43" t="n">
        <f aca="false">IF(AND(B484&gt;=0,B483&lt;0),1,0)</f>
        <v>0</v>
      </c>
    </row>
    <row r="485" customFormat="false" ht="12.8" hidden="false" customHeight="false" outlineLevel="0" collapsed="false">
      <c r="A485" s="8" t="n">
        <f aca="false">A484-0.01</f>
        <v>95.1899999999975</v>
      </c>
      <c r="B485" s="42" t="n">
        <f aca="false">1+$F$5*$F$4*(1+$F$6)^A485-(1+$F$5)^A485</f>
        <v>-134275.829835608</v>
      </c>
      <c r="C485" s="43" t="n">
        <f aca="false">IF(AND(B485&gt;=0,B484&lt;0),1,0)</f>
        <v>0</v>
      </c>
    </row>
    <row r="486" customFormat="false" ht="12.8" hidden="false" customHeight="false" outlineLevel="0" collapsed="false">
      <c r="A486" s="8" t="n">
        <f aca="false">A485-0.01</f>
        <v>95.1799999999975</v>
      </c>
      <c r="B486" s="42" t="n">
        <f aca="false">1+$F$5*$F$4*(1+$F$6)^A486-(1+$F$5)^A486</f>
        <v>-134109.346238728</v>
      </c>
      <c r="C486" s="43" t="n">
        <f aca="false">IF(AND(B486&gt;=0,B485&lt;0),1,0)</f>
        <v>0</v>
      </c>
    </row>
    <row r="487" customFormat="false" ht="12.8" hidden="false" customHeight="false" outlineLevel="0" collapsed="false">
      <c r="A487" s="8" t="n">
        <f aca="false">A486-0.01</f>
        <v>95.1699999999975</v>
      </c>
      <c r="B487" s="42" t="n">
        <f aca="false">1+$F$5*$F$4*(1+$F$6)^A487-(1+$F$5)^A487</f>
        <v>-133943.069033626</v>
      </c>
      <c r="C487" s="43" t="n">
        <f aca="false">IF(AND(B487&gt;=0,B486&lt;0),1,0)</f>
        <v>0</v>
      </c>
    </row>
    <row r="488" customFormat="false" ht="12.8" hidden="false" customHeight="false" outlineLevel="0" collapsed="false">
      <c r="A488" s="8" t="n">
        <f aca="false">A487-0.01</f>
        <v>95.1599999999975</v>
      </c>
      <c r="B488" s="42" t="n">
        <f aca="false">1+$F$5*$F$4*(1+$F$6)^A488-(1+$F$5)^A488</f>
        <v>-133776.997964442</v>
      </c>
      <c r="C488" s="43" t="n">
        <f aca="false">IF(AND(B488&gt;=0,B487&lt;0),1,0)</f>
        <v>0</v>
      </c>
    </row>
    <row r="489" customFormat="false" ht="12.8" hidden="false" customHeight="false" outlineLevel="0" collapsed="false">
      <c r="A489" s="8" t="n">
        <f aca="false">A488-0.01</f>
        <v>95.1499999999975</v>
      </c>
      <c r="B489" s="42" t="n">
        <f aca="false">1+$F$5*$F$4*(1+$F$6)^A489-(1+$F$5)^A489</f>
        <v>-133611.13277563</v>
      </c>
      <c r="C489" s="43" t="n">
        <f aca="false">IF(AND(B489&gt;=0,B488&lt;0),1,0)</f>
        <v>0</v>
      </c>
    </row>
    <row r="490" customFormat="false" ht="12.8" hidden="false" customHeight="false" outlineLevel="0" collapsed="false">
      <c r="A490" s="8" t="n">
        <f aca="false">A489-0.01</f>
        <v>95.1399999999975</v>
      </c>
      <c r="B490" s="42" t="n">
        <f aca="false">1+$F$5*$F$4*(1+$F$6)^A490-(1+$F$5)^A490</f>
        <v>-133445.473211965</v>
      </c>
      <c r="C490" s="43" t="n">
        <f aca="false">IF(AND(B490&gt;=0,B489&lt;0),1,0)</f>
        <v>0</v>
      </c>
    </row>
    <row r="491" customFormat="false" ht="12.8" hidden="false" customHeight="false" outlineLevel="0" collapsed="false">
      <c r="A491" s="8" t="n">
        <f aca="false">A490-0.01</f>
        <v>95.1299999999975</v>
      </c>
      <c r="B491" s="42" t="n">
        <f aca="false">1+$F$5*$F$4*(1+$F$6)^A491-(1+$F$5)^A491</f>
        <v>-133280.019018535</v>
      </c>
      <c r="C491" s="43" t="n">
        <f aca="false">IF(AND(B491&gt;=0,B490&lt;0),1,0)</f>
        <v>0</v>
      </c>
    </row>
    <row r="492" customFormat="false" ht="12.8" hidden="false" customHeight="false" outlineLevel="0" collapsed="false">
      <c r="A492" s="8" t="n">
        <f aca="false">A491-0.01</f>
        <v>95.1199999999975</v>
      </c>
      <c r="B492" s="42" t="n">
        <f aca="false">1+$F$5*$F$4*(1+$F$6)^A492-(1+$F$5)^A492</f>
        <v>-133114.769940746</v>
      </c>
      <c r="C492" s="43" t="n">
        <f aca="false">IF(AND(B492&gt;=0,B491&lt;0),1,0)</f>
        <v>0</v>
      </c>
    </row>
    <row r="493" customFormat="false" ht="12.8" hidden="false" customHeight="false" outlineLevel="0" collapsed="false">
      <c r="A493" s="8" t="n">
        <f aca="false">A492-0.01</f>
        <v>95.1099999999975</v>
      </c>
      <c r="B493" s="42" t="n">
        <f aca="false">1+$F$5*$F$4*(1+$F$6)^A493-(1+$F$5)^A493</f>
        <v>-132949.725724319</v>
      </c>
      <c r="C493" s="43" t="n">
        <f aca="false">IF(AND(B493&gt;=0,B492&lt;0),1,0)</f>
        <v>0</v>
      </c>
    </row>
    <row r="494" customFormat="false" ht="12.8" hidden="false" customHeight="false" outlineLevel="0" collapsed="false">
      <c r="A494" s="8" t="n">
        <f aca="false">A493-0.01</f>
        <v>95.0999999999975</v>
      </c>
      <c r="B494" s="42" t="n">
        <f aca="false">1+$F$5*$F$4*(1+$F$6)^A494-(1+$F$5)^A494</f>
        <v>-132784.88611529</v>
      </c>
      <c r="C494" s="43" t="n">
        <f aca="false">IF(AND(B494&gt;=0,B493&lt;0),1,0)</f>
        <v>0</v>
      </c>
    </row>
    <row r="495" customFormat="false" ht="12.8" hidden="false" customHeight="false" outlineLevel="0" collapsed="false">
      <c r="A495" s="8" t="n">
        <f aca="false">A494-0.01</f>
        <v>95.0899999999975</v>
      </c>
      <c r="B495" s="42" t="n">
        <f aca="false">1+$F$5*$F$4*(1+$F$6)^A495-(1+$F$5)^A495</f>
        <v>-132620.250860011</v>
      </c>
      <c r="C495" s="43" t="n">
        <f aca="false">IF(AND(B495&gt;=0,B494&lt;0),1,0)</f>
        <v>0</v>
      </c>
    </row>
    <row r="496" customFormat="false" ht="12.8" hidden="false" customHeight="false" outlineLevel="0" collapsed="false">
      <c r="A496" s="8" t="n">
        <f aca="false">A495-0.01</f>
        <v>95.0799999999975</v>
      </c>
      <c r="B496" s="42" t="n">
        <f aca="false">1+$F$5*$F$4*(1+$F$6)^A496-(1+$F$5)^A496</f>
        <v>-132455.819705147</v>
      </c>
      <c r="C496" s="43" t="n">
        <f aca="false">IF(AND(B496&gt;=0,B495&lt;0),1,0)</f>
        <v>0</v>
      </c>
    </row>
    <row r="497" customFormat="false" ht="12.8" hidden="false" customHeight="false" outlineLevel="0" collapsed="false">
      <c r="A497" s="8" t="n">
        <f aca="false">A496-0.01</f>
        <v>95.0699999999975</v>
      </c>
      <c r="B497" s="42" t="n">
        <f aca="false">1+$F$5*$F$4*(1+$F$6)^A497-(1+$F$5)^A497</f>
        <v>-132291.592397677</v>
      </c>
      <c r="C497" s="43" t="n">
        <f aca="false">IF(AND(B497&gt;=0,B496&lt;0),1,0)</f>
        <v>0</v>
      </c>
    </row>
    <row r="498" customFormat="false" ht="12.8" hidden="false" customHeight="false" outlineLevel="0" collapsed="false">
      <c r="A498" s="8" t="n">
        <f aca="false">A497-0.01</f>
        <v>95.0599999999975</v>
      </c>
      <c r="B498" s="42" t="n">
        <f aca="false">1+$F$5*$F$4*(1+$F$6)^A498-(1+$F$5)^A498</f>
        <v>-132127.568684895</v>
      </c>
      <c r="C498" s="43" t="n">
        <f aca="false">IF(AND(B498&gt;=0,B497&lt;0),1,0)</f>
        <v>0</v>
      </c>
    </row>
    <row r="499" customFormat="false" ht="12.8" hidden="false" customHeight="false" outlineLevel="0" collapsed="false">
      <c r="A499" s="8" t="n">
        <f aca="false">A498-0.01</f>
        <v>95.0499999999975</v>
      </c>
      <c r="B499" s="42" t="n">
        <f aca="false">1+$F$5*$F$4*(1+$F$6)^A499-(1+$F$5)^A499</f>
        <v>-131963.748314407</v>
      </c>
      <c r="C499" s="43" t="n">
        <f aca="false">IF(AND(B499&gt;=0,B498&lt;0),1,0)</f>
        <v>0</v>
      </c>
    </row>
    <row r="500" customFormat="false" ht="12.8" hidden="false" customHeight="false" outlineLevel="0" collapsed="false">
      <c r="A500" s="8" t="n">
        <f aca="false">A499-0.01</f>
        <v>95.0399999999975</v>
      </c>
      <c r="B500" s="42" t="n">
        <f aca="false">1+$F$5*$F$4*(1+$F$6)^A500-(1+$F$5)^A500</f>
        <v>-131800.131034133</v>
      </c>
      <c r="C500" s="43" t="n">
        <f aca="false">IF(AND(B500&gt;=0,B499&lt;0),1,0)</f>
        <v>0</v>
      </c>
    </row>
    <row r="501" customFormat="false" ht="12.8" hidden="false" customHeight="false" outlineLevel="0" collapsed="false">
      <c r="A501" s="8" t="n">
        <f aca="false">A500-0.01</f>
        <v>95.0299999999975</v>
      </c>
      <c r="B501" s="42" t="n">
        <f aca="false">1+$F$5*$F$4*(1+$F$6)^A501-(1+$F$5)^A501</f>
        <v>-131636.716592304</v>
      </c>
      <c r="C501" s="43" t="n">
        <f aca="false">IF(AND(B501&gt;=0,B500&lt;0),1,0)</f>
        <v>0</v>
      </c>
    </row>
    <row r="502" customFormat="false" ht="12.8" hidden="false" customHeight="false" outlineLevel="0" collapsed="false">
      <c r="A502" s="8" t="n">
        <f aca="false">A501-0.01</f>
        <v>95.0199999999975</v>
      </c>
      <c r="B502" s="42" t="n">
        <f aca="false">1+$F$5*$F$4*(1+$F$6)^A502-(1+$F$5)^A502</f>
        <v>-131473.504737465</v>
      </c>
      <c r="C502" s="43" t="n">
        <f aca="false">IF(AND(B502&gt;=0,B501&lt;0),1,0)</f>
        <v>0</v>
      </c>
    </row>
    <row r="503" customFormat="false" ht="12.8" hidden="false" customHeight="false" outlineLevel="0" collapsed="false">
      <c r="A503" s="8" t="n">
        <f aca="false">A502-0.01</f>
        <v>95.0099999999975</v>
      </c>
      <c r="B503" s="42" t="n">
        <f aca="false">1+$F$5*$F$4*(1+$F$6)^A503-(1+$F$5)^A503</f>
        <v>-131310.495218472</v>
      </c>
      <c r="C503" s="43" t="n">
        <f aca="false">IF(AND(B503&gt;=0,B502&lt;0),1,0)</f>
        <v>0</v>
      </c>
    </row>
    <row r="504" customFormat="false" ht="12.8" hidden="false" customHeight="false" outlineLevel="0" collapsed="false">
      <c r="A504" s="8" t="n">
        <f aca="false">A503-0.01</f>
        <v>94.9999999999974</v>
      </c>
      <c r="B504" s="42" t="n">
        <f aca="false">1+$F$5*$F$4*(1+$F$6)^A504-(1+$F$5)^A504</f>
        <v>-131147.687784491</v>
      </c>
      <c r="C504" s="43" t="n">
        <f aca="false">IF(AND(B504&gt;=0,B503&lt;0),1,0)</f>
        <v>0</v>
      </c>
    </row>
    <row r="505" customFormat="false" ht="12.8" hidden="false" customHeight="false" outlineLevel="0" collapsed="false">
      <c r="A505" s="8" t="n">
        <f aca="false">A504-0.01</f>
        <v>94.9899999999974</v>
      </c>
      <c r="B505" s="42" t="n">
        <f aca="false">1+$F$5*$F$4*(1+$F$6)^A505-(1+$F$5)^A505</f>
        <v>-130985.082185</v>
      </c>
      <c r="C505" s="43" t="n">
        <f aca="false">IF(AND(B505&gt;=0,B504&lt;0),1,0)</f>
        <v>0</v>
      </c>
    </row>
    <row r="506" customFormat="false" ht="12.8" hidden="false" customHeight="false" outlineLevel="0" collapsed="false">
      <c r="A506" s="8" t="n">
        <f aca="false">A505-0.01</f>
        <v>94.9799999999974</v>
      </c>
      <c r="B506" s="42" t="n">
        <f aca="false">1+$F$5*$F$4*(1+$F$6)^A506-(1+$F$5)^A506</f>
        <v>-130822.678169789</v>
      </c>
      <c r="C506" s="43" t="n">
        <f aca="false">IF(AND(B506&gt;=0,B505&lt;0),1,0)</f>
        <v>0</v>
      </c>
    </row>
    <row r="507" customFormat="false" ht="12.8" hidden="false" customHeight="false" outlineLevel="0" collapsed="false">
      <c r="A507" s="8" t="n">
        <f aca="false">A506-0.01</f>
        <v>94.9699999999974</v>
      </c>
      <c r="B507" s="42" t="n">
        <f aca="false">1+$F$5*$F$4*(1+$F$6)^A507-(1+$F$5)^A507</f>
        <v>-130660.475488956</v>
      </c>
      <c r="C507" s="43" t="n">
        <f aca="false">IF(AND(B507&gt;=0,B506&lt;0),1,0)</f>
        <v>0</v>
      </c>
    </row>
    <row r="508" customFormat="false" ht="12.8" hidden="false" customHeight="false" outlineLevel="0" collapsed="false">
      <c r="A508" s="8" t="n">
        <f aca="false">A507-0.01</f>
        <v>94.9599999999974</v>
      </c>
      <c r="B508" s="42" t="n">
        <f aca="false">1+$F$5*$F$4*(1+$F$6)^A508-(1+$F$5)^A508</f>
        <v>-130498.473892909</v>
      </c>
      <c r="C508" s="43" t="n">
        <f aca="false">IF(AND(B508&gt;=0,B507&lt;0),1,0)</f>
        <v>0</v>
      </c>
    </row>
    <row r="509" customFormat="false" ht="12.8" hidden="false" customHeight="false" outlineLevel="0" collapsed="false">
      <c r="A509" s="8" t="n">
        <f aca="false">A508-0.01</f>
        <v>94.9499999999974</v>
      </c>
      <c r="B509" s="42" t="n">
        <f aca="false">1+$F$5*$F$4*(1+$F$6)^A509-(1+$F$5)^A509</f>
        <v>-130336.673132367</v>
      </c>
      <c r="C509" s="43" t="n">
        <f aca="false">IF(AND(B509&gt;=0,B508&lt;0),1,0)</f>
        <v>0</v>
      </c>
    </row>
    <row r="510" customFormat="false" ht="12.8" hidden="false" customHeight="false" outlineLevel="0" collapsed="false">
      <c r="A510" s="8" t="n">
        <f aca="false">A509-0.01</f>
        <v>94.9399999999974</v>
      </c>
      <c r="B510" s="42" t="n">
        <f aca="false">1+$F$5*$F$4*(1+$F$6)^A510-(1+$F$5)^A510</f>
        <v>-130175.072958357</v>
      </c>
      <c r="C510" s="43" t="n">
        <f aca="false">IF(AND(B510&gt;=0,B509&lt;0),1,0)</f>
        <v>0</v>
      </c>
    </row>
    <row r="511" customFormat="false" ht="12.8" hidden="false" customHeight="false" outlineLevel="0" collapsed="false">
      <c r="A511" s="8" t="n">
        <f aca="false">A510-0.01</f>
        <v>94.9299999999974</v>
      </c>
      <c r="B511" s="42" t="n">
        <f aca="false">1+$F$5*$F$4*(1+$F$6)^A511-(1+$F$5)^A511</f>
        <v>-130013.673122214</v>
      </c>
      <c r="C511" s="43" t="n">
        <f aca="false">IF(AND(B511&gt;=0,B510&lt;0),1,0)</f>
        <v>0</v>
      </c>
    </row>
    <row r="512" customFormat="false" ht="12.8" hidden="false" customHeight="false" outlineLevel="0" collapsed="false">
      <c r="A512" s="8" t="n">
        <f aca="false">A511-0.01</f>
        <v>94.9199999999974</v>
      </c>
      <c r="B512" s="42" t="n">
        <f aca="false">1+$F$5*$F$4*(1+$F$6)^A512-(1+$F$5)^A512</f>
        <v>-129852.473375582</v>
      </c>
      <c r="C512" s="43" t="n">
        <f aca="false">IF(AND(B512&gt;=0,B511&lt;0),1,0)</f>
        <v>0</v>
      </c>
    </row>
    <row r="513" customFormat="false" ht="12.8" hidden="false" customHeight="false" outlineLevel="0" collapsed="false">
      <c r="A513" s="8" t="n">
        <f aca="false">A512-0.01</f>
        <v>94.9099999999974</v>
      </c>
      <c r="B513" s="42" t="n">
        <f aca="false">1+$F$5*$F$4*(1+$F$6)^A513-(1+$F$5)^A513</f>
        <v>-129691.473470413</v>
      </c>
      <c r="C513" s="43" t="n">
        <f aca="false">IF(AND(B513&gt;=0,B512&lt;0),1,0)</f>
        <v>0</v>
      </c>
    </row>
    <row r="514" customFormat="false" ht="12.8" hidden="false" customHeight="false" outlineLevel="0" collapsed="false">
      <c r="A514" s="8" t="n">
        <f aca="false">A513-0.01</f>
        <v>94.8999999999974</v>
      </c>
      <c r="B514" s="42" t="n">
        <f aca="false">1+$F$5*$F$4*(1+$F$6)^A514-(1+$F$5)^A514</f>
        <v>-129530.673158967</v>
      </c>
      <c r="C514" s="43" t="n">
        <f aca="false">IF(AND(B514&gt;=0,B513&lt;0),1,0)</f>
        <v>0</v>
      </c>
    </row>
    <row r="515" customFormat="false" ht="12.8" hidden="false" customHeight="false" outlineLevel="0" collapsed="false">
      <c r="A515" s="8" t="n">
        <f aca="false">A514-0.01</f>
        <v>94.8899999999974</v>
      </c>
      <c r="B515" s="42" t="n">
        <f aca="false">1+$F$5*$F$4*(1+$F$6)^A515-(1+$F$5)^A515</f>
        <v>-129370.072193809</v>
      </c>
      <c r="C515" s="43" t="n">
        <f aca="false">IF(AND(B515&gt;=0,B514&lt;0),1,0)</f>
        <v>0</v>
      </c>
    </row>
    <row r="516" customFormat="false" ht="12.8" hidden="false" customHeight="false" outlineLevel="0" collapsed="false">
      <c r="A516" s="8" t="n">
        <f aca="false">A515-0.01</f>
        <v>94.8799999999974</v>
      </c>
      <c r="B516" s="42" t="n">
        <f aca="false">1+$F$5*$F$4*(1+$F$6)^A516-(1+$F$5)^A516</f>
        <v>-129209.670327814</v>
      </c>
      <c r="C516" s="43" t="n">
        <f aca="false">IF(AND(B516&gt;=0,B515&lt;0),1,0)</f>
        <v>0</v>
      </c>
    </row>
    <row r="517" customFormat="false" ht="12.8" hidden="false" customHeight="false" outlineLevel="0" collapsed="false">
      <c r="A517" s="8" t="n">
        <f aca="false">A516-0.01</f>
        <v>94.8699999999974</v>
      </c>
      <c r="B517" s="42" t="n">
        <f aca="false">1+$F$5*$F$4*(1+$F$6)^A517-(1+$F$5)^A517</f>
        <v>-129049.46731416</v>
      </c>
      <c r="C517" s="43" t="n">
        <f aca="false">IF(AND(B517&gt;=0,B516&lt;0),1,0)</f>
        <v>0</v>
      </c>
    </row>
    <row r="518" customFormat="false" ht="12.8" hidden="false" customHeight="false" outlineLevel="0" collapsed="false">
      <c r="A518" s="8" t="n">
        <f aca="false">A517-0.01</f>
        <v>94.8599999999974</v>
      </c>
      <c r="B518" s="42" t="n">
        <f aca="false">1+$F$5*$F$4*(1+$F$6)^A518-(1+$F$5)^A518</f>
        <v>-128889.462906333</v>
      </c>
      <c r="C518" s="43" t="n">
        <f aca="false">IF(AND(B518&gt;=0,B517&lt;0),1,0)</f>
        <v>0</v>
      </c>
    </row>
    <row r="519" customFormat="false" ht="12.8" hidden="false" customHeight="false" outlineLevel="0" collapsed="false">
      <c r="A519" s="8" t="n">
        <f aca="false">A518-0.01</f>
        <v>94.8499999999974</v>
      </c>
      <c r="B519" s="42" t="n">
        <f aca="false">1+$F$5*$F$4*(1+$F$6)^A519-(1+$F$5)^A519</f>
        <v>-128729.656858125</v>
      </c>
      <c r="C519" s="43" t="n">
        <f aca="false">IF(AND(B519&gt;=0,B518&lt;0),1,0)</f>
        <v>0</v>
      </c>
    </row>
    <row r="520" customFormat="false" ht="12.8" hidden="false" customHeight="false" outlineLevel="0" collapsed="false">
      <c r="A520" s="8" t="n">
        <f aca="false">A519-0.01</f>
        <v>94.8399999999974</v>
      </c>
      <c r="B520" s="42" t="n">
        <f aca="false">1+$F$5*$F$4*(1+$F$6)^A520-(1+$F$5)^A520</f>
        <v>-128570.048923631</v>
      </c>
      <c r="C520" s="43" t="n">
        <f aca="false">IF(AND(B520&gt;=0,B519&lt;0),1,0)</f>
        <v>0</v>
      </c>
    </row>
    <row r="521" customFormat="false" ht="12.8" hidden="false" customHeight="false" outlineLevel="0" collapsed="false">
      <c r="A521" s="8" t="n">
        <f aca="false">A520-0.01</f>
        <v>94.8299999999974</v>
      </c>
      <c r="B521" s="42" t="n">
        <f aca="false">1+$F$5*$F$4*(1+$F$6)^A521-(1+$F$5)^A521</f>
        <v>-128410.638857253</v>
      </c>
      <c r="C521" s="43" t="n">
        <f aca="false">IF(AND(B521&gt;=0,B520&lt;0),1,0)</f>
        <v>0</v>
      </c>
    </row>
    <row r="522" customFormat="false" ht="12.8" hidden="false" customHeight="false" outlineLevel="0" collapsed="false">
      <c r="A522" s="8" t="n">
        <f aca="false">A521-0.01</f>
        <v>94.8199999999973</v>
      </c>
      <c r="B522" s="42" t="n">
        <f aca="false">1+$F$5*$F$4*(1+$F$6)^A522-(1+$F$5)^A522</f>
        <v>-128251.426413697</v>
      </c>
      <c r="C522" s="43" t="n">
        <f aca="false">IF(AND(B522&gt;=0,B521&lt;0),1,0)</f>
        <v>0</v>
      </c>
    </row>
    <row r="523" customFormat="false" ht="12.8" hidden="false" customHeight="false" outlineLevel="0" collapsed="false">
      <c r="A523" s="8" t="n">
        <f aca="false">A522-0.01</f>
        <v>94.8099999999974</v>
      </c>
      <c r="B523" s="42" t="n">
        <f aca="false">1+$F$5*$F$4*(1+$F$6)^A523-(1+$F$5)^A523</f>
        <v>-128092.411347972</v>
      </c>
      <c r="C523" s="43" t="n">
        <f aca="false">IF(AND(B523&gt;=0,B522&lt;0),1,0)</f>
        <v>0</v>
      </c>
    </row>
    <row r="524" customFormat="false" ht="12.8" hidden="false" customHeight="false" outlineLevel="0" collapsed="false">
      <c r="A524" s="8" t="n">
        <f aca="false">A523-0.01</f>
        <v>94.7999999999973</v>
      </c>
      <c r="B524" s="42" t="n">
        <f aca="false">1+$F$5*$F$4*(1+$F$6)^A524-(1+$F$5)^A524</f>
        <v>-127933.593415391</v>
      </c>
      <c r="C524" s="43" t="n">
        <f aca="false">IF(AND(B524&gt;=0,B523&lt;0),1,0)</f>
        <v>0</v>
      </c>
    </row>
    <row r="525" customFormat="false" ht="12.8" hidden="false" customHeight="false" outlineLevel="0" collapsed="false">
      <c r="A525" s="8" t="n">
        <f aca="false">A524-0.01</f>
        <v>94.7899999999973</v>
      </c>
      <c r="B525" s="42" t="n">
        <f aca="false">1+$F$5*$F$4*(1+$F$6)^A525-(1+$F$5)^A525</f>
        <v>-127774.972371572</v>
      </c>
      <c r="C525" s="43" t="n">
        <f aca="false">IF(AND(B525&gt;=0,B524&lt;0),1,0)</f>
        <v>0</v>
      </c>
    </row>
    <row r="526" customFormat="false" ht="12.8" hidden="false" customHeight="false" outlineLevel="0" collapsed="false">
      <c r="A526" s="8" t="n">
        <f aca="false">A525-0.01</f>
        <v>94.7799999999973</v>
      </c>
      <c r="B526" s="42" t="n">
        <f aca="false">1+$F$5*$F$4*(1+$F$6)^A526-(1+$F$5)^A526</f>
        <v>-127616.547972434</v>
      </c>
      <c r="C526" s="43" t="n">
        <f aca="false">IF(AND(B526&gt;=0,B525&lt;0),1,0)</f>
        <v>0</v>
      </c>
    </row>
    <row r="527" customFormat="false" ht="12.8" hidden="false" customHeight="false" outlineLevel="0" collapsed="false">
      <c r="A527" s="8" t="n">
        <f aca="false">A526-0.01</f>
        <v>94.7699999999973</v>
      </c>
      <c r="B527" s="42" t="n">
        <f aca="false">1+$F$5*$F$4*(1+$F$6)^A527-(1+$F$5)^A527</f>
        <v>-127458.319974199</v>
      </c>
      <c r="C527" s="43" t="n">
        <f aca="false">IF(AND(B527&gt;=0,B526&lt;0),1,0)</f>
        <v>0</v>
      </c>
    </row>
    <row r="528" customFormat="false" ht="12.8" hidden="false" customHeight="false" outlineLevel="0" collapsed="false">
      <c r="A528" s="8" t="n">
        <f aca="false">A527-0.01</f>
        <v>94.7599999999973</v>
      </c>
      <c r="B528" s="42" t="n">
        <f aca="false">1+$F$5*$F$4*(1+$F$6)^A528-(1+$F$5)^A528</f>
        <v>-127300.288133393</v>
      </c>
      <c r="C528" s="43" t="n">
        <f aca="false">IF(AND(B528&gt;=0,B527&lt;0),1,0)</f>
        <v>0</v>
      </c>
    </row>
    <row r="529" customFormat="false" ht="12.8" hidden="false" customHeight="false" outlineLevel="0" collapsed="false">
      <c r="A529" s="8" t="n">
        <f aca="false">A528-0.01</f>
        <v>94.7499999999973</v>
      </c>
      <c r="B529" s="42" t="n">
        <f aca="false">1+$F$5*$F$4*(1+$F$6)^A529-(1+$F$5)^A529</f>
        <v>-127142.452206841</v>
      </c>
      <c r="C529" s="43" t="n">
        <f aca="false">IF(AND(B529&gt;=0,B528&lt;0),1,0)</f>
        <v>0</v>
      </c>
    </row>
    <row r="530" customFormat="false" ht="12.8" hidden="false" customHeight="false" outlineLevel="0" collapsed="false">
      <c r="A530" s="8" t="n">
        <f aca="false">A529-0.01</f>
        <v>94.7399999999973</v>
      </c>
      <c r="B530" s="42" t="n">
        <f aca="false">1+$F$5*$F$4*(1+$F$6)^A530-(1+$F$5)^A530</f>
        <v>-126984.811951671</v>
      </c>
      <c r="C530" s="43" t="n">
        <f aca="false">IF(AND(B530&gt;=0,B529&lt;0),1,0)</f>
        <v>0</v>
      </c>
    </row>
    <row r="531" customFormat="false" ht="12.8" hidden="false" customHeight="false" outlineLevel="0" collapsed="false">
      <c r="A531" s="8" t="n">
        <f aca="false">A530-0.01</f>
        <v>94.7299999999973</v>
      </c>
      <c r="B531" s="42" t="n">
        <f aca="false">1+$F$5*$F$4*(1+$F$6)^A531-(1+$F$5)^A531</f>
        <v>-126827.367125313</v>
      </c>
      <c r="C531" s="43" t="n">
        <f aca="false">IF(AND(B531&gt;=0,B530&lt;0),1,0)</f>
        <v>0</v>
      </c>
    </row>
    <row r="532" customFormat="false" ht="12.8" hidden="false" customHeight="false" outlineLevel="0" collapsed="false">
      <c r="A532" s="8" t="n">
        <f aca="false">A531-0.01</f>
        <v>94.7199999999973</v>
      </c>
      <c r="B532" s="42" t="n">
        <f aca="false">1+$F$5*$F$4*(1+$F$6)^A532-(1+$F$5)^A532</f>
        <v>-126670.117485495</v>
      </c>
      <c r="C532" s="43" t="n">
        <f aca="false">IF(AND(B532&gt;=0,B531&lt;0),1,0)</f>
        <v>0</v>
      </c>
    </row>
    <row r="533" customFormat="false" ht="12.8" hidden="false" customHeight="false" outlineLevel="0" collapsed="false">
      <c r="A533" s="8" t="n">
        <f aca="false">A532-0.01</f>
        <v>94.7099999999973</v>
      </c>
      <c r="B533" s="42" t="n">
        <f aca="false">1+$F$5*$F$4*(1+$F$6)^A533-(1+$F$5)^A533</f>
        <v>-126513.062790247</v>
      </c>
      <c r="C533" s="43" t="n">
        <f aca="false">IF(AND(B533&gt;=0,B532&lt;0),1,0)</f>
        <v>0</v>
      </c>
    </row>
    <row r="534" customFormat="false" ht="12.8" hidden="false" customHeight="false" outlineLevel="0" collapsed="false">
      <c r="A534" s="8" t="n">
        <f aca="false">A533-0.01</f>
        <v>94.6999999999973</v>
      </c>
      <c r="B534" s="42" t="n">
        <f aca="false">1+$F$5*$F$4*(1+$F$6)^A534-(1+$F$5)^A534</f>
        <v>-126356.202797901</v>
      </c>
      <c r="C534" s="43" t="n">
        <f aca="false">IF(AND(B534&gt;=0,B533&lt;0),1,0)</f>
        <v>0</v>
      </c>
    </row>
    <row r="535" customFormat="false" ht="12.8" hidden="false" customHeight="false" outlineLevel="0" collapsed="false">
      <c r="A535" s="8" t="n">
        <f aca="false">A534-0.01</f>
        <v>94.6899999999973</v>
      </c>
      <c r="B535" s="42" t="n">
        <f aca="false">1+$F$5*$F$4*(1+$F$6)^A535-(1+$F$5)^A535</f>
        <v>-126199.537267084</v>
      </c>
      <c r="C535" s="43" t="n">
        <f aca="false">IF(AND(B535&gt;=0,B534&lt;0),1,0)</f>
        <v>0</v>
      </c>
    </row>
    <row r="536" customFormat="false" ht="12.8" hidden="false" customHeight="false" outlineLevel="0" collapsed="false">
      <c r="A536" s="8" t="n">
        <f aca="false">A535-0.01</f>
        <v>94.6799999999973</v>
      </c>
      <c r="B536" s="42" t="n">
        <f aca="false">1+$F$5*$F$4*(1+$F$6)^A536-(1+$F$5)^A536</f>
        <v>-126043.065956727</v>
      </c>
      <c r="C536" s="43" t="n">
        <f aca="false">IF(AND(B536&gt;=0,B535&lt;0),1,0)</f>
        <v>0</v>
      </c>
    </row>
    <row r="537" customFormat="false" ht="12.8" hidden="false" customHeight="false" outlineLevel="0" collapsed="false">
      <c r="A537" s="8" t="n">
        <f aca="false">A536-0.01</f>
        <v>94.6699999999973</v>
      </c>
      <c r="B537" s="42" t="n">
        <f aca="false">1+$F$5*$F$4*(1+$F$6)^A537-(1+$F$5)^A537</f>
        <v>-125886.788626055</v>
      </c>
      <c r="C537" s="43" t="n">
        <f aca="false">IF(AND(B537&gt;=0,B536&lt;0),1,0)</f>
        <v>0</v>
      </c>
    </row>
    <row r="538" customFormat="false" ht="12.8" hidden="false" customHeight="false" outlineLevel="0" collapsed="false">
      <c r="A538" s="8" t="n">
        <f aca="false">A537-0.01</f>
        <v>94.6599999999973</v>
      </c>
      <c r="B538" s="42" t="n">
        <f aca="false">1+$F$5*$F$4*(1+$F$6)^A538-(1+$F$5)^A538</f>
        <v>-125730.705034597</v>
      </c>
      <c r="C538" s="43" t="n">
        <f aca="false">IF(AND(B538&gt;=0,B537&lt;0),1,0)</f>
        <v>0</v>
      </c>
    </row>
    <row r="539" customFormat="false" ht="12.8" hidden="false" customHeight="false" outlineLevel="0" collapsed="false">
      <c r="A539" s="8" t="n">
        <f aca="false">A538-0.01</f>
        <v>94.6499999999973</v>
      </c>
      <c r="B539" s="42" t="n">
        <f aca="false">1+$F$5*$F$4*(1+$F$6)^A539-(1+$F$5)^A539</f>
        <v>-125574.814942175</v>
      </c>
      <c r="C539" s="43" t="n">
        <f aca="false">IF(AND(B539&gt;=0,B538&lt;0),1,0)</f>
        <v>0</v>
      </c>
    </row>
    <row r="540" customFormat="false" ht="12.8" hidden="false" customHeight="false" outlineLevel="0" collapsed="false">
      <c r="A540" s="8" t="n">
        <f aca="false">A539-0.01</f>
        <v>94.6399999999973</v>
      </c>
      <c r="B540" s="42" t="n">
        <f aca="false">1+$F$5*$F$4*(1+$F$6)^A540-(1+$F$5)^A540</f>
        <v>-125419.118108911</v>
      </c>
      <c r="C540" s="43" t="n">
        <f aca="false">IF(AND(B540&gt;=0,B539&lt;0),1,0)</f>
        <v>0</v>
      </c>
    </row>
    <row r="541" customFormat="false" ht="12.8" hidden="false" customHeight="false" outlineLevel="0" collapsed="false">
      <c r="A541" s="8" t="n">
        <f aca="false">A540-0.01</f>
        <v>94.6299999999973</v>
      </c>
      <c r="B541" s="42" t="n">
        <f aca="false">1+$F$5*$F$4*(1+$F$6)^A541-(1+$F$5)^A541</f>
        <v>-125263.614295226</v>
      </c>
      <c r="C541" s="43" t="n">
        <f aca="false">IF(AND(B541&gt;=0,B540&lt;0),1,0)</f>
        <v>0</v>
      </c>
    </row>
    <row r="542" customFormat="false" ht="12.8" hidden="false" customHeight="false" outlineLevel="0" collapsed="false">
      <c r="A542" s="8" t="n">
        <f aca="false">A541-0.01</f>
        <v>94.6199999999972</v>
      </c>
      <c r="B542" s="42" t="n">
        <f aca="false">1+$F$5*$F$4*(1+$F$6)^A542-(1+$F$5)^A542</f>
        <v>-125108.303261834</v>
      </c>
      <c r="C542" s="43" t="n">
        <f aca="false">IF(AND(B542&gt;=0,B541&lt;0),1,0)</f>
        <v>0</v>
      </c>
    </row>
    <row r="543" customFormat="false" ht="12.8" hidden="false" customHeight="false" outlineLevel="0" collapsed="false">
      <c r="A543" s="8" t="n">
        <f aca="false">A542-0.01</f>
        <v>94.6099999999973</v>
      </c>
      <c r="B543" s="42" t="n">
        <f aca="false">1+$F$5*$F$4*(1+$F$6)^A543-(1+$F$5)^A543</f>
        <v>-124953.18476975</v>
      </c>
      <c r="C543" s="43" t="n">
        <f aca="false">IF(AND(B543&gt;=0,B542&lt;0),1,0)</f>
        <v>0</v>
      </c>
    </row>
    <row r="544" customFormat="false" ht="12.8" hidden="false" customHeight="false" outlineLevel="0" collapsed="false">
      <c r="A544" s="8" t="n">
        <f aca="false">A543-0.01</f>
        <v>94.5999999999972</v>
      </c>
      <c r="B544" s="42" t="n">
        <f aca="false">1+$F$5*$F$4*(1+$F$6)^A544-(1+$F$5)^A544</f>
        <v>-124798.258580282</v>
      </c>
      <c r="C544" s="43" t="n">
        <f aca="false">IF(AND(B544&gt;=0,B543&lt;0),1,0)</f>
        <v>0</v>
      </c>
    </row>
    <row r="545" customFormat="false" ht="12.8" hidden="false" customHeight="false" outlineLevel="0" collapsed="false">
      <c r="A545" s="8" t="n">
        <f aca="false">A544-0.01</f>
        <v>94.5899999999972</v>
      </c>
      <c r="B545" s="42" t="n">
        <f aca="false">1+$F$5*$F$4*(1+$F$6)^A545-(1+$F$5)^A545</f>
        <v>-124643.524455036</v>
      </c>
      <c r="C545" s="43" t="n">
        <f aca="false">IF(AND(B545&gt;=0,B544&lt;0),1,0)</f>
        <v>0</v>
      </c>
    </row>
    <row r="546" customFormat="false" ht="12.8" hidden="false" customHeight="false" outlineLevel="0" collapsed="false">
      <c r="A546" s="8" t="n">
        <f aca="false">A545-0.01</f>
        <v>94.5799999999972</v>
      </c>
      <c r="B546" s="42" t="n">
        <f aca="false">1+$F$5*$F$4*(1+$F$6)^A546-(1+$F$5)^A546</f>
        <v>-124488.982155911</v>
      </c>
      <c r="C546" s="43" t="n">
        <f aca="false">IF(AND(B546&gt;=0,B545&lt;0),1,0)</f>
        <v>0</v>
      </c>
    </row>
    <row r="547" customFormat="false" ht="12.8" hidden="false" customHeight="false" outlineLevel="0" collapsed="false">
      <c r="A547" s="8" t="n">
        <f aca="false">A546-0.01</f>
        <v>94.5699999999972</v>
      </c>
      <c r="B547" s="42" t="n">
        <f aca="false">1+$F$5*$F$4*(1+$F$6)^A547-(1+$F$5)^A547</f>
        <v>-124334.631445105</v>
      </c>
      <c r="C547" s="43" t="n">
        <f aca="false">IF(AND(B547&gt;=0,B546&lt;0),1,0)</f>
        <v>0</v>
      </c>
    </row>
    <row r="548" customFormat="false" ht="12.8" hidden="false" customHeight="false" outlineLevel="0" collapsed="false">
      <c r="A548" s="8" t="n">
        <f aca="false">A547-0.01</f>
        <v>94.5599999999972</v>
      </c>
      <c r="B548" s="42" t="n">
        <f aca="false">1+$F$5*$F$4*(1+$F$6)^A548-(1+$F$5)^A548</f>
        <v>-124180.472085107</v>
      </c>
      <c r="C548" s="43" t="n">
        <f aca="false">IF(AND(B548&gt;=0,B547&lt;0),1,0)</f>
        <v>0</v>
      </c>
    </row>
    <row r="549" customFormat="false" ht="12.8" hidden="false" customHeight="false" outlineLevel="0" collapsed="false">
      <c r="A549" s="8" t="n">
        <f aca="false">A548-0.01</f>
        <v>94.5499999999972</v>
      </c>
      <c r="B549" s="42" t="n">
        <f aca="false">1+$F$5*$F$4*(1+$F$6)^A549-(1+$F$5)^A549</f>
        <v>-124026.503838702</v>
      </c>
      <c r="C549" s="43" t="n">
        <f aca="false">IF(AND(B549&gt;=0,B548&lt;0),1,0)</f>
        <v>0</v>
      </c>
    </row>
    <row r="550" customFormat="false" ht="12.8" hidden="false" customHeight="false" outlineLevel="0" collapsed="false">
      <c r="A550" s="8" t="n">
        <f aca="false">A549-0.01</f>
        <v>94.5399999999972</v>
      </c>
      <c r="B550" s="42" t="n">
        <f aca="false">1+$F$5*$F$4*(1+$F$6)^A550-(1+$F$5)^A550</f>
        <v>-123872.72646897</v>
      </c>
      <c r="C550" s="43" t="n">
        <f aca="false">IF(AND(B550&gt;=0,B549&lt;0),1,0)</f>
        <v>0</v>
      </c>
    </row>
    <row r="551" customFormat="false" ht="12.8" hidden="false" customHeight="false" outlineLevel="0" collapsed="false">
      <c r="A551" s="8" t="n">
        <f aca="false">A550-0.01</f>
        <v>94.5299999999972</v>
      </c>
      <c r="B551" s="42" t="n">
        <f aca="false">1+$F$5*$F$4*(1+$F$6)^A551-(1+$F$5)^A551</f>
        <v>-123719.139739283</v>
      </c>
      <c r="C551" s="43" t="n">
        <f aca="false">IF(AND(B551&gt;=0,B550&lt;0),1,0)</f>
        <v>0</v>
      </c>
    </row>
    <row r="552" customFormat="false" ht="12.8" hidden="false" customHeight="false" outlineLevel="0" collapsed="false">
      <c r="A552" s="8" t="n">
        <f aca="false">A551-0.01</f>
        <v>94.5199999999972</v>
      </c>
      <c r="B552" s="42" t="n">
        <f aca="false">1+$F$5*$F$4*(1+$F$6)^A552-(1+$F$5)^A552</f>
        <v>-123565.743413308</v>
      </c>
      <c r="C552" s="43" t="n">
        <f aca="false">IF(AND(B552&gt;=0,B551&lt;0),1,0)</f>
        <v>0</v>
      </c>
    </row>
    <row r="553" customFormat="false" ht="12.8" hidden="false" customHeight="false" outlineLevel="0" collapsed="false">
      <c r="A553" s="8" t="n">
        <f aca="false">A552-0.01</f>
        <v>94.5099999999972</v>
      </c>
      <c r="B553" s="42" t="n">
        <f aca="false">1+$F$5*$F$4*(1+$F$6)^A553-(1+$F$5)^A553</f>
        <v>-123412.537255004</v>
      </c>
      <c r="C553" s="43" t="n">
        <f aca="false">IF(AND(B553&gt;=0,B552&lt;0),1,0)</f>
        <v>0</v>
      </c>
    </row>
    <row r="554" customFormat="false" ht="12.8" hidden="false" customHeight="false" outlineLevel="0" collapsed="false">
      <c r="A554" s="8" t="n">
        <f aca="false">A553-0.01</f>
        <v>94.4999999999972</v>
      </c>
      <c r="B554" s="42" t="n">
        <f aca="false">1+$F$5*$F$4*(1+$F$6)^A554-(1+$F$5)^A554</f>
        <v>-123259.521028622</v>
      </c>
      <c r="C554" s="43" t="n">
        <f aca="false">IF(AND(B554&gt;=0,B553&lt;0),1,0)</f>
        <v>0</v>
      </c>
    </row>
    <row r="555" customFormat="false" ht="12.8" hidden="false" customHeight="false" outlineLevel="0" collapsed="false">
      <c r="A555" s="8" t="n">
        <f aca="false">A554-0.01</f>
        <v>94.4899999999972</v>
      </c>
      <c r="B555" s="42" t="n">
        <f aca="false">1+$F$5*$F$4*(1+$F$6)^A555-(1+$F$5)^A555</f>
        <v>-123106.694498706</v>
      </c>
      <c r="C555" s="43" t="n">
        <f aca="false">IF(AND(B555&gt;=0,B554&lt;0),1,0)</f>
        <v>0</v>
      </c>
    </row>
    <row r="556" customFormat="false" ht="12.8" hidden="false" customHeight="false" outlineLevel="0" collapsed="false">
      <c r="A556" s="8" t="n">
        <f aca="false">A555-0.01</f>
        <v>94.4799999999972</v>
      </c>
      <c r="B556" s="42" t="n">
        <f aca="false">1+$F$5*$F$4*(1+$F$6)^A556-(1+$F$5)^A556</f>
        <v>-122954.057430093</v>
      </c>
      <c r="C556" s="43" t="n">
        <f aca="false">IF(AND(B556&gt;=0,B555&lt;0),1,0)</f>
        <v>0</v>
      </c>
    </row>
    <row r="557" customFormat="false" ht="12.8" hidden="false" customHeight="false" outlineLevel="0" collapsed="false">
      <c r="A557" s="8" t="n">
        <f aca="false">A556-0.01</f>
        <v>94.4699999999972</v>
      </c>
      <c r="B557" s="42" t="n">
        <f aca="false">1+$F$5*$F$4*(1+$F$6)^A557-(1+$F$5)^A557</f>
        <v>-122801.60958791</v>
      </c>
      <c r="C557" s="43" t="n">
        <f aca="false">IF(AND(B557&gt;=0,B556&lt;0),1,0)</f>
        <v>0</v>
      </c>
    </row>
    <row r="558" customFormat="false" ht="12.8" hidden="false" customHeight="false" outlineLevel="0" collapsed="false">
      <c r="A558" s="8" t="n">
        <f aca="false">A557-0.01</f>
        <v>94.4599999999972</v>
      </c>
      <c r="B558" s="42" t="n">
        <f aca="false">1+$F$5*$F$4*(1+$F$6)^A558-(1+$F$5)^A558</f>
        <v>-122649.350737575</v>
      </c>
      <c r="C558" s="43" t="n">
        <f aca="false">IF(AND(B558&gt;=0,B557&lt;0),1,0)</f>
        <v>0</v>
      </c>
    </row>
    <row r="559" customFormat="false" ht="12.8" hidden="false" customHeight="false" outlineLevel="0" collapsed="false">
      <c r="A559" s="8" t="n">
        <f aca="false">A558-0.01</f>
        <v>94.4499999999972</v>
      </c>
      <c r="B559" s="42" t="n">
        <f aca="false">1+$F$5*$F$4*(1+$F$6)^A559-(1+$F$5)^A559</f>
        <v>-122497.280644797</v>
      </c>
      <c r="C559" s="43" t="n">
        <f aca="false">IF(AND(B559&gt;=0,B558&lt;0),1,0)</f>
        <v>0</v>
      </c>
    </row>
    <row r="560" customFormat="false" ht="12.8" hidden="false" customHeight="false" outlineLevel="0" collapsed="false">
      <c r="A560" s="8" t="n">
        <f aca="false">A559-0.01</f>
        <v>94.4399999999972</v>
      </c>
      <c r="B560" s="42" t="n">
        <f aca="false">1+$F$5*$F$4*(1+$F$6)^A560-(1+$F$5)^A560</f>
        <v>-122345.399075577</v>
      </c>
      <c r="C560" s="43" t="n">
        <f aca="false">IF(AND(B560&gt;=0,B559&lt;0),1,0)</f>
        <v>0</v>
      </c>
    </row>
    <row r="561" customFormat="false" ht="12.8" hidden="false" customHeight="false" outlineLevel="0" collapsed="false">
      <c r="A561" s="8" t="n">
        <f aca="false">A560-0.01</f>
        <v>94.4299999999972</v>
      </c>
      <c r="B561" s="42" t="n">
        <f aca="false">1+$F$5*$F$4*(1+$F$6)^A561-(1+$F$5)^A561</f>
        <v>-122193.705796205</v>
      </c>
      <c r="C561" s="43" t="n">
        <f aca="false">IF(AND(B561&gt;=0,B560&lt;0),1,0)</f>
        <v>0</v>
      </c>
    </row>
    <row r="562" customFormat="false" ht="12.8" hidden="false" customHeight="false" outlineLevel="0" collapsed="false">
      <c r="A562" s="8" t="n">
        <f aca="false">A561-0.01</f>
        <v>94.4199999999971</v>
      </c>
      <c r="B562" s="42" t="n">
        <f aca="false">1+$F$5*$F$4*(1+$F$6)^A562-(1+$F$5)^A562</f>
        <v>-122042.20057326</v>
      </c>
      <c r="C562" s="43" t="n">
        <f aca="false">IF(AND(B562&gt;=0,B561&lt;0),1,0)</f>
        <v>0</v>
      </c>
    </row>
    <row r="563" customFormat="false" ht="12.8" hidden="false" customHeight="false" outlineLevel="0" collapsed="false">
      <c r="A563" s="8" t="n">
        <f aca="false">A562-0.01</f>
        <v>94.4099999999972</v>
      </c>
      <c r="B563" s="42" t="n">
        <f aca="false">1+$F$5*$F$4*(1+$F$6)^A563-(1+$F$5)^A563</f>
        <v>-121890.883173611</v>
      </c>
      <c r="C563" s="43" t="n">
        <f aca="false">IF(AND(B563&gt;=0,B562&lt;0),1,0)</f>
        <v>0</v>
      </c>
    </row>
    <row r="564" customFormat="false" ht="12.8" hidden="false" customHeight="false" outlineLevel="0" collapsed="false">
      <c r="A564" s="8" t="n">
        <f aca="false">A563-0.01</f>
        <v>94.3999999999971</v>
      </c>
      <c r="B564" s="42" t="n">
        <f aca="false">1+$F$5*$F$4*(1+$F$6)^A564-(1+$F$5)^A564</f>
        <v>-121739.753364416</v>
      </c>
      <c r="C564" s="43" t="n">
        <f aca="false">IF(AND(B564&gt;=0,B563&lt;0),1,0)</f>
        <v>0</v>
      </c>
    </row>
    <row r="565" customFormat="false" ht="12.8" hidden="false" customHeight="false" outlineLevel="0" collapsed="false">
      <c r="A565" s="8" t="n">
        <f aca="false">A564-0.01</f>
        <v>94.3899999999971</v>
      </c>
      <c r="B565" s="42" t="n">
        <f aca="false">1+$F$5*$F$4*(1+$F$6)^A565-(1+$F$5)^A565</f>
        <v>-121588.810913123</v>
      </c>
      <c r="C565" s="43" t="n">
        <f aca="false">IF(AND(B565&gt;=0,B564&lt;0),1,0)</f>
        <v>0</v>
      </c>
    </row>
    <row r="566" customFormat="false" ht="12.8" hidden="false" customHeight="false" outlineLevel="0" collapsed="false">
      <c r="A566" s="8" t="n">
        <f aca="false">A565-0.01</f>
        <v>94.3799999999971</v>
      </c>
      <c r="B566" s="42" t="n">
        <f aca="false">1+$F$5*$F$4*(1+$F$6)^A566-(1+$F$5)^A566</f>
        <v>-121438.055587465</v>
      </c>
      <c r="C566" s="43" t="n">
        <f aca="false">IF(AND(B566&gt;=0,B565&lt;0),1,0)</f>
        <v>0</v>
      </c>
    </row>
    <row r="567" customFormat="false" ht="12.8" hidden="false" customHeight="false" outlineLevel="0" collapsed="false">
      <c r="A567" s="8" t="n">
        <f aca="false">A566-0.01</f>
        <v>94.3699999999971</v>
      </c>
      <c r="B567" s="42" t="n">
        <f aca="false">1+$F$5*$F$4*(1+$F$6)^A567-(1+$F$5)^A567</f>
        <v>-121287.487155465</v>
      </c>
      <c r="C567" s="43" t="n">
        <f aca="false">IF(AND(B567&gt;=0,B566&lt;0),1,0)</f>
        <v>0</v>
      </c>
    </row>
    <row r="568" customFormat="false" ht="12.8" hidden="false" customHeight="false" outlineLevel="0" collapsed="false">
      <c r="A568" s="8" t="n">
        <f aca="false">A567-0.01</f>
        <v>94.3599999999971</v>
      </c>
      <c r="B568" s="42" t="n">
        <f aca="false">1+$F$5*$F$4*(1+$F$6)^A568-(1+$F$5)^A568</f>
        <v>-121137.105385435</v>
      </c>
      <c r="C568" s="43" t="n">
        <f aca="false">IF(AND(B568&gt;=0,B567&lt;0),1,0)</f>
        <v>0</v>
      </c>
    </row>
    <row r="569" customFormat="false" ht="12.8" hidden="false" customHeight="false" outlineLevel="0" collapsed="false">
      <c r="A569" s="8" t="n">
        <f aca="false">A568-0.01</f>
        <v>94.3499999999971</v>
      </c>
      <c r="B569" s="42" t="n">
        <f aca="false">1+$F$5*$F$4*(1+$F$6)^A569-(1+$F$5)^A569</f>
        <v>-120986.910045972</v>
      </c>
      <c r="C569" s="43" t="n">
        <f aca="false">IF(AND(B569&gt;=0,B568&lt;0),1,0)</f>
        <v>0</v>
      </c>
    </row>
    <row r="570" customFormat="false" ht="12.8" hidden="false" customHeight="false" outlineLevel="0" collapsed="false">
      <c r="A570" s="8" t="n">
        <f aca="false">A569-0.01</f>
        <v>94.3399999999971</v>
      </c>
      <c r="B570" s="42" t="n">
        <f aca="false">1+$F$5*$F$4*(1+$F$6)^A570-(1+$F$5)^A570</f>
        <v>-120836.900905961</v>
      </c>
      <c r="C570" s="43" t="n">
        <f aca="false">IF(AND(B570&gt;=0,B569&lt;0),1,0)</f>
        <v>0</v>
      </c>
    </row>
    <row r="571" customFormat="false" ht="12.8" hidden="false" customHeight="false" outlineLevel="0" collapsed="false">
      <c r="A571" s="8" t="n">
        <f aca="false">A570-0.01</f>
        <v>94.3299999999971</v>
      </c>
      <c r="B571" s="42" t="n">
        <f aca="false">1+$F$5*$F$4*(1+$F$6)^A571-(1+$F$5)^A571</f>
        <v>-120687.077734571</v>
      </c>
      <c r="C571" s="43" t="n">
        <f aca="false">IF(AND(B571&gt;=0,B570&lt;0),1,0)</f>
        <v>0</v>
      </c>
    </row>
    <row r="572" customFormat="false" ht="12.8" hidden="false" customHeight="false" outlineLevel="0" collapsed="false">
      <c r="A572" s="8" t="n">
        <f aca="false">A571-0.01</f>
        <v>94.3199999999971</v>
      </c>
      <c r="B572" s="42" t="n">
        <f aca="false">1+$F$5*$F$4*(1+$F$6)^A572-(1+$F$5)^A572</f>
        <v>-120537.440301262</v>
      </c>
      <c r="C572" s="43" t="n">
        <f aca="false">IF(AND(B572&gt;=0,B571&lt;0),1,0)</f>
        <v>0</v>
      </c>
    </row>
    <row r="573" customFormat="false" ht="12.8" hidden="false" customHeight="false" outlineLevel="0" collapsed="false">
      <c r="A573" s="8" t="n">
        <f aca="false">A572-0.01</f>
        <v>94.3099999999971</v>
      </c>
      <c r="B573" s="42" t="n">
        <f aca="false">1+$F$5*$F$4*(1+$F$6)^A573-(1+$F$5)^A573</f>
        <v>-120387.988375776</v>
      </c>
      <c r="C573" s="43" t="n">
        <f aca="false">IF(AND(B573&gt;=0,B572&lt;0),1,0)</f>
        <v>0</v>
      </c>
    </row>
    <row r="574" customFormat="false" ht="12.8" hidden="false" customHeight="false" outlineLevel="0" collapsed="false">
      <c r="A574" s="8" t="n">
        <f aca="false">A573-0.01</f>
        <v>94.2999999999971</v>
      </c>
      <c r="B574" s="42" t="n">
        <f aca="false">1+$F$5*$F$4*(1+$F$6)^A574-(1+$F$5)^A574</f>
        <v>-120238.721728141</v>
      </c>
      <c r="C574" s="43" t="n">
        <f aca="false">IF(AND(B574&gt;=0,B573&lt;0),1,0)</f>
        <v>0</v>
      </c>
    </row>
    <row r="575" customFormat="false" ht="12.8" hidden="false" customHeight="false" outlineLevel="0" collapsed="false">
      <c r="A575" s="8" t="n">
        <f aca="false">A574-0.01</f>
        <v>94.2899999999971</v>
      </c>
      <c r="B575" s="42" t="n">
        <f aca="false">1+$F$5*$F$4*(1+$F$6)^A575-(1+$F$5)^A575</f>
        <v>-120089.64012867</v>
      </c>
      <c r="C575" s="43" t="n">
        <f aca="false">IF(AND(B575&gt;=0,B574&lt;0),1,0)</f>
        <v>0</v>
      </c>
    </row>
    <row r="576" customFormat="false" ht="12.8" hidden="false" customHeight="false" outlineLevel="0" collapsed="false">
      <c r="A576" s="8" t="n">
        <f aca="false">A575-0.01</f>
        <v>94.2799999999971</v>
      </c>
      <c r="B576" s="42" t="n">
        <f aca="false">1+$F$5*$F$4*(1+$F$6)^A576-(1+$F$5)^A576</f>
        <v>-119940.743347963</v>
      </c>
      <c r="C576" s="43" t="n">
        <f aca="false">IF(AND(B576&gt;=0,B575&lt;0),1,0)</f>
        <v>0</v>
      </c>
    </row>
    <row r="577" customFormat="false" ht="12.8" hidden="false" customHeight="false" outlineLevel="0" collapsed="false">
      <c r="A577" s="8" t="n">
        <f aca="false">A576-0.01</f>
        <v>94.2699999999971</v>
      </c>
      <c r="B577" s="42" t="n">
        <f aca="false">1+$F$5*$F$4*(1+$F$6)^A577-(1+$F$5)^A577</f>
        <v>-119792.031156902</v>
      </c>
      <c r="C577" s="43" t="n">
        <f aca="false">IF(AND(B577&gt;=0,B576&lt;0),1,0)</f>
        <v>0</v>
      </c>
    </row>
    <row r="578" customFormat="false" ht="12.8" hidden="false" customHeight="false" outlineLevel="0" collapsed="false">
      <c r="A578" s="8" t="n">
        <f aca="false">A577-0.01</f>
        <v>94.2599999999971</v>
      </c>
      <c r="B578" s="42" t="n">
        <f aca="false">1+$F$5*$F$4*(1+$F$6)^A578-(1+$F$5)^A578</f>
        <v>-119643.503326653</v>
      </c>
      <c r="C578" s="43" t="n">
        <f aca="false">IF(AND(B578&gt;=0,B577&lt;0),1,0)</f>
        <v>0</v>
      </c>
    </row>
    <row r="579" customFormat="false" ht="12.8" hidden="false" customHeight="false" outlineLevel="0" collapsed="false">
      <c r="A579" s="8" t="n">
        <f aca="false">A578-0.01</f>
        <v>94.2499999999971</v>
      </c>
      <c r="B579" s="42" t="n">
        <f aca="false">1+$F$5*$F$4*(1+$F$6)^A579-(1+$F$5)^A579</f>
        <v>-119495.159628668</v>
      </c>
      <c r="C579" s="43" t="n">
        <f aca="false">IF(AND(B579&gt;=0,B578&lt;0),1,0)</f>
        <v>0</v>
      </c>
    </row>
    <row r="580" customFormat="false" ht="12.8" hidden="false" customHeight="false" outlineLevel="0" collapsed="false">
      <c r="A580" s="8" t="n">
        <f aca="false">A579-0.01</f>
        <v>94.239999999997</v>
      </c>
      <c r="B580" s="42" t="n">
        <f aca="false">1+$F$5*$F$4*(1+$F$6)^A580-(1+$F$5)^A580</f>
        <v>-119346.999834679</v>
      </c>
      <c r="C580" s="43" t="n">
        <f aca="false">IF(AND(B580&gt;=0,B579&lt;0),1,0)</f>
        <v>0</v>
      </c>
    </row>
    <row r="581" customFormat="false" ht="12.8" hidden="false" customHeight="false" outlineLevel="0" collapsed="false">
      <c r="A581" s="8" t="n">
        <f aca="false">A580-0.01</f>
        <v>94.2299999999971</v>
      </c>
      <c r="B581" s="42" t="n">
        <f aca="false">1+$F$5*$F$4*(1+$F$6)^A581-(1+$F$5)^A581</f>
        <v>-119199.023716703</v>
      </c>
      <c r="C581" s="43" t="n">
        <f aca="false">IF(AND(B581&gt;=0,B580&lt;0),1,0)</f>
        <v>0</v>
      </c>
    </row>
    <row r="582" customFormat="false" ht="12.8" hidden="false" customHeight="false" outlineLevel="0" collapsed="false">
      <c r="A582" s="8" t="n">
        <f aca="false">A581-0.01</f>
        <v>94.219999999997</v>
      </c>
      <c r="B582" s="42" t="n">
        <f aca="false">1+$F$5*$F$4*(1+$F$6)^A582-(1+$F$5)^A582</f>
        <v>-119051.23104704</v>
      </c>
      <c r="C582" s="43" t="n">
        <f aca="false">IF(AND(B582&gt;=0,B581&lt;0),1,0)</f>
        <v>0</v>
      </c>
    </row>
    <row r="583" customFormat="false" ht="12.8" hidden="false" customHeight="false" outlineLevel="0" collapsed="false">
      <c r="A583" s="8" t="n">
        <f aca="false">A582-0.01</f>
        <v>94.209999999997</v>
      </c>
      <c r="B583" s="42" t="n">
        <f aca="false">1+$F$5*$F$4*(1+$F$6)^A583-(1+$F$5)^A583</f>
        <v>-118903.621598272</v>
      </c>
      <c r="C583" s="43" t="n">
        <f aca="false">IF(AND(B583&gt;=0,B582&lt;0),1,0)</f>
        <v>0</v>
      </c>
    </row>
    <row r="584" customFormat="false" ht="12.8" hidden="false" customHeight="false" outlineLevel="0" collapsed="false">
      <c r="A584" s="8" t="n">
        <f aca="false">A583-0.01</f>
        <v>94.199999999997</v>
      </c>
      <c r="B584" s="42" t="n">
        <f aca="false">1+$F$5*$F$4*(1+$F$6)^A584-(1+$F$5)^A584</f>
        <v>-118756.195143261</v>
      </c>
      <c r="C584" s="43" t="n">
        <f aca="false">IF(AND(B584&gt;=0,B583&lt;0),1,0)</f>
        <v>0</v>
      </c>
    </row>
    <row r="585" customFormat="false" ht="12.8" hidden="false" customHeight="false" outlineLevel="0" collapsed="false">
      <c r="A585" s="8" t="n">
        <f aca="false">A584-0.01</f>
        <v>94.189999999997</v>
      </c>
      <c r="B585" s="42" t="n">
        <f aca="false">1+$F$5*$F$4*(1+$F$6)^A585-(1+$F$5)^A585</f>
        <v>-118608.951455154</v>
      </c>
      <c r="C585" s="43" t="n">
        <f aca="false">IF(AND(B585&gt;=0,B584&lt;0),1,0)</f>
        <v>0</v>
      </c>
    </row>
    <row r="586" customFormat="false" ht="12.8" hidden="false" customHeight="false" outlineLevel="0" collapsed="false">
      <c r="A586" s="8" t="n">
        <f aca="false">A585-0.01</f>
        <v>94.179999999997</v>
      </c>
      <c r="B586" s="42" t="n">
        <f aca="false">1+$F$5*$F$4*(1+$F$6)^A586-(1+$F$5)^A586</f>
        <v>-118461.890307375</v>
      </c>
      <c r="C586" s="43" t="n">
        <f aca="false">IF(AND(B586&gt;=0,B585&lt;0),1,0)</f>
        <v>0</v>
      </c>
    </row>
    <row r="587" customFormat="false" ht="12.8" hidden="false" customHeight="false" outlineLevel="0" collapsed="false">
      <c r="A587" s="8" t="n">
        <f aca="false">A586-0.01</f>
        <v>94.169999999997</v>
      </c>
      <c r="B587" s="42" t="n">
        <f aca="false">1+$F$5*$F$4*(1+$F$6)^A587-(1+$F$5)^A587</f>
        <v>-118315.011473634</v>
      </c>
      <c r="C587" s="43" t="n">
        <f aca="false">IF(AND(B587&gt;=0,B586&lt;0),1,0)</f>
        <v>0</v>
      </c>
    </row>
    <row r="588" customFormat="false" ht="12.8" hidden="false" customHeight="false" outlineLevel="0" collapsed="false">
      <c r="A588" s="8" t="n">
        <f aca="false">A587-0.01</f>
        <v>94.159999999997</v>
      </c>
      <c r="B588" s="42" t="n">
        <f aca="false">1+$F$5*$F$4*(1+$F$6)^A588-(1+$F$5)^A588</f>
        <v>-118168.314727916</v>
      </c>
      <c r="C588" s="43" t="n">
        <f aca="false">IF(AND(B588&gt;=0,B587&lt;0),1,0)</f>
        <v>0</v>
      </c>
    </row>
    <row r="589" customFormat="false" ht="12.8" hidden="false" customHeight="false" outlineLevel="0" collapsed="false">
      <c r="A589" s="8" t="n">
        <f aca="false">A588-0.01</f>
        <v>94.149999999997</v>
      </c>
      <c r="B589" s="42" t="n">
        <f aca="false">1+$F$5*$F$4*(1+$F$6)^A589-(1+$F$5)^A589</f>
        <v>-118021.799844491</v>
      </c>
      <c r="C589" s="43" t="n">
        <f aca="false">IF(AND(B589&gt;=0,B588&lt;0),1,0)</f>
        <v>0</v>
      </c>
    </row>
    <row r="590" customFormat="false" ht="12.8" hidden="false" customHeight="false" outlineLevel="0" collapsed="false">
      <c r="A590" s="8" t="n">
        <f aca="false">A589-0.01</f>
        <v>94.139999999997</v>
      </c>
      <c r="B590" s="42" t="n">
        <f aca="false">1+$F$5*$F$4*(1+$F$6)^A590-(1+$F$5)^A590</f>
        <v>-117875.466597906</v>
      </c>
      <c r="C590" s="43" t="n">
        <f aca="false">IF(AND(B590&gt;=0,B589&lt;0),1,0)</f>
        <v>0</v>
      </c>
    </row>
    <row r="591" customFormat="false" ht="12.8" hidden="false" customHeight="false" outlineLevel="0" collapsed="false">
      <c r="A591" s="8" t="n">
        <f aca="false">A590-0.01</f>
        <v>94.129999999997</v>
      </c>
      <c r="B591" s="42" t="n">
        <f aca="false">1+$F$5*$F$4*(1+$F$6)^A591-(1+$F$5)^A591</f>
        <v>-117729.314762988</v>
      </c>
      <c r="C591" s="43" t="n">
        <f aca="false">IF(AND(B591&gt;=0,B590&lt;0),1,0)</f>
        <v>0</v>
      </c>
    </row>
    <row r="592" customFormat="false" ht="12.8" hidden="false" customHeight="false" outlineLevel="0" collapsed="false">
      <c r="A592" s="8" t="n">
        <f aca="false">A591-0.01</f>
        <v>94.119999999997</v>
      </c>
      <c r="B592" s="42" t="n">
        <f aca="false">1+$F$5*$F$4*(1+$F$6)^A592-(1+$F$5)^A592</f>
        <v>-117583.344114844</v>
      </c>
      <c r="C592" s="43" t="n">
        <f aca="false">IF(AND(B592&gt;=0,B591&lt;0),1,0)</f>
        <v>0</v>
      </c>
    </row>
    <row r="593" customFormat="false" ht="12.8" hidden="false" customHeight="false" outlineLevel="0" collapsed="false">
      <c r="A593" s="8" t="n">
        <f aca="false">A592-0.01</f>
        <v>94.109999999997</v>
      </c>
      <c r="B593" s="42" t="n">
        <f aca="false">1+$F$5*$F$4*(1+$F$6)^A593-(1+$F$5)^A593</f>
        <v>-117437.554428859</v>
      </c>
      <c r="C593" s="43" t="n">
        <f aca="false">IF(AND(B593&gt;=0,B592&lt;0),1,0)</f>
        <v>0</v>
      </c>
    </row>
    <row r="594" customFormat="false" ht="12.8" hidden="false" customHeight="false" outlineLevel="0" collapsed="false">
      <c r="A594" s="8" t="n">
        <f aca="false">A593-0.01</f>
        <v>94.099999999997</v>
      </c>
      <c r="B594" s="42" t="n">
        <f aca="false">1+$F$5*$F$4*(1+$F$6)^A594-(1+$F$5)^A594</f>
        <v>-117291.945480696</v>
      </c>
      <c r="C594" s="43" t="n">
        <f aca="false">IF(AND(B594&gt;=0,B593&lt;0),1,0)</f>
        <v>0</v>
      </c>
    </row>
    <row r="595" customFormat="false" ht="12.8" hidden="false" customHeight="false" outlineLevel="0" collapsed="false">
      <c r="A595" s="8" t="n">
        <f aca="false">A594-0.01</f>
        <v>94.089999999997</v>
      </c>
      <c r="B595" s="42" t="n">
        <f aca="false">1+$F$5*$F$4*(1+$F$6)^A595-(1+$F$5)^A595</f>
        <v>-117146.517046298</v>
      </c>
      <c r="C595" s="43" t="n">
        <f aca="false">IF(AND(B595&gt;=0,B594&lt;0),1,0)</f>
        <v>0</v>
      </c>
    </row>
    <row r="596" customFormat="false" ht="12.8" hidden="false" customHeight="false" outlineLevel="0" collapsed="false">
      <c r="A596" s="8" t="n">
        <f aca="false">A595-0.01</f>
        <v>94.079999999997</v>
      </c>
      <c r="B596" s="42" t="n">
        <f aca="false">1+$F$5*$F$4*(1+$F$6)^A596-(1+$F$5)^A596</f>
        <v>-117001.268901883</v>
      </c>
      <c r="C596" s="43" t="n">
        <f aca="false">IF(AND(B596&gt;=0,B595&lt;0),1,0)</f>
        <v>0</v>
      </c>
    </row>
    <row r="597" customFormat="false" ht="12.8" hidden="false" customHeight="false" outlineLevel="0" collapsed="false">
      <c r="A597" s="8" t="n">
        <f aca="false">A596-0.01</f>
        <v>94.069999999997</v>
      </c>
      <c r="B597" s="42" t="n">
        <f aca="false">1+$F$5*$F$4*(1+$F$6)^A597-(1+$F$5)^A597</f>
        <v>-116856.200823949</v>
      </c>
      <c r="C597" s="43" t="n">
        <f aca="false">IF(AND(B597&gt;=0,B596&lt;0),1,0)</f>
        <v>0</v>
      </c>
    </row>
    <row r="598" customFormat="false" ht="12.8" hidden="false" customHeight="false" outlineLevel="0" collapsed="false">
      <c r="A598" s="8" t="n">
        <f aca="false">A597-0.01</f>
        <v>94.059999999997</v>
      </c>
      <c r="B598" s="42" t="n">
        <f aca="false">1+$F$5*$F$4*(1+$F$6)^A598-(1+$F$5)^A598</f>
        <v>-116711.31258927</v>
      </c>
      <c r="C598" s="43" t="n">
        <f aca="false">IF(AND(B598&gt;=0,B597&lt;0),1,0)</f>
        <v>0</v>
      </c>
    </row>
    <row r="599" customFormat="false" ht="12.8" hidden="false" customHeight="false" outlineLevel="0" collapsed="false">
      <c r="A599" s="8" t="n">
        <f aca="false">A598-0.01</f>
        <v>94.049999999997</v>
      </c>
      <c r="B599" s="42" t="n">
        <f aca="false">1+$F$5*$F$4*(1+$F$6)^A599-(1+$F$5)^A599</f>
        <v>-116566.603974896</v>
      </c>
      <c r="C599" s="43" t="n">
        <f aca="false">IF(AND(B599&gt;=0,B598&lt;0),1,0)</f>
        <v>0</v>
      </c>
    </row>
    <row r="600" customFormat="false" ht="12.8" hidden="false" customHeight="false" outlineLevel="0" collapsed="false">
      <c r="A600" s="8" t="n">
        <f aca="false">A599-0.01</f>
        <v>94.0399999999969</v>
      </c>
      <c r="B600" s="42" t="n">
        <f aca="false">1+$F$5*$F$4*(1+$F$6)^A600-(1+$F$5)^A600</f>
        <v>-116422.074758155</v>
      </c>
      <c r="C600" s="43" t="n">
        <f aca="false">IF(AND(B600&gt;=0,B599&lt;0),1,0)</f>
        <v>0</v>
      </c>
    </row>
    <row r="601" customFormat="false" ht="12.8" hidden="false" customHeight="false" outlineLevel="0" collapsed="false">
      <c r="A601" s="8" t="n">
        <f aca="false">A600-0.01</f>
        <v>94.029999999997</v>
      </c>
      <c r="B601" s="42" t="n">
        <f aca="false">1+$F$5*$F$4*(1+$F$6)^A601-(1+$F$5)^A601</f>
        <v>-116277.72471665</v>
      </c>
      <c r="C601" s="43" t="n">
        <f aca="false">IF(AND(B601&gt;=0,B600&lt;0),1,0)</f>
        <v>0</v>
      </c>
    </row>
    <row r="602" customFormat="false" ht="12.8" hidden="false" customHeight="false" outlineLevel="0" collapsed="false">
      <c r="A602" s="8" t="n">
        <f aca="false">A601-0.01</f>
        <v>94.0199999999969</v>
      </c>
      <c r="B602" s="42" t="n">
        <f aca="false">1+$F$5*$F$4*(1+$F$6)^A602-(1+$F$5)^A602</f>
        <v>-116133.553628259</v>
      </c>
      <c r="C602" s="43" t="n">
        <f aca="false">IF(AND(B602&gt;=0,B601&lt;0),1,0)</f>
        <v>0</v>
      </c>
    </row>
    <row r="603" customFormat="false" ht="12.8" hidden="false" customHeight="false" outlineLevel="0" collapsed="false">
      <c r="A603" s="8" t="n">
        <f aca="false">A602-0.01</f>
        <v>94.0099999999969</v>
      </c>
      <c r="B603" s="42" t="n">
        <f aca="false">1+$F$5*$F$4*(1+$F$6)^A603-(1+$F$5)^A603</f>
        <v>-115989.561271137</v>
      </c>
      <c r="C603" s="43" t="n">
        <f aca="false">IF(AND(B603&gt;=0,B602&lt;0),1,0)</f>
        <v>0</v>
      </c>
    </row>
    <row r="604" customFormat="false" ht="12.8" hidden="false" customHeight="false" outlineLevel="0" collapsed="false">
      <c r="A604" s="8" t="n">
        <f aca="false">A603-0.01</f>
        <v>93.9999999999969</v>
      </c>
      <c r="B604" s="42" t="n">
        <f aca="false">1+$F$5*$F$4*(1+$F$6)^A604-(1+$F$5)^A604</f>
        <v>-115845.747423713</v>
      </c>
      <c r="C604" s="43" t="n">
        <f aca="false">IF(AND(B604&gt;=0,B603&lt;0),1,0)</f>
        <v>0</v>
      </c>
    </row>
    <row r="605" customFormat="false" ht="12.8" hidden="false" customHeight="false" outlineLevel="0" collapsed="false">
      <c r="A605" s="8" t="n">
        <f aca="false">A604-0.01</f>
        <v>93.9899999999969</v>
      </c>
      <c r="B605" s="42" t="n">
        <f aca="false">1+$F$5*$F$4*(1+$F$6)^A605-(1+$F$5)^A605</f>
        <v>-115702.111864691</v>
      </c>
      <c r="C605" s="43" t="n">
        <f aca="false">IF(AND(B605&gt;=0,B604&lt;0),1,0)</f>
        <v>0</v>
      </c>
    </row>
    <row r="606" customFormat="false" ht="12.8" hidden="false" customHeight="false" outlineLevel="0" collapsed="false">
      <c r="A606" s="8" t="n">
        <f aca="false">A605-0.01</f>
        <v>93.9799999999969</v>
      </c>
      <c r="B606" s="42" t="n">
        <f aca="false">1+$F$5*$F$4*(1+$F$6)^A606-(1+$F$5)^A606</f>
        <v>-115558.654373049</v>
      </c>
      <c r="C606" s="43" t="n">
        <f aca="false">IF(AND(B606&gt;=0,B605&lt;0),1,0)</f>
        <v>0</v>
      </c>
    </row>
    <row r="607" customFormat="false" ht="12.8" hidden="false" customHeight="false" outlineLevel="0" collapsed="false">
      <c r="A607" s="8" t="n">
        <f aca="false">A606-0.01</f>
        <v>93.9699999999969</v>
      </c>
      <c r="B607" s="42" t="n">
        <f aca="false">1+$F$5*$F$4*(1+$F$6)^A607-(1+$F$5)^A607</f>
        <v>-115415.374728039</v>
      </c>
      <c r="C607" s="43" t="n">
        <f aca="false">IF(AND(B607&gt;=0,B606&lt;0),1,0)</f>
        <v>0</v>
      </c>
    </row>
    <row r="608" customFormat="false" ht="12.8" hidden="false" customHeight="false" outlineLevel="0" collapsed="false">
      <c r="A608" s="8" t="n">
        <f aca="false">A607-0.01</f>
        <v>93.9599999999969</v>
      </c>
      <c r="B608" s="42" t="n">
        <f aca="false">1+$F$5*$F$4*(1+$F$6)^A608-(1+$F$5)^A608</f>
        <v>-115272.272709188</v>
      </c>
      <c r="C608" s="43" t="n">
        <f aca="false">IF(AND(B608&gt;=0,B607&lt;0),1,0)</f>
        <v>0</v>
      </c>
    </row>
    <row r="609" customFormat="false" ht="12.8" hidden="false" customHeight="false" outlineLevel="0" collapsed="false">
      <c r="A609" s="8" t="n">
        <f aca="false">A608-0.01</f>
        <v>93.9499999999969</v>
      </c>
      <c r="B609" s="42" t="n">
        <f aca="false">1+$F$5*$F$4*(1+$F$6)^A609-(1+$F$5)^A609</f>
        <v>-115129.348096295</v>
      </c>
      <c r="C609" s="43" t="n">
        <f aca="false">IF(AND(B609&gt;=0,B608&lt;0),1,0)</f>
        <v>0</v>
      </c>
    </row>
    <row r="610" customFormat="false" ht="12.8" hidden="false" customHeight="false" outlineLevel="0" collapsed="false">
      <c r="A610" s="8" t="n">
        <f aca="false">A609-0.01</f>
        <v>93.9399999999969</v>
      </c>
      <c r="B610" s="42" t="n">
        <f aca="false">1+$F$5*$F$4*(1+$F$6)^A610-(1+$F$5)^A610</f>
        <v>-114986.600669432</v>
      </c>
      <c r="C610" s="43" t="n">
        <f aca="false">IF(AND(B610&gt;=0,B609&lt;0),1,0)</f>
        <v>0</v>
      </c>
    </row>
    <row r="611" customFormat="false" ht="12.8" hidden="false" customHeight="false" outlineLevel="0" collapsed="false">
      <c r="A611" s="8" t="n">
        <f aca="false">A610-0.01</f>
        <v>93.9299999999969</v>
      </c>
      <c r="B611" s="42" t="n">
        <f aca="false">1+$F$5*$F$4*(1+$F$6)^A611-(1+$F$5)^A611</f>
        <v>-114844.030208943</v>
      </c>
      <c r="C611" s="43" t="n">
        <f aca="false">IF(AND(B611&gt;=0,B610&lt;0),1,0)</f>
        <v>0</v>
      </c>
    </row>
    <row r="612" customFormat="false" ht="12.8" hidden="false" customHeight="false" outlineLevel="0" collapsed="false">
      <c r="A612" s="8" t="n">
        <f aca="false">A611-0.01</f>
        <v>93.9199999999969</v>
      </c>
      <c r="B612" s="42" t="n">
        <f aca="false">1+$F$5*$F$4*(1+$F$6)^A612-(1+$F$5)^A612</f>
        <v>-114701.636495445</v>
      </c>
      <c r="C612" s="43" t="n">
        <f aca="false">IF(AND(B612&gt;=0,B611&lt;0),1,0)</f>
        <v>0</v>
      </c>
    </row>
    <row r="613" customFormat="false" ht="12.8" hidden="false" customHeight="false" outlineLevel="0" collapsed="false">
      <c r="A613" s="8" t="n">
        <f aca="false">A612-0.01</f>
        <v>93.9099999999969</v>
      </c>
      <c r="B613" s="42" t="n">
        <f aca="false">1+$F$5*$F$4*(1+$F$6)^A613-(1+$F$5)^A613</f>
        <v>-114559.419309829</v>
      </c>
      <c r="C613" s="43" t="n">
        <f aca="false">IF(AND(B613&gt;=0,B612&lt;0),1,0)</f>
        <v>0</v>
      </c>
    </row>
    <row r="614" customFormat="false" ht="12.8" hidden="false" customHeight="false" outlineLevel="0" collapsed="false">
      <c r="A614" s="8" t="n">
        <f aca="false">A613-0.01</f>
        <v>93.8999999999969</v>
      </c>
      <c r="B614" s="42" t="n">
        <f aca="false">1+$F$5*$F$4*(1+$F$6)^A614-(1+$F$5)^A614</f>
        <v>-114417.378433255</v>
      </c>
      <c r="C614" s="43" t="n">
        <f aca="false">IF(AND(B614&gt;=0,B613&lt;0),1,0)</f>
        <v>0</v>
      </c>
    </row>
    <row r="615" customFormat="false" ht="12.8" hidden="false" customHeight="false" outlineLevel="0" collapsed="false">
      <c r="A615" s="8" t="n">
        <f aca="false">A614-0.01</f>
        <v>93.8899999999969</v>
      </c>
      <c r="B615" s="42" t="n">
        <f aca="false">1+$F$5*$F$4*(1+$F$6)^A615-(1+$F$5)^A615</f>
        <v>-114275.513647154</v>
      </c>
      <c r="C615" s="43" t="n">
        <f aca="false">IF(AND(B615&gt;=0,B614&lt;0),1,0)</f>
        <v>0</v>
      </c>
    </row>
    <row r="616" customFormat="false" ht="12.8" hidden="false" customHeight="false" outlineLevel="0" collapsed="false">
      <c r="A616" s="8" t="n">
        <f aca="false">A615-0.01</f>
        <v>93.8799999999969</v>
      </c>
      <c r="B616" s="42" t="n">
        <f aca="false">1+$F$5*$F$4*(1+$F$6)^A616-(1+$F$5)^A616</f>
        <v>-114133.824733229</v>
      </c>
      <c r="C616" s="43" t="n">
        <f aca="false">IF(AND(B616&gt;=0,B615&lt;0),1,0)</f>
        <v>0</v>
      </c>
    </row>
    <row r="617" customFormat="false" ht="12.8" hidden="false" customHeight="false" outlineLevel="0" collapsed="false">
      <c r="A617" s="8" t="n">
        <f aca="false">A616-0.01</f>
        <v>93.8699999999969</v>
      </c>
      <c r="B617" s="42" t="n">
        <f aca="false">1+$F$5*$F$4*(1+$F$6)^A617-(1+$F$5)^A617</f>
        <v>-113992.311473455</v>
      </c>
      <c r="C617" s="43" t="n">
        <f aca="false">IF(AND(B617&gt;=0,B616&lt;0),1,0)</f>
        <v>0</v>
      </c>
    </row>
    <row r="618" customFormat="false" ht="12.8" hidden="false" customHeight="false" outlineLevel="0" collapsed="false">
      <c r="A618" s="8" t="n">
        <f aca="false">A617-0.01</f>
        <v>93.8599999999969</v>
      </c>
      <c r="B618" s="42" t="n">
        <f aca="false">1+$F$5*$F$4*(1+$F$6)^A618-(1+$F$5)^A618</f>
        <v>-113850.973650075</v>
      </c>
      <c r="C618" s="43" t="n">
        <f aca="false">IF(AND(B618&gt;=0,B617&lt;0),1,0)</f>
        <v>0</v>
      </c>
    </row>
    <row r="619" customFormat="false" ht="12.8" hidden="false" customHeight="false" outlineLevel="0" collapsed="false">
      <c r="A619" s="8" t="n">
        <f aca="false">A618-0.01</f>
        <v>93.8499999999969</v>
      </c>
      <c r="B619" s="42" t="n">
        <f aca="false">1+$F$5*$F$4*(1+$F$6)^A619-(1+$F$5)^A619</f>
        <v>-113709.811045603</v>
      </c>
      <c r="C619" s="43" t="n">
        <f aca="false">IF(AND(B619&gt;=0,B618&lt;0),1,0)</f>
        <v>0</v>
      </c>
    </row>
    <row r="620" customFormat="false" ht="12.8" hidden="false" customHeight="false" outlineLevel="0" collapsed="false">
      <c r="A620" s="8" t="n">
        <f aca="false">A619-0.01</f>
        <v>93.8399999999968</v>
      </c>
      <c r="B620" s="42" t="n">
        <f aca="false">1+$F$5*$F$4*(1+$F$6)^A620-(1+$F$5)^A620</f>
        <v>-113568.823442823</v>
      </c>
      <c r="C620" s="43" t="n">
        <f aca="false">IF(AND(B620&gt;=0,B619&lt;0),1,0)</f>
        <v>0</v>
      </c>
    </row>
    <row r="621" customFormat="false" ht="12.8" hidden="false" customHeight="false" outlineLevel="0" collapsed="false">
      <c r="A621" s="8" t="n">
        <f aca="false">A620-0.01</f>
        <v>93.8299999999969</v>
      </c>
      <c r="B621" s="42" t="n">
        <f aca="false">1+$F$5*$F$4*(1+$F$6)^A621-(1+$F$5)^A621</f>
        <v>-113428.010624786</v>
      </c>
      <c r="C621" s="43" t="n">
        <f aca="false">IF(AND(B621&gt;=0,B620&lt;0),1,0)</f>
        <v>0</v>
      </c>
    </row>
    <row r="622" customFormat="false" ht="12.8" hidden="false" customHeight="false" outlineLevel="0" collapsed="false">
      <c r="A622" s="8" t="n">
        <f aca="false">A621-0.01</f>
        <v>93.8199999999968</v>
      </c>
      <c r="B622" s="42" t="n">
        <f aca="false">1+$F$5*$F$4*(1+$F$6)^A622-(1+$F$5)^A622</f>
        <v>-113287.372374816</v>
      </c>
      <c r="C622" s="43" t="n">
        <f aca="false">IF(AND(B622&gt;=0,B621&lt;0),1,0)</f>
        <v>0</v>
      </c>
    </row>
    <row r="623" customFormat="false" ht="12.8" hidden="false" customHeight="false" outlineLevel="0" collapsed="false">
      <c r="A623" s="8" t="n">
        <f aca="false">A622-0.01</f>
        <v>93.8099999999968</v>
      </c>
      <c r="B623" s="42" t="n">
        <f aca="false">1+$F$5*$F$4*(1+$F$6)^A623-(1+$F$5)^A623</f>
        <v>-113146.908476501</v>
      </c>
      <c r="C623" s="43" t="n">
        <f aca="false">IF(AND(B623&gt;=0,B622&lt;0),1,0)</f>
        <v>0</v>
      </c>
    </row>
    <row r="624" customFormat="false" ht="12.8" hidden="false" customHeight="false" outlineLevel="0" collapsed="false">
      <c r="A624" s="8" t="n">
        <f aca="false">A623-0.01</f>
        <v>93.7999999999968</v>
      </c>
      <c r="B624" s="42" t="n">
        <f aca="false">1+$F$5*$F$4*(1+$F$6)^A624-(1+$F$5)^A624</f>
        <v>-113006.618713702</v>
      </c>
      <c r="C624" s="43" t="n">
        <f aca="false">IF(AND(B624&gt;=0,B623&lt;0),1,0)</f>
        <v>0</v>
      </c>
    </row>
    <row r="625" customFormat="false" ht="12.8" hidden="false" customHeight="false" outlineLevel="0" collapsed="false">
      <c r="A625" s="8" t="n">
        <f aca="false">A624-0.01</f>
        <v>93.7899999999968</v>
      </c>
      <c r="B625" s="42" t="n">
        <f aca="false">1+$F$5*$F$4*(1+$F$6)^A625-(1+$F$5)^A625</f>
        <v>-112866.502870543</v>
      </c>
      <c r="C625" s="43" t="n">
        <f aca="false">IF(AND(B625&gt;=0,B624&lt;0),1,0)</f>
        <v>0</v>
      </c>
    </row>
    <row r="626" customFormat="false" ht="12.8" hidden="false" customHeight="false" outlineLevel="0" collapsed="false">
      <c r="A626" s="8" t="n">
        <f aca="false">A625-0.01</f>
        <v>93.7799999999968</v>
      </c>
      <c r="B626" s="42" t="n">
        <f aca="false">1+$F$5*$F$4*(1+$F$6)^A626-(1+$F$5)^A626</f>
        <v>-112726.56073142</v>
      </c>
      <c r="C626" s="43" t="n">
        <f aca="false">IF(AND(B626&gt;=0,B625&lt;0),1,0)</f>
        <v>0</v>
      </c>
    </row>
    <row r="627" customFormat="false" ht="12.8" hidden="false" customHeight="false" outlineLevel="0" collapsed="false">
      <c r="A627" s="8" t="n">
        <f aca="false">A626-0.01</f>
        <v>93.7699999999968</v>
      </c>
      <c r="B627" s="42" t="n">
        <f aca="false">1+$F$5*$F$4*(1+$F$6)^A627-(1+$F$5)^A627</f>
        <v>-112586.792080993</v>
      </c>
      <c r="C627" s="43" t="n">
        <f aca="false">IF(AND(B627&gt;=0,B626&lt;0),1,0)</f>
        <v>0</v>
      </c>
    </row>
    <row r="628" customFormat="false" ht="12.8" hidden="false" customHeight="false" outlineLevel="0" collapsed="false">
      <c r="A628" s="8" t="n">
        <f aca="false">A627-0.01</f>
        <v>93.7599999999968</v>
      </c>
      <c r="B628" s="42" t="n">
        <f aca="false">1+$F$5*$F$4*(1+$F$6)^A628-(1+$F$5)^A628</f>
        <v>-112447.196704191</v>
      </c>
      <c r="C628" s="43" t="n">
        <f aca="false">IF(AND(B628&gt;=0,B627&lt;0),1,0)</f>
        <v>0</v>
      </c>
    </row>
    <row r="629" customFormat="false" ht="12.8" hidden="false" customHeight="false" outlineLevel="0" collapsed="false">
      <c r="A629" s="8" t="n">
        <f aca="false">A628-0.01</f>
        <v>93.7499999999968</v>
      </c>
      <c r="B629" s="42" t="n">
        <f aca="false">1+$F$5*$F$4*(1+$F$6)^A629-(1+$F$5)^A629</f>
        <v>-112307.77438621</v>
      </c>
      <c r="C629" s="43" t="n">
        <f aca="false">IF(AND(B629&gt;=0,B628&lt;0),1,0)</f>
        <v>0</v>
      </c>
    </row>
    <row r="630" customFormat="false" ht="12.8" hidden="false" customHeight="false" outlineLevel="0" collapsed="false">
      <c r="A630" s="8" t="n">
        <f aca="false">A629-0.01</f>
        <v>93.7399999999968</v>
      </c>
      <c r="B630" s="42" t="n">
        <f aca="false">1+$F$5*$F$4*(1+$F$6)^A630-(1+$F$5)^A630</f>
        <v>-112168.524912509</v>
      </c>
      <c r="C630" s="43" t="n">
        <f aca="false">IF(AND(B630&gt;=0,B629&lt;0),1,0)</f>
        <v>0</v>
      </c>
    </row>
    <row r="631" customFormat="false" ht="12.8" hidden="false" customHeight="false" outlineLevel="0" collapsed="false">
      <c r="A631" s="8" t="n">
        <f aca="false">A630-0.01</f>
        <v>93.7299999999968</v>
      </c>
      <c r="B631" s="42" t="n">
        <f aca="false">1+$F$5*$F$4*(1+$F$6)^A631-(1+$F$5)^A631</f>
        <v>-112029.448068817</v>
      </c>
      <c r="C631" s="43" t="n">
        <f aca="false">IF(AND(B631&gt;=0,B630&lt;0),1,0)</f>
        <v>0</v>
      </c>
    </row>
    <row r="632" customFormat="false" ht="12.8" hidden="false" customHeight="false" outlineLevel="0" collapsed="false">
      <c r="A632" s="8" t="n">
        <f aca="false">A631-0.01</f>
        <v>93.7199999999968</v>
      </c>
      <c r="B632" s="42" t="n">
        <f aca="false">1+$F$5*$F$4*(1+$F$6)^A632-(1+$F$5)^A632</f>
        <v>-111890.543641127</v>
      </c>
      <c r="C632" s="43" t="n">
        <f aca="false">IF(AND(B632&gt;=0,B631&lt;0),1,0)</f>
        <v>0</v>
      </c>
    </row>
    <row r="633" customFormat="false" ht="12.8" hidden="false" customHeight="false" outlineLevel="0" collapsed="false">
      <c r="A633" s="8" t="n">
        <f aca="false">A632-0.01</f>
        <v>93.7099999999968</v>
      </c>
      <c r="B633" s="42" t="n">
        <f aca="false">1+$F$5*$F$4*(1+$F$6)^A633-(1+$F$5)^A633</f>
        <v>-111751.811415696</v>
      </c>
      <c r="C633" s="43" t="n">
        <f aca="false">IF(AND(B633&gt;=0,B632&lt;0),1,0)</f>
        <v>0</v>
      </c>
    </row>
    <row r="634" customFormat="false" ht="12.8" hidden="false" customHeight="false" outlineLevel="0" collapsed="false">
      <c r="A634" s="8" t="n">
        <f aca="false">A633-0.01</f>
        <v>93.6999999999968</v>
      </c>
      <c r="B634" s="42" t="n">
        <f aca="false">1+$F$5*$F$4*(1+$F$6)^A634-(1+$F$5)^A634</f>
        <v>-111613.251179048</v>
      </c>
      <c r="C634" s="43" t="n">
        <f aca="false">IF(AND(B634&gt;=0,B633&lt;0),1,0)</f>
        <v>0</v>
      </c>
    </row>
    <row r="635" customFormat="false" ht="12.8" hidden="false" customHeight="false" outlineLevel="0" collapsed="false">
      <c r="A635" s="8" t="n">
        <f aca="false">A634-0.01</f>
        <v>93.6899999999968</v>
      </c>
      <c r="B635" s="42" t="n">
        <f aca="false">1+$F$5*$F$4*(1+$F$6)^A635-(1+$F$5)^A635</f>
        <v>-111474.86271797</v>
      </c>
      <c r="C635" s="43" t="n">
        <f aca="false">IF(AND(B635&gt;=0,B634&lt;0),1,0)</f>
        <v>0</v>
      </c>
    </row>
    <row r="636" customFormat="false" ht="12.8" hidden="false" customHeight="false" outlineLevel="0" collapsed="false">
      <c r="A636" s="8" t="n">
        <f aca="false">A635-0.01</f>
        <v>93.6799999999968</v>
      </c>
      <c r="B636" s="42" t="n">
        <f aca="false">1+$F$5*$F$4*(1+$F$6)^A636-(1+$F$5)^A636</f>
        <v>-111336.645819515</v>
      </c>
      <c r="C636" s="43" t="n">
        <f aca="false">IF(AND(B636&gt;=0,B635&lt;0),1,0)</f>
        <v>0</v>
      </c>
    </row>
    <row r="637" customFormat="false" ht="12.8" hidden="false" customHeight="false" outlineLevel="0" collapsed="false">
      <c r="A637" s="8" t="n">
        <f aca="false">A636-0.01</f>
        <v>93.6699999999968</v>
      </c>
      <c r="B637" s="42" t="n">
        <f aca="false">1+$F$5*$F$4*(1+$F$6)^A637-(1+$F$5)^A637</f>
        <v>-111198.600270998</v>
      </c>
      <c r="C637" s="43" t="n">
        <f aca="false">IF(AND(B637&gt;=0,B636&lt;0),1,0)</f>
        <v>0</v>
      </c>
    </row>
    <row r="638" customFormat="false" ht="12.8" hidden="false" customHeight="false" outlineLevel="0" collapsed="false">
      <c r="A638" s="8" t="n">
        <f aca="false">A637-0.01</f>
        <v>93.6599999999968</v>
      </c>
      <c r="B638" s="42" t="n">
        <f aca="false">1+$F$5*$F$4*(1+$F$6)^A638-(1+$F$5)^A638</f>
        <v>-111060.72586</v>
      </c>
      <c r="C638" s="43" t="n">
        <f aca="false">IF(AND(B638&gt;=0,B637&lt;0),1,0)</f>
        <v>0</v>
      </c>
    </row>
    <row r="639" customFormat="false" ht="12.8" hidden="false" customHeight="false" outlineLevel="0" collapsed="false">
      <c r="A639" s="8" t="n">
        <f aca="false">A638-0.01</f>
        <v>93.6499999999968</v>
      </c>
      <c r="B639" s="42" t="n">
        <f aca="false">1+$F$5*$F$4*(1+$F$6)^A639-(1+$F$5)^A639</f>
        <v>-110923.022374363</v>
      </c>
      <c r="C639" s="43" t="n">
        <f aca="false">IF(AND(B639&gt;=0,B638&lt;0),1,0)</f>
        <v>0</v>
      </c>
    </row>
    <row r="640" customFormat="false" ht="12.8" hidden="false" customHeight="false" outlineLevel="0" collapsed="false">
      <c r="A640" s="8" t="n">
        <f aca="false">A639-0.01</f>
        <v>93.6399999999967</v>
      </c>
      <c r="B640" s="42" t="n">
        <f aca="false">1+$F$5*$F$4*(1+$F$6)^A640-(1+$F$5)^A640</f>
        <v>-110785.489602193</v>
      </c>
      <c r="C640" s="43" t="n">
        <f aca="false">IF(AND(B640&gt;=0,B639&lt;0),1,0)</f>
        <v>0</v>
      </c>
    </row>
    <row r="641" customFormat="false" ht="12.8" hidden="false" customHeight="false" outlineLevel="0" collapsed="false">
      <c r="A641" s="8" t="n">
        <f aca="false">A640-0.01</f>
        <v>93.6299999999967</v>
      </c>
      <c r="B641" s="42" t="n">
        <f aca="false">1+$F$5*$F$4*(1+$F$6)^A641-(1+$F$5)^A641</f>
        <v>-110648.12733186</v>
      </c>
      <c r="C641" s="43" t="n">
        <f aca="false">IF(AND(B641&gt;=0,B640&lt;0),1,0)</f>
        <v>0</v>
      </c>
    </row>
    <row r="642" customFormat="false" ht="12.8" hidden="false" customHeight="false" outlineLevel="0" collapsed="false">
      <c r="A642" s="8" t="n">
        <f aca="false">A641-0.01</f>
        <v>93.6199999999967</v>
      </c>
      <c r="B642" s="42" t="n">
        <f aca="false">1+$F$5*$F$4*(1+$F$6)^A642-(1+$F$5)^A642</f>
        <v>-110510.935351994</v>
      </c>
      <c r="C642" s="43" t="n">
        <f aca="false">IF(AND(B642&gt;=0,B641&lt;0),1,0)</f>
        <v>0</v>
      </c>
    </row>
    <row r="643" customFormat="false" ht="12.8" hidden="false" customHeight="false" outlineLevel="0" collapsed="false">
      <c r="A643" s="8" t="n">
        <f aca="false">A642-0.01</f>
        <v>93.6099999999967</v>
      </c>
      <c r="B643" s="42" t="n">
        <f aca="false">1+$F$5*$F$4*(1+$F$6)^A643-(1+$F$5)^A643</f>
        <v>-110373.913451488</v>
      </c>
      <c r="C643" s="43" t="n">
        <f aca="false">IF(AND(B643&gt;=0,B642&lt;0),1,0)</f>
        <v>0</v>
      </c>
    </row>
    <row r="644" customFormat="false" ht="12.8" hidden="false" customHeight="false" outlineLevel="0" collapsed="false">
      <c r="A644" s="8" t="n">
        <f aca="false">A643-0.01</f>
        <v>93.5999999999967</v>
      </c>
      <c r="B644" s="42" t="n">
        <f aca="false">1+$F$5*$F$4*(1+$F$6)^A644-(1+$F$5)^A644</f>
        <v>-110237.061419498</v>
      </c>
      <c r="C644" s="43" t="n">
        <f aca="false">IF(AND(B644&gt;=0,B643&lt;0),1,0)</f>
        <v>0</v>
      </c>
    </row>
    <row r="645" customFormat="false" ht="12.8" hidden="false" customHeight="false" outlineLevel="0" collapsed="false">
      <c r="A645" s="8" t="n">
        <f aca="false">A644-0.01</f>
        <v>93.5899999999967</v>
      </c>
      <c r="B645" s="42" t="n">
        <f aca="false">1+$F$5*$F$4*(1+$F$6)^A645-(1+$F$5)^A645</f>
        <v>-110100.379045439</v>
      </c>
      <c r="C645" s="43" t="n">
        <f aca="false">IF(AND(B645&gt;=0,B644&lt;0),1,0)</f>
        <v>0</v>
      </c>
    </row>
    <row r="646" customFormat="false" ht="12.8" hidden="false" customHeight="false" outlineLevel="0" collapsed="false">
      <c r="A646" s="8" t="n">
        <f aca="false">A645-0.01</f>
        <v>93.5799999999967</v>
      </c>
      <c r="B646" s="42" t="n">
        <f aca="false">1+$F$5*$F$4*(1+$F$6)^A646-(1+$F$5)^A646</f>
        <v>-109963.86611899</v>
      </c>
      <c r="C646" s="43" t="n">
        <f aca="false">IF(AND(B646&gt;=0,B645&lt;0),1,0)</f>
        <v>0</v>
      </c>
    </row>
    <row r="647" customFormat="false" ht="12.8" hidden="false" customHeight="false" outlineLevel="0" collapsed="false">
      <c r="A647" s="8" t="n">
        <f aca="false">A646-0.01</f>
        <v>93.5699999999967</v>
      </c>
      <c r="B647" s="42" t="n">
        <f aca="false">1+$F$5*$F$4*(1+$F$6)^A647-(1+$F$5)^A647</f>
        <v>-109827.522430087</v>
      </c>
      <c r="C647" s="43" t="n">
        <f aca="false">IF(AND(B647&gt;=0,B646&lt;0),1,0)</f>
        <v>0</v>
      </c>
    </row>
    <row r="648" customFormat="false" ht="12.8" hidden="false" customHeight="false" outlineLevel="0" collapsed="false">
      <c r="A648" s="8" t="n">
        <f aca="false">A647-0.01</f>
        <v>93.5599999999967</v>
      </c>
      <c r="B648" s="42" t="n">
        <f aca="false">1+$F$5*$F$4*(1+$F$6)^A648-(1+$F$5)^A648</f>
        <v>-109691.347768929</v>
      </c>
      <c r="C648" s="43" t="n">
        <f aca="false">IF(AND(B648&gt;=0,B647&lt;0),1,0)</f>
        <v>0</v>
      </c>
    </row>
    <row r="649" customFormat="false" ht="12.8" hidden="false" customHeight="false" outlineLevel="0" collapsed="false">
      <c r="A649" s="8" t="n">
        <f aca="false">A648-0.01</f>
        <v>93.5499999999967</v>
      </c>
      <c r="B649" s="42" t="n">
        <f aca="false">1+$F$5*$F$4*(1+$F$6)^A649-(1+$F$5)^A649</f>
        <v>-109555.341925975</v>
      </c>
      <c r="C649" s="43" t="n">
        <f aca="false">IF(AND(B649&gt;=0,B648&lt;0),1,0)</f>
        <v>0</v>
      </c>
    </row>
    <row r="650" customFormat="false" ht="12.8" hidden="false" customHeight="false" outlineLevel="0" collapsed="false">
      <c r="A650" s="8" t="n">
        <f aca="false">A649-0.01</f>
        <v>93.5399999999967</v>
      </c>
      <c r="B650" s="42" t="n">
        <f aca="false">1+$F$5*$F$4*(1+$F$6)^A650-(1+$F$5)^A650</f>
        <v>-109419.504691943</v>
      </c>
      <c r="C650" s="43" t="n">
        <f aca="false">IF(AND(B650&gt;=0,B649&lt;0),1,0)</f>
        <v>0</v>
      </c>
    </row>
    <row r="651" customFormat="false" ht="12.8" hidden="false" customHeight="false" outlineLevel="0" collapsed="false">
      <c r="A651" s="8" t="n">
        <f aca="false">A650-0.01</f>
        <v>93.5299999999967</v>
      </c>
      <c r="B651" s="42" t="n">
        <f aca="false">1+$F$5*$F$4*(1+$F$6)^A651-(1+$F$5)^A651</f>
        <v>-109283.835857811</v>
      </c>
      <c r="C651" s="43" t="n">
        <f aca="false">IF(AND(B651&gt;=0,B650&lt;0),1,0)</f>
        <v>0</v>
      </c>
    </row>
    <row r="652" customFormat="false" ht="12.8" hidden="false" customHeight="false" outlineLevel="0" collapsed="false">
      <c r="A652" s="8" t="n">
        <f aca="false">A651-0.01</f>
        <v>93.5199999999967</v>
      </c>
      <c r="B652" s="42" t="n">
        <f aca="false">1+$F$5*$F$4*(1+$F$6)^A652-(1+$F$5)^A652</f>
        <v>-109148.335214816</v>
      </c>
      <c r="C652" s="43" t="n">
        <f aca="false">IF(AND(B652&gt;=0,B651&lt;0),1,0)</f>
        <v>0</v>
      </c>
    </row>
    <row r="653" customFormat="false" ht="12.8" hidden="false" customHeight="false" outlineLevel="0" collapsed="false">
      <c r="A653" s="8" t="n">
        <f aca="false">A652-0.01</f>
        <v>93.5099999999967</v>
      </c>
      <c r="B653" s="42" t="n">
        <f aca="false">1+$F$5*$F$4*(1+$F$6)^A653-(1+$F$5)^A653</f>
        <v>-109013.002554452</v>
      </c>
      <c r="C653" s="43" t="n">
        <f aca="false">IF(AND(B653&gt;=0,B652&lt;0),1,0)</f>
        <v>0</v>
      </c>
    </row>
    <row r="654" customFormat="false" ht="12.8" hidden="false" customHeight="false" outlineLevel="0" collapsed="false">
      <c r="A654" s="8" t="n">
        <f aca="false">A653-0.01</f>
        <v>93.4999999999967</v>
      </c>
      <c r="B654" s="42" t="n">
        <f aca="false">1+$F$5*$F$4*(1+$F$6)^A654-(1+$F$5)^A654</f>
        <v>-108877.837668476</v>
      </c>
      <c r="C654" s="43" t="n">
        <f aca="false">IF(AND(B654&gt;=0,B653&lt;0),1,0)</f>
        <v>0</v>
      </c>
    </row>
    <row r="655" customFormat="false" ht="12.8" hidden="false" customHeight="false" outlineLevel="0" collapsed="false">
      <c r="A655" s="8" t="n">
        <f aca="false">A654-0.01</f>
        <v>93.4899999999967</v>
      </c>
      <c r="B655" s="42" t="n">
        <f aca="false">1+$F$5*$F$4*(1+$F$6)^A655-(1+$F$5)^A655</f>
        <v>-108742.840348897</v>
      </c>
      <c r="C655" s="43" t="n">
        <f aca="false">IF(AND(B655&gt;=0,B654&lt;0),1,0)</f>
        <v>0</v>
      </c>
    </row>
    <row r="656" customFormat="false" ht="12.8" hidden="false" customHeight="false" outlineLevel="0" collapsed="false">
      <c r="A656" s="8" t="n">
        <f aca="false">A655-0.01</f>
        <v>93.4799999999967</v>
      </c>
      <c r="B656" s="42" t="n">
        <f aca="false">1+$F$5*$F$4*(1+$F$6)^A656-(1+$F$5)^A656</f>
        <v>-108608.010387988</v>
      </c>
      <c r="C656" s="43" t="n">
        <f aca="false">IF(AND(B656&gt;=0,B655&lt;0),1,0)</f>
        <v>0</v>
      </c>
    </row>
    <row r="657" customFormat="false" ht="12.8" hidden="false" customHeight="false" outlineLevel="0" collapsed="false">
      <c r="A657" s="8" t="n">
        <f aca="false">A656-0.01</f>
        <v>93.4699999999967</v>
      </c>
      <c r="B657" s="42" t="n">
        <f aca="false">1+$F$5*$F$4*(1+$F$6)^A657-(1+$F$5)^A657</f>
        <v>-108473.347578275</v>
      </c>
      <c r="C657" s="43" t="n">
        <f aca="false">IF(AND(B657&gt;=0,B656&lt;0),1,0)</f>
        <v>0</v>
      </c>
    </row>
    <row r="658" customFormat="false" ht="12.8" hidden="false" customHeight="false" outlineLevel="0" collapsed="false">
      <c r="A658" s="8" t="n">
        <f aca="false">A657-0.01</f>
        <v>93.4599999999967</v>
      </c>
      <c r="B658" s="42" t="n">
        <f aca="false">1+$F$5*$F$4*(1+$F$6)^A658-(1+$F$5)^A658</f>
        <v>-108338.851712543</v>
      </c>
      <c r="C658" s="43" t="n">
        <f aca="false">IF(AND(B658&gt;=0,B657&lt;0),1,0)</f>
        <v>0</v>
      </c>
    </row>
    <row r="659" customFormat="false" ht="12.8" hidden="false" customHeight="false" outlineLevel="0" collapsed="false">
      <c r="A659" s="8" t="n">
        <f aca="false">A658-0.01</f>
        <v>93.4499999999967</v>
      </c>
      <c r="B659" s="42" t="n">
        <f aca="false">1+$F$5*$F$4*(1+$F$6)^A659-(1+$F$5)^A659</f>
        <v>-108204.522583835</v>
      </c>
      <c r="C659" s="43" t="n">
        <f aca="false">IF(AND(B659&gt;=0,B658&lt;0),1,0)</f>
        <v>0</v>
      </c>
    </row>
    <row r="660" customFormat="false" ht="12.8" hidden="false" customHeight="false" outlineLevel="0" collapsed="false">
      <c r="A660" s="8" t="n">
        <f aca="false">A659-0.01</f>
        <v>93.4399999999966</v>
      </c>
      <c r="B660" s="42" t="n">
        <f aca="false">1+$F$5*$F$4*(1+$F$6)^A660-(1+$F$5)^A660</f>
        <v>-108070.359985447</v>
      </c>
      <c r="C660" s="43" t="n">
        <f aca="false">IF(AND(B660&gt;=0,B659&lt;0),1,0)</f>
        <v>0</v>
      </c>
    </row>
    <row r="661" customFormat="false" ht="12.8" hidden="false" customHeight="false" outlineLevel="0" collapsed="false">
      <c r="A661" s="8" t="n">
        <f aca="false">A660-0.01</f>
        <v>93.4299999999966</v>
      </c>
      <c r="B661" s="42" t="n">
        <f aca="false">1+$F$5*$F$4*(1+$F$6)^A661-(1+$F$5)^A661</f>
        <v>-107936.363710935</v>
      </c>
      <c r="C661" s="43" t="n">
        <f aca="false">IF(AND(B661&gt;=0,B660&lt;0),1,0)</f>
        <v>0</v>
      </c>
    </row>
    <row r="662" customFormat="false" ht="12.8" hidden="false" customHeight="false" outlineLevel="0" collapsed="false">
      <c r="A662" s="8" t="n">
        <f aca="false">A661-0.01</f>
        <v>93.4199999999966</v>
      </c>
      <c r="B662" s="42" t="n">
        <f aca="false">1+$F$5*$F$4*(1+$F$6)^A662-(1+$F$5)^A662</f>
        <v>-107802.53355411</v>
      </c>
      <c r="C662" s="43" t="n">
        <f aca="false">IF(AND(B662&gt;=0,B661&lt;0),1,0)</f>
        <v>0</v>
      </c>
    </row>
    <row r="663" customFormat="false" ht="12.8" hidden="false" customHeight="false" outlineLevel="0" collapsed="false">
      <c r="A663" s="8" t="n">
        <f aca="false">A662-0.01</f>
        <v>93.4099999999966</v>
      </c>
      <c r="B663" s="42" t="n">
        <f aca="false">1+$F$5*$F$4*(1+$F$6)^A663-(1+$F$5)^A663</f>
        <v>-107668.869309037</v>
      </c>
      <c r="C663" s="43" t="n">
        <f aca="false">IF(AND(B663&gt;=0,B662&lt;0),1,0)</f>
        <v>0</v>
      </c>
    </row>
    <row r="664" customFormat="false" ht="12.8" hidden="false" customHeight="false" outlineLevel="0" collapsed="false">
      <c r="A664" s="8" t="n">
        <f aca="false">A663-0.01</f>
        <v>93.3999999999966</v>
      </c>
      <c r="B664" s="42" t="n">
        <f aca="false">1+$F$5*$F$4*(1+$F$6)^A664-(1+$F$5)^A664</f>
        <v>-107535.370770037</v>
      </c>
      <c r="C664" s="43" t="n">
        <f aca="false">IF(AND(B664&gt;=0,B663&lt;0),1,0)</f>
        <v>0</v>
      </c>
    </row>
    <row r="665" customFormat="false" ht="12.8" hidden="false" customHeight="false" outlineLevel="0" collapsed="false">
      <c r="A665" s="8" t="n">
        <f aca="false">A664-0.01</f>
        <v>93.3899999999966</v>
      </c>
      <c r="B665" s="42" t="n">
        <f aca="false">1+$F$5*$F$4*(1+$F$6)^A665-(1+$F$5)^A665</f>
        <v>-107402.037731688</v>
      </c>
      <c r="C665" s="43" t="n">
        <f aca="false">IF(AND(B665&gt;=0,B664&lt;0),1,0)</f>
        <v>0</v>
      </c>
    </row>
    <row r="666" customFormat="false" ht="12.8" hidden="false" customHeight="false" outlineLevel="0" collapsed="false">
      <c r="A666" s="8" t="n">
        <f aca="false">A665-0.01</f>
        <v>93.3799999999966</v>
      </c>
      <c r="B666" s="42" t="n">
        <f aca="false">1+$F$5*$F$4*(1+$F$6)^A666-(1+$F$5)^A666</f>
        <v>-107268.869988819</v>
      </c>
      <c r="C666" s="43" t="n">
        <f aca="false">IF(AND(B666&gt;=0,B665&lt;0),1,0)</f>
        <v>0</v>
      </c>
    </row>
    <row r="667" customFormat="false" ht="12.8" hidden="false" customHeight="false" outlineLevel="0" collapsed="false">
      <c r="A667" s="8" t="n">
        <f aca="false">A666-0.01</f>
        <v>93.3699999999966</v>
      </c>
      <c r="B667" s="42" t="n">
        <f aca="false">1+$F$5*$F$4*(1+$F$6)^A667-(1+$F$5)^A667</f>
        <v>-107135.867336516</v>
      </c>
      <c r="C667" s="43" t="n">
        <f aca="false">IF(AND(B667&gt;=0,B666&lt;0),1,0)</f>
        <v>0</v>
      </c>
    </row>
    <row r="668" customFormat="false" ht="12.8" hidden="false" customHeight="false" outlineLevel="0" collapsed="false">
      <c r="A668" s="8" t="n">
        <f aca="false">A667-0.01</f>
        <v>93.3599999999966</v>
      </c>
      <c r="B668" s="42" t="n">
        <f aca="false">1+$F$5*$F$4*(1+$F$6)^A668-(1+$F$5)^A668</f>
        <v>-107003.02957012</v>
      </c>
      <c r="C668" s="43" t="n">
        <f aca="false">IF(AND(B668&gt;=0,B667&lt;0),1,0)</f>
        <v>0</v>
      </c>
    </row>
    <row r="669" customFormat="false" ht="12.8" hidden="false" customHeight="false" outlineLevel="0" collapsed="false">
      <c r="A669" s="8" t="n">
        <f aca="false">A668-0.01</f>
        <v>93.3499999999966</v>
      </c>
      <c r="B669" s="42" t="n">
        <f aca="false">1+$F$5*$F$4*(1+$F$6)^A669-(1+$F$5)^A669</f>
        <v>-106870.356485222</v>
      </c>
      <c r="C669" s="43" t="n">
        <f aca="false">IF(AND(B669&gt;=0,B668&lt;0),1,0)</f>
        <v>0</v>
      </c>
    </row>
    <row r="670" customFormat="false" ht="12.8" hidden="false" customHeight="false" outlineLevel="0" collapsed="false">
      <c r="A670" s="8" t="n">
        <f aca="false">A669-0.01</f>
        <v>93.3399999999966</v>
      </c>
      <c r="B670" s="42" t="n">
        <f aca="false">1+$F$5*$F$4*(1+$F$6)^A670-(1+$F$5)^A670</f>
        <v>-106737.847877669</v>
      </c>
      <c r="C670" s="43" t="n">
        <f aca="false">IF(AND(B670&gt;=0,B669&lt;0),1,0)</f>
        <v>0</v>
      </c>
    </row>
    <row r="671" customFormat="false" ht="12.8" hidden="false" customHeight="false" outlineLevel="0" collapsed="false">
      <c r="A671" s="8" t="n">
        <f aca="false">A670-0.01</f>
        <v>93.3299999999966</v>
      </c>
      <c r="B671" s="42" t="n">
        <f aca="false">1+$F$5*$F$4*(1+$F$6)^A671-(1+$F$5)^A671</f>
        <v>-106605.50354356</v>
      </c>
      <c r="C671" s="43" t="n">
        <f aca="false">IF(AND(B671&gt;=0,B670&lt;0),1,0)</f>
        <v>0</v>
      </c>
    </row>
    <row r="672" customFormat="false" ht="12.8" hidden="false" customHeight="false" outlineLevel="0" collapsed="false">
      <c r="A672" s="8" t="n">
        <f aca="false">A671-0.01</f>
        <v>93.3199999999966</v>
      </c>
      <c r="B672" s="42" t="n">
        <f aca="false">1+$F$5*$F$4*(1+$F$6)^A672-(1+$F$5)^A672</f>
        <v>-106473.323279249</v>
      </c>
      <c r="C672" s="43" t="n">
        <f aca="false">IF(AND(B672&gt;=0,B671&lt;0),1,0)</f>
        <v>0</v>
      </c>
    </row>
    <row r="673" customFormat="false" ht="12.8" hidden="false" customHeight="false" outlineLevel="0" collapsed="false">
      <c r="A673" s="8" t="n">
        <f aca="false">A672-0.01</f>
        <v>93.3099999999966</v>
      </c>
      <c r="B673" s="42" t="n">
        <f aca="false">1+$F$5*$F$4*(1+$F$6)^A673-(1+$F$5)^A673</f>
        <v>-106341.30688134</v>
      </c>
      <c r="C673" s="43" t="n">
        <f aca="false">IF(AND(B673&gt;=0,B672&lt;0),1,0)</f>
        <v>0</v>
      </c>
    </row>
    <row r="674" customFormat="false" ht="12.8" hidden="false" customHeight="false" outlineLevel="0" collapsed="false">
      <c r="A674" s="8" t="n">
        <f aca="false">A673-0.01</f>
        <v>93.2999999999966</v>
      </c>
      <c r="B674" s="42" t="n">
        <f aca="false">1+$F$5*$F$4*(1+$F$6)^A674-(1+$F$5)^A674</f>
        <v>-106209.45414669</v>
      </c>
      <c r="C674" s="43" t="n">
        <f aca="false">IF(AND(B674&gt;=0,B673&lt;0),1,0)</f>
        <v>0</v>
      </c>
    </row>
    <row r="675" customFormat="false" ht="12.8" hidden="false" customHeight="false" outlineLevel="0" collapsed="false">
      <c r="A675" s="8" t="n">
        <f aca="false">A674-0.01</f>
        <v>93.2899999999966</v>
      </c>
      <c r="B675" s="42" t="n">
        <f aca="false">1+$F$5*$F$4*(1+$F$6)^A675-(1+$F$5)^A675</f>
        <v>-106077.764872407</v>
      </c>
      <c r="C675" s="43" t="n">
        <f aca="false">IF(AND(B675&gt;=0,B674&lt;0),1,0)</f>
        <v>0</v>
      </c>
    </row>
    <row r="676" customFormat="false" ht="12.8" hidden="false" customHeight="false" outlineLevel="0" collapsed="false">
      <c r="A676" s="8" t="n">
        <f aca="false">A675-0.01</f>
        <v>93.2799999999966</v>
      </c>
      <c r="B676" s="42" t="n">
        <f aca="false">1+$F$5*$F$4*(1+$F$6)^A676-(1+$F$5)^A676</f>
        <v>-105946.238855852</v>
      </c>
      <c r="C676" s="43" t="n">
        <f aca="false">IF(AND(B676&gt;=0,B675&lt;0),1,0)</f>
        <v>0</v>
      </c>
    </row>
    <row r="677" customFormat="false" ht="12.8" hidden="false" customHeight="false" outlineLevel="0" collapsed="false">
      <c r="A677" s="8" t="n">
        <f aca="false">A676-0.01</f>
        <v>93.2699999999966</v>
      </c>
      <c r="B677" s="42" t="n">
        <f aca="false">1+$F$5*$F$4*(1+$F$6)^A677-(1+$F$5)^A677</f>
        <v>-105814.875894636</v>
      </c>
      <c r="C677" s="43" t="n">
        <f aca="false">IF(AND(B677&gt;=0,B676&lt;0),1,0)</f>
        <v>0</v>
      </c>
    </row>
    <row r="678" customFormat="false" ht="12.8" hidden="false" customHeight="false" outlineLevel="0" collapsed="false">
      <c r="A678" s="8" t="n">
        <f aca="false">A677-0.01</f>
        <v>93.2599999999966</v>
      </c>
      <c r="B678" s="42" t="n">
        <f aca="false">1+$F$5*$F$4*(1+$F$6)^A678-(1+$F$5)^A678</f>
        <v>-105683.675786622</v>
      </c>
      <c r="C678" s="43" t="n">
        <f aca="false">IF(AND(B678&gt;=0,B677&lt;0),1,0)</f>
        <v>0</v>
      </c>
    </row>
    <row r="679" customFormat="false" ht="12.8" hidden="false" customHeight="false" outlineLevel="0" collapsed="false">
      <c r="A679" s="8" t="n">
        <f aca="false">A678-0.01</f>
        <v>93.2499999999966</v>
      </c>
      <c r="B679" s="42" t="n">
        <f aca="false">1+$F$5*$F$4*(1+$F$6)^A679-(1+$F$5)^A679</f>
        <v>-105552.638329923</v>
      </c>
      <c r="C679" s="43" t="n">
        <f aca="false">IF(AND(B679&gt;=0,B678&lt;0),1,0)</f>
        <v>0</v>
      </c>
    </row>
    <row r="680" customFormat="false" ht="12.8" hidden="false" customHeight="false" outlineLevel="0" collapsed="false">
      <c r="A680" s="8" t="n">
        <f aca="false">A679-0.01</f>
        <v>93.2399999999965</v>
      </c>
      <c r="B680" s="42" t="n">
        <f aca="false">1+$F$5*$F$4*(1+$F$6)^A680-(1+$F$5)^A680</f>
        <v>-105421.763322901</v>
      </c>
      <c r="C680" s="43" t="n">
        <f aca="false">IF(AND(B680&gt;=0,B679&lt;0),1,0)</f>
        <v>0</v>
      </c>
    </row>
    <row r="681" customFormat="false" ht="12.8" hidden="false" customHeight="false" outlineLevel="0" collapsed="false">
      <c r="A681" s="8" t="n">
        <f aca="false">A680-0.01</f>
        <v>93.2299999999965</v>
      </c>
      <c r="B681" s="42" t="n">
        <f aca="false">1+$F$5*$F$4*(1+$F$6)^A681-(1+$F$5)^A681</f>
        <v>-105291.050564171</v>
      </c>
      <c r="C681" s="43" t="n">
        <f aca="false">IF(AND(B681&gt;=0,B680&lt;0),1,0)</f>
        <v>0</v>
      </c>
    </row>
    <row r="682" customFormat="false" ht="12.8" hidden="false" customHeight="false" outlineLevel="0" collapsed="false">
      <c r="A682" s="8" t="n">
        <f aca="false">A681-0.01</f>
        <v>93.2199999999965</v>
      </c>
      <c r="B682" s="42" t="n">
        <f aca="false">1+$F$5*$F$4*(1+$F$6)^A682-(1+$F$5)^A682</f>
        <v>-105160.499852595</v>
      </c>
      <c r="C682" s="43" t="n">
        <f aca="false">IF(AND(B682&gt;=0,B681&lt;0),1,0)</f>
        <v>0</v>
      </c>
    </row>
    <row r="683" customFormat="false" ht="12.8" hidden="false" customHeight="false" outlineLevel="0" collapsed="false">
      <c r="A683" s="8" t="n">
        <f aca="false">A682-0.01</f>
        <v>93.2099999999965</v>
      </c>
      <c r="B683" s="42" t="n">
        <f aca="false">1+$F$5*$F$4*(1+$F$6)^A683-(1+$F$5)^A683</f>
        <v>-105030.110987285</v>
      </c>
      <c r="C683" s="43" t="n">
        <f aca="false">IF(AND(B683&gt;=0,B682&lt;0),1,0)</f>
        <v>0</v>
      </c>
    </row>
    <row r="684" customFormat="false" ht="12.8" hidden="false" customHeight="false" outlineLevel="0" collapsed="false">
      <c r="A684" s="8" t="n">
        <f aca="false">A683-0.01</f>
        <v>93.1999999999965</v>
      </c>
      <c r="B684" s="42" t="n">
        <f aca="false">1+$F$5*$F$4*(1+$F$6)^A684-(1+$F$5)^A684</f>
        <v>-104899.883767603</v>
      </c>
      <c r="C684" s="43" t="n">
        <f aca="false">IF(AND(B684&gt;=0,B683&lt;0),1,0)</f>
        <v>0</v>
      </c>
    </row>
    <row r="685" customFormat="false" ht="12.8" hidden="false" customHeight="false" outlineLevel="0" collapsed="false">
      <c r="A685" s="8" t="n">
        <f aca="false">A684-0.01</f>
        <v>93.1899999999965</v>
      </c>
      <c r="B685" s="42" t="n">
        <f aca="false">1+$F$5*$F$4*(1+$F$6)^A685-(1+$F$5)^A685</f>
        <v>-104769.817993158</v>
      </c>
      <c r="C685" s="43" t="n">
        <f aca="false">IF(AND(B685&gt;=0,B684&lt;0),1,0)</f>
        <v>0</v>
      </c>
    </row>
    <row r="686" customFormat="false" ht="12.8" hidden="false" customHeight="false" outlineLevel="0" collapsed="false">
      <c r="A686" s="8" t="n">
        <f aca="false">A685-0.01</f>
        <v>93.1799999999965</v>
      </c>
      <c r="B686" s="42" t="n">
        <f aca="false">1+$F$5*$F$4*(1+$F$6)^A686-(1+$F$5)^A686</f>
        <v>-104639.913463809</v>
      </c>
      <c r="C686" s="43" t="n">
        <f aca="false">IF(AND(B686&gt;=0,B685&lt;0),1,0)</f>
        <v>0</v>
      </c>
    </row>
    <row r="687" customFormat="false" ht="12.8" hidden="false" customHeight="false" outlineLevel="0" collapsed="false">
      <c r="A687" s="8" t="n">
        <f aca="false">A686-0.01</f>
        <v>93.1699999999965</v>
      </c>
      <c r="B687" s="42" t="n">
        <f aca="false">1+$F$5*$F$4*(1+$F$6)^A687-(1+$F$5)^A687</f>
        <v>-104510.169979662</v>
      </c>
      <c r="C687" s="43" t="n">
        <f aca="false">IF(AND(B687&gt;=0,B686&lt;0),1,0)</f>
        <v>0</v>
      </c>
    </row>
    <row r="688" customFormat="false" ht="12.8" hidden="false" customHeight="false" outlineLevel="0" collapsed="false">
      <c r="A688" s="8" t="n">
        <f aca="false">A687-0.01</f>
        <v>93.1599999999965</v>
      </c>
      <c r="B688" s="42" t="n">
        <f aca="false">1+$F$5*$F$4*(1+$F$6)^A688-(1+$F$5)^A688</f>
        <v>-104380.587341073</v>
      </c>
      <c r="C688" s="43" t="n">
        <f aca="false">IF(AND(B688&gt;=0,B687&lt;0),1,0)</f>
        <v>0</v>
      </c>
    </row>
    <row r="689" customFormat="false" ht="12.8" hidden="false" customHeight="false" outlineLevel="0" collapsed="false">
      <c r="A689" s="8" t="n">
        <f aca="false">A688-0.01</f>
        <v>93.1499999999965</v>
      </c>
      <c r="B689" s="42" t="n">
        <f aca="false">1+$F$5*$F$4*(1+$F$6)^A689-(1+$F$5)^A689</f>
        <v>-104251.165348642</v>
      </c>
      <c r="C689" s="43" t="n">
        <f aca="false">IF(AND(B689&gt;=0,B688&lt;0),1,0)</f>
        <v>0</v>
      </c>
    </row>
    <row r="690" customFormat="false" ht="12.8" hidden="false" customHeight="false" outlineLevel="0" collapsed="false">
      <c r="A690" s="8" t="n">
        <f aca="false">A689-0.01</f>
        <v>93.1399999999965</v>
      </c>
      <c r="B690" s="42" t="n">
        <f aca="false">1+$F$5*$F$4*(1+$F$6)^A690-(1+$F$5)^A690</f>
        <v>-104121.903803218</v>
      </c>
      <c r="C690" s="43" t="n">
        <f aca="false">IF(AND(B690&gt;=0,B689&lt;0),1,0)</f>
        <v>0</v>
      </c>
    </row>
    <row r="691" customFormat="false" ht="12.8" hidden="false" customHeight="false" outlineLevel="0" collapsed="false">
      <c r="A691" s="8" t="n">
        <f aca="false">A690-0.01</f>
        <v>93.1299999999965</v>
      </c>
      <c r="B691" s="42" t="n">
        <f aca="false">1+$F$5*$F$4*(1+$F$6)^A691-(1+$F$5)^A691</f>
        <v>-103992.802505898</v>
      </c>
      <c r="C691" s="43" t="n">
        <f aca="false">IF(AND(B691&gt;=0,B690&lt;0),1,0)</f>
        <v>0</v>
      </c>
    </row>
    <row r="692" customFormat="false" ht="12.8" hidden="false" customHeight="false" outlineLevel="0" collapsed="false">
      <c r="A692" s="8" t="n">
        <f aca="false">A691-0.01</f>
        <v>93.1199999999965</v>
      </c>
      <c r="B692" s="42" t="n">
        <f aca="false">1+$F$5*$F$4*(1+$F$6)^A692-(1+$F$5)^A692</f>
        <v>-103863.861258024</v>
      </c>
      <c r="C692" s="43" t="n">
        <f aca="false">IF(AND(B692&gt;=0,B691&lt;0),1,0)</f>
        <v>0</v>
      </c>
    </row>
    <row r="693" customFormat="false" ht="12.8" hidden="false" customHeight="false" outlineLevel="0" collapsed="false">
      <c r="A693" s="8" t="n">
        <f aca="false">A692-0.01</f>
        <v>93.1099999999965</v>
      </c>
      <c r="B693" s="42" t="n">
        <f aca="false">1+$F$5*$F$4*(1+$F$6)^A693-(1+$F$5)^A693</f>
        <v>-103735.079861184</v>
      </c>
      <c r="C693" s="43" t="n">
        <f aca="false">IF(AND(B693&gt;=0,B692&lt;0),1,0)</f>
        <v>0</v>
      </c>
    </row>
    <row r="694" customFormat="false" ht="12.8" hidden="false" customHeight="false" outlineLevel="0" collapsed="false">
      <c r="A694" s="8" t="n">
        <f aca="false">A693-0.01</f>
        <v>93.0999999999965</v>
      </c>
      <c r="B694" s="42" t="n">
        <f aca="false">1+$F$5*$F$4*(1+$F$6)^A694-(1+$F$5)^A694</f>
        <v>-103606.458117214</v>
      </c>
      <c r="C694" s="43" t="n">
        <f aca="false">IF(AND(B694&gt;=0,B693&lt;0),1,0)</f>
        <v>0</v>
      </c>
    </row>
    <row r="695" customFormat="false" ht="12.8" hidden="false" customHeight="false" outlineLevel="0" collapsed="false">
      <c r="A695" s="8" t="n">
        <f aca="false">A694-0.01</f>
        <v>93.0899999999965</v>
      </c>
      <c r="B695" s="42" t="n">
        <f aca="false">1+$F$5*$F$4*(1+$F$6)^A695-(1+$F$5)^A695</f>
        <v>-103477.995828194</v>
      </c>
      <c r="C695" s="43" t="n">
        <f aca="false">IF(AND(B695&gt;=0,B694&lt;0),1,0)</f>
        <v>0</v>
      </c>
    </row>
    <row r="696" customFormat="false" ht="12.8" hidden="false" customHeight="false" outlineLevel="0" collapsed="false">
      <c r="A696" s="8" t="n">
        <f aca="false">A695-0.01</f>
        <v>93.0799999999965</v>
      </c>
      <c r="B696" s="42" t="n">
        <f aca="false">1+$F$5*$F$4*(1+$F$6)^A696-(1+$F$5)^A696</f>
        <v>-103349.692796449</v>
      </c>
      <c r="C696" s="43" t="n">
        <f aca="false">IF(AND(B696&gt;=0,B695&lt;0),1,0)</f>
        <v>0</v>
      </c>
    </row>
    <row r="697" customFormat="false" ht="12.8" hidden="false" customHeight="false" outlineLevel="0" collapsed="false">
      <c r="A697" s="8" t="n">
        <f aca="false">A696-0.01</f>
        <v>93.0699999999965</v>
      </c>
      <c r="B697" s="42" t="n">
        <f aca="false">1+$F$5*$F$4*(1+$F$6)^A697-(1+$F$5)^A697</f>
        <v>-103221.54882455</v>
      </c>
      <c r="C697" s="43" t="n">
        <f aca="false">IF(AND(B697&gt;=0,B696&lt;0),1,0)</f>
        <v>0</v>
      </c>
    </row>
    <row r="698" customFormat="false" ht="12.8" hidden="false" customHeight="false" outlineLevel="0" collapsed="false">
      <c r="A698" s="8" t="n">
        <f aca="false">A697-0.01</f>
        <v>93.0599999999965</v>
      </c>
      <c r="B698" s="42" t="n">
        <f aca="false">1+$F$5*$F$4*(1+$F$6)^A698-(1+$F$5)^A698</f>
        <v>-103093.563715313</v>
      </c>
      <c r="C698" s="43" t="n">
        <f aca="false">IF(AND(B698&gt;=0,B697&lt;0),1,0)</f>
        <v>0</v>
      </c>
    </row>
    <row r="699" customFormat="false" ht="12.8" hidden="false" customHeight="false" outlineLevel="0" collapsed="false">
      <c r="A699" s="8" t="n">
        <f aca="false">A698-0.01</f>
        <v>93.0499999999964</v>
      </c>
      <c r="B699" s="42" t="n">
        <f aca="false">1+$F$5*$F$4*(1+$F$6)^A699-(1+$F$5)^A699</f>
        <v>-102965.737271798</v>
      </c>
      <c r="C699" s="43" t="n">
        <f aca="false">IF(AND(B699&gt;=0,B698&lt;0),1,0)</f>
        <v>0</v>
      </c>
    </row>
    <row r="700" customFormat="false" ht="12.8" hidden="false" customHeight="false" outlineLevel="0" collapsed="false">
      <c r="A700" s="8" t="n">
        <f aca="false">A699-0.01</f>
        <v>93.0399999999964</v>
      </c>
      <c r="B700" s="42" t="n">
        <f aca="false">1+$F$5*$F$4*(1+$F$6)^A700-(1+$F$5)^A700</f>
        <v>-102838.069297309</v>
      </c>
      <c r="C700" s="43" t="n">
        <f aca="false">IF(AND(B700&gt;=0,B699&lt;0),1,0)</f>
        <v>0</v>
      </c>
    </row>
    <row r="701" customFormat="false" ht="12.8" hidden="false" customHeight="false" outlineLevel="0" collapsed="false">
      <c r="A701" s="8" t="n">
        <f aca="false">A700-0.01</f>
        <v>93.0299999999964</v>
      </c>
      <c r="B701" s="42" t="n">
        <f aca="false">1+$F$5*$F$4*(1+$F$6)^A701-(1+$F$5)^A701</f>
        <v>-102710.559595394</v>
      </c>
      <c r="C701" s="43" t="n">
        <f aca="false">IF(AND(B701&gt;=0,B700&lt;0),1,0)</f>
        <v>0</v>
      </c>
    </row>
    <row r="702" customFormat="false" ht="12.8" hidden="false" customHeight="false" outlineLevel="0" collapsed="false">
      <c r="A702" s="8" t="n">
        <f aca="false">A701-0.01</f>
        <v>93.0199999999964</v>
      </c>
      <c r="B702" s="42" t="n">
        <f aca="false">1+$F$5*$F$4*(1+$F$6)^A702-(1+$F$5)^A702</f>
        <v>-102583.207969844</v>
      </c>
      <c r="C702" s="43" t="n">
        <f aca="false">IF(AND(B702&gt;=0,B701&lt;0),1,0)</f>
        <v>0</v>
      </c>
    </row>
    <row r="703" customFormat="false" ht="12.8" hidden="false" customHeight="false" outlineLevel="0" collapsed="false">
      <c r="A703" s="8" t="n">
        <f aca="false">A702-0.01</f>
        <v>93.0099999999964</v>
      </c>
      <c r="B703" s="42" t="n">
        <f aca="false">1+$F$5*$F$4*(1+$F$6)^A703-(1+$F$5)^A703</f>
        <v>-102456.014224694</v>
      </c>
      <c r="C703" s="43" t="n">
        <f aca="false">IF(AND(B703&gt;=0,B702&lt;0),1,0)</f>
        <v>0</v>
      </c>
    </row>
    <row r="704" customFormat="false" ht="12.8" hidden="false" customHeight="false" outlineLevel="0" collapsed="false">
      <c r="A704" s="8" t="n">
        <f aca="false">A703-0.01</f>
        <v>92.9999999999964</v>
      </c>
      <c r="B704" s="42" t="n">
        <f aca="false">1+$F$5*$F$4*(1+$F$6)^A704-(1+$F$5)^A704</f>
        <v>-102328.978164222</v>
      </c>
      <c r="C704" s="43" t="n">
        <f aca="false">IF(AND(B704&gt;=0,B703&lt;0),1,0)</f>
        <v>0</v>
      </c>
    </row>
    <row r="705" customFormat="false" ht="12.8" hidden="false" customHeight="false" outlineLevel="0" collapsed="false">
      <c r="A705" s="8" t="n">
        <f aca="false">A704-0.01</f>
        <v>92.9899999999964</v>
      </c>
      <c r="B705" s="42" t="n">
        <f aca="false">1+$F$5*$F$4*(1+$F$6)^A705-(1+$F$5)^A705</f>
        <v>-102202.099592948</v>
      </c>
      <c r="C705" s="43" t="n">
        <f aca="false">IF(AND(B705&gt;=0,B704&lt;0),1,0)</f>
        <v>0</v>
      </c>
    </row>
    <row r="706" customFormat="false" ht="12.8" hidden="false" customHeight="false" outlineLevel="0" collapsed="false">
      <c r="A706" s="8" t="n">
        <f aca="false">A705-0.01</f>
        <v>92.9799999999964</v>
      </c>
      <c r="B706" s="42" t="n">
        <f aca="false">1+$F$5*$F$4*(1+$F$6)^A706-(1+$F$5)^A706</f>
        <v>-102075.378315635</v>
      </c>
      <c r="C706" s="43" t="n">
        <f aca="false">IF(AND(B706&gt;=0,B705&lt;0),1,0)</f>
        <v>0</v>
      </c>
    </row>
    <row r="707" customFormat="false" ht="12.8" hidden="false" customHeight="false" outlineLevel="0" collapsed="false">
      <c r="A707" s="8" t="n">
        <f aca="false">A706-0.01</f>
        <v>92.9699999999964</v>
      </c>
      <c r="B707" s="42" t="n">
        <f aca="false">1+$F$5*$F$4*(1+$F$6)^A707-(1+$F$5)^A707</f>
        <v>-101948.814137286</v>
      </c>
      <c r="C707" s="43" t="n">
        <f aca="false">IF(AND(B707&gt;=0,B706&lt;0),1,0)</f>
        <v>0</v>
      </c>
    </row>
    <row r="708" customFormat="false" ht="12.8" hidden="false" customHeight="false" outlineLevel="0" collapsed="false">
      <c r="A708" s="8" t="n">
        <f aca="false">A707-0.01</f>
        <v>92.9599999999964</v>
      </c>
      <c r="B708" s="42" t="n">
        <f aca="false">1+$F$5*$F$4*(1+$F$6)^A708-(1+$F$5)^A708</f>
        <v>-101822.40686315</v>
      </c>
      <c r="C708" s="43" t="n">
        <f aca="false">IF(AND(B708&gt;=0,B707&lt;0),1,0)</f>
        <v>0</v>
      </c>
    </row>
    <row r="709" customFormat="false" ht="12.8" hidden="false" customHeight="false" outlineLevel="0" collapsed="false">
      <c r="A709" s="8" t="n">
        <f aca="false">A708-0.01</f>
        <v>92.9499999999964</v>
      </c>
      <c r="B709" s="42" t="n">
        <f aca="false">1+$F$5*$F$4*(1+$F$6)^A709-(1+$F$5)^A709</f>
        <v>-101696.156298713</v>
      </c>
      <c r="C709" s="43" t="n">
        <f aca="false">IF(AND(B709&gt;=0,B708&lt;0),1,0)</f>
        <v>0</v>
      </c>
    </row>
    <row r="710" customFormat="false" ht="12.8" hidden="false" customHeight="false" outlineLevel="0" collapsed="false">
      <c r="A710" s="8" t="n">
        <f aca="false">A709-0.01</f>
        <v>92.9399999999964</v>
      </c>
      <c r="B710" s="42" t="n">
        <f aca="false">1+$F$5*$F$4*(1+$F$6)^A710-(1+$F$5)^A710</f>
        <v>-101570.062249705</v>
      </c>
      <c r="C710" s="43" t="n">
        <f aca="false">IF(AND(B710&gt;=0,B709&lt;0),1,0)</f>
        <v>0</v>
      </c>
    </row>
    <row r="711" customFormat="false" ht="12.8" hidden="false" customHeight="false" outlineLevel="0" collapsed="false">
      <c r="A711" s="8" t="n">
        <f aca="false">A710-0.01</f>
        <v>92.9299999999964</v>
      </c>
      <c r="B711" s="42" t="n">
        <f aca="false">1+$F$5*$F$4*(1+$F$6)^A711-(1+$F$5)^A711</f>
        <v>-101444.124522095</v>
      </c>
      <c r="C711" s="43" t="n">
        <f aca="false">IF(AND(B711&gt;=0,B710&lt;0),1,0)</f>
        <v>0</v>
      </c>
    </row>
    <row r="712" customFormat="false" ht="12.8" hidden="false" customHeight="false" outlineLevel="0" collapsed="false">
      <c r="A712" s="8" t="n">
        <f aca="false">A711-0.01</f>
        <v>92.9199999999964</v>
      </c>
      <c r="B712" s="42" t="n">
        <f aca="false">1+$F$5*$F$4*(1+$F$6)^A712-(1+$F$5)^A712</f>
        <v>-101318.342922094</v>
      </c>
      <c r="C712" s="43" t="n">
        <f aca="false">IF(AND(B712&gt;=0,B711&lt;0),1,0)</f>
        <v>0</v>
      </c>
    </row>
    <row r="713" customFormat="false" ht="12.8" hidden="false" customHeight="false" outlineLevel="0" collapsed="false">
      <c r="A713" s="8" t="n">
        <f aca="false">A712-0.01</f>
        <v>92.9099999999964</v>
      </c>
      <c r="B713" s="42" t="n">
        <f aca="false">1+$F$5*$F$4*(1+$F$6)^A713-(1+$F$5)^A713</f>
        <v>-101192.717256152</v>
      </c>
      <c r="C713" s="43" t="n">
        <f aca="false">IF(AND(B713&gt;=0,B712&lt;0),1,0)</f>
        <v>0</v>
      </c>
    </row>
    <row r="714" customFormat="false" ht="12.8" hidden="false" customHeight="false" outlineLevel="0" collapsed="false">
      <c r="A714" s="8" t="n">
        <f aca="false">A713-0.01</f>
        <v>92.8999999999964</v>
      </c>
      <c r="B714" s="42" t="n">
        <f aca="false">1+$F$5*$F$4*(1+$F$6)^A714-(1+$F$5)^A714</f>
        <v>-101067.247330959</v>
      </c>
      <c r="C714" s="43" t="n">
        <f aca="false">IF(AND(B714&gt;=0,B713&lt;0),1,0)</f>
        <v>0</v>
      </c>
    </row>
    <row r="715" customFormat="false" ht="12.8" hidden="false" customHeight="false" outlineLevel="0" collapsed="false">
      <c r="A715" s="8" t="n">
        <f aca="false">A714-0.01</f>
        <v>92.8899999999964</v>
      </c>
      <c r="B715" s="42" t="n">
        <f aca="false">1+$F$5*$F$4*(1+$F$6)^A715-(1+$F$5)^A715</f>
        <v>-100941.932953447</v>
      </c>
      <c r="C715" s="43" t="n">
        <f aca="false">IF(AND(B715&gt;=0,B714&lt;0),1,0)</f>
        <v>0</v>
      </c>
    </row>
    <row r="716" customFormat="false" ht="12.8" hidden="false" customHeight="false" outlineLevel="0" collapsed="false">
      <c r="A716" s="8" t="n">
        <f aca="false">A715-0.01</f>
        <v>92.8799999999964</v>
      </c>
      <c r="B716" s="42" t="n">
        <f aca="false">1+$F$5*$F$4*(1+$F$6)^A716-(1+$F$5)^A716</f>
        <v>-100816.773930784</v>
      </c>
      <c r="C716" s="43" t="n">
        <f aca="false">IF(AND(B716&gt;=0,B715&lt;0),1,0)</f>
        <v>0</v>
      </c>
    </row>
    <row r="717" customFormat="false" ht="12.8" hidden="false" customHeight="false" outlineLevel="0" collapsed="false">
      <c r="A717" s="8" t="n">
        <f aca="false">A716-0.01</f>
        <v>92.8699999999964</v>
      </c>
      <c r="B717" s="42" t="n">
        <f aca="false">1+$F$5*$F$4*(1+$F$6)^A717-(1+$F$5)^A717</f>
        <v>-100691.770070378</v>
      </c>
      <c r="C717" s="43" t="n">
        <f aca="false">IF(AND(B717&gt;=0,B716&lt;0),1,0)</f>
        <v>0</v>
      </c>
    </row>
    <row r="718" customFormat="false" ht="12.8" hidden="false" customHeight="false" outlineLevel="0" collapsed="false">
      <c r="A718" s="8" t="n">
        <f aca="false">A717-0.01</f>
        <v>92.8599999999964</v>
      </c>
      <c r="B718" s="42" t="n">
        <f aca="false">1+$F$5*$F$4*(1+$F$6)^A718-(1+$F$5)^A718</f>
        <v>-100566.921179878</v>
      </c>
      <c r="C718" s="43" t="n">
        <f aca="false">IF(AND(B718&gt;=0,B717&lt;0),1,0)</f>
        <v>0</v>
      </c>
    </row>
    <row r="719" customFormat="false" ht="12.8" hidden="false" customHeight="false" outlineLevel="0" collapsed="false">
      <c r="A719" s="8" t="n">
        <f aca="false">A718-0.01</f>
        <v>92.8499999999963</v>
      </c>
      <c r="B719" s="42" t="n">
        <f aca="false">1+$F$5*$F$4*(1+$F$6)^A719-(1+$F$5)^A719</f>
        <v>-100442.227067169</v>
      </c>
      <c r="C719" s="43" t="n">
        <f aca="false">IF(AND(B719&gt;=0,B718&lt;0),1,0)</f>
        <v>0</v>
      </c>
    </row>
    <row r="720" customFormat="false" ht="12.8" hidden="false" customHeight="false" outlineLevel="0" collapsed="false">
      <c r="A720" s="8" t="n">
        <f aca="false">A719-0.01</f>
        <v>92.8399999999963</v>
      </c>
      <c r="B720" s="42" t="n">
        <f aca="false">1+$F$5*$F$4*(1+$F$6)^A720-(1+$F$5)^A720</f>
        <v>-100317.687540375</v>
      </c>
      <c r="C720" s="43" t="n">
        <f aca="false">IF(AND(B720&gt;=0,B719&lt;0),1,0)</f>
        <v>0</v>
      </c>
    </row>
    <row r="721" customFormat="false" ht="12.8" hidden="false" customHeight="false" outlineLevel="0" collapsed="false">
      <c r="A721" s="8" t="n">
        <f aca="false">A720-0.01</f>
        <v>92.8299999999963</v>
      </c>
      <c r="B721" s="42" t="n">
        <f aca="false">1+$F$5*$F$4*(1+$F$6)^A721-(1+$F$5)^A721</f>
        <v>-100193.302407858</v>
      </c>
      <c r="C721" s="43" t="n">
        <f aca="false">IF(AND(B721&gt;=0,B720&lt;0),1,0)</f>
        <v>0</v>
      </c>
    </row>
    <row r="722" customFormat="false" ht="12.8" hidden="false" customHeight="false" outlineLevel="0" collapsed="false">
      <c r="A722" s="8" t="n">
        <f aca="false">A721-0.01</f>
        <v>92.8199999999963</v>
      </c>
      <c r="B722" s="42" t="n">
        <f aca="false">1+$F$5*$F$4*(1+$F$6)^A722-(1+$F$5)^A722</f>
        <v>-100069.071478216</v>
      </c>
      <c r="C722" s="43" t="n">
        <f aca="false">IF(AND(B722&gt;=0,B721&lt;0),1,0)</f>
        <v>0</v>
      </c>
    </row>
    <row r="723" customFormat="false" ht="12.8" hidden="false" customHeight="false" outlineLevel="0" collapsed="false">
      <c r="A723" s="8" t="n">
        <f aca="false">A722-0.01</f>
        <v>92.8099999999963</v>
      </c>
      <c r="B723" s="42" t="n">
        <f aca="false">1+$F$5*$F$4*(1+$F$6)^A723-(1+$F$5)^A723</f>
        <v>-99944.9945602875</v>
      </c>
      <c r="C723" s="43" t="n">
        <f aca="false">IF(AND(B723&gt;=0,B722&lt;0),1,0)</f>
        <v>0</v>
      </c>
    </row>
    <row r="724" customFormat="false" ht="12.8" hidden="false" customHeight="false" outlineLevel="0" collapsed="false">
      <c r="A724" s="8" t="n">
        <f aca="false">A723-0.01</f>
        <v>92.7999999999963</v>
      </c>
      <c r="B724" s="42" t="n">
        <f aca="false">1+$F$5*$F$4*(1+$F$6)^A724-(1+$F$5)^A724</f>
        <v>-99821.0714631448</v>
      </c>
      <c r="C724" s="43" t="n">
        <f aca="false">IF(AND(B724&gt;=0,B723&lt;0),1,0)</f>
        <v>0</v>
      </c>
    </row>
    <row r="725" customFormat="false" ht="12.8" hidden="false" customHeight="false" outlineLevel="0" collapsed="false">
      <c r="A725" s="8" t="n">
        <f aca="false">A724-0.01</f>
        <v>92.7899999999963</v>
      </c>
      <c r="B725" s="42" t="n">
        <f aca="false">1+$F$5*$F$4*(1+$F$6)^A725-(1+$F$5)^A725</f>
        <v>-99697.3019960987</v>
      </c>
      <c r="C725" s="43" t="n">
        <f aca="false">IF(AND(B725&gt;=0,B724&lt;0),1,0)</f>
        <v>0</v>
      </c>
    </row>
    <row r="726" customFormat="false" ht="12.8" hidden="false" customHeight="false" outlineLevel="0" collapsed="false">
      <c r="A726" s="8" t="n">
        <f aca="false">A725-0.01</f>
        <v>92.7799999999963</v>
      </c>
      <c r="B726" s="42" t="n">
        <f aca="false">1+$F$5*$F$4*(1+$F$6)^A726-(1+$F$5)^A726</f>
        <v>-99573.6859686958</v>
      </c>
      <c r="C726" s="43" t="n">
        <f aca="false">IF(AND(B726&gt;=0,B725&lt;0),1,0)</f>
        <v>0</v>
      </c>
    </row>
    <row r="727" customFormat="false" ht="12.8" hidden="false" customHeight="false" outlineLevel="0" collapsed="false">
      <c r="A727" s="8" t="n">
        <f aca="false">A726-0.01</f>
        <v>92.7699999999963</v>
      </c>
      <c r="B727" s="42" t="n">
        <f aca="false">1+$F$5*$F$4*(1+$F$6)^A727-(1+$F$5)^A727</f>
        <v>-99450.223190719</v>
      </c>
      <c r="C727" s="43" t="n">
        <f aca="false">IF(AND(B727&gt;=0,B726&lt;0),1,0)</f>
        <v>0</v>
      </c>
    </row>
    <row r="728" customFormat="false" ht="12.8" hidden="false" customHeight="false" outlineLevel="0" collapsed="false">
      <c r="A728" s="8" t="n">
        <f aca="false">A727-0.01</f>
        <v>92.7599999999963</v>
      </c>
      <c r="B728" s="42" t="n">
        <f aca="false">1+$F$5*$F$4*(1+$F$6)^A728-(1+$F$5)^A728</f>
        <v>-99326.9134721867</v>
      </c>
      <c r="C728" s="43" t="n">
        <f aca="false">IF(AND(B728&gt;=0,B727&lt;0),1,0)</f>
        <v>0</v>
      </c>
    </row>
    <row r="729" customFormat="false" ht="12.8" hidden="false" customHeight="false" outlineLevel="0" collapsed="false">
      <c r="A729" s="8" t="n">
        <f aca="false">A728-0.01</f>
        <v>92.7499999999963</v>
      </c>
      <c r="B729" s="42" t="n">
        <f aca="false">1+$F$5*$F$4*(1+$F$6)^A729-(1+$F$5)^A729</f>
        <v>-99203.7566233531</v>
      </c>
      <c r="C729" s="43" t="n">
        <f aca="false">IF(AND(B729&gt;=0,B728&lt;0),1,0)</f>
        <v>0</v>
      </c>
    </row>
    <row r="730" customFormat="false" ht="12.8" hidden="false" customHeight="false" outlineLevel="0" collapsed="false">
      <c r="A730" s="8" t="n">
        <f aca="false">A729-0.01</f>
        <v>92.7399999999963</v>
      </c>
      <c r="B730" s="42" t="n">
        <f aca="false">1+$F$5*$F$4*(1+$F$6)^A730-(1+$F$5)^A730</f>
        <v>-99080.7524547076</v>
      </c>
      <c r="C730" s="43" t="n">
        <f aca="false">IF(AND(B730&gt;=0,B729&lt;0),1,0)</f>
        <v>0</v>
      </c>
    </row>
    <row r="731" customFormat="false" ht="12.8" hidden="false" customHeight="false" outlineLevel="0" collapsed="false">
      <c r="A731" s="8" t="n">
        <f aca="false">A730-0.01</f>
        <v>92.7299999999963</v>
      </c>
      <c r="B731" s="42" t="n">
        <f aca="false">1+$F$5*$F$4*(1+$F$6)^A731-(1+$F$5)^A731</f>
        <v>-98957.9007769744</v>
      </c>
      <c r="C731" s="43" t="n">
        <f aca="false">IF(AND(B731&gt;=0,B730&lt;0),1,0)</f>
        <v>0</v>
      </c>
    </row>
    <row r="732" customFormat="false" ht="12.8" hidden="false" customHeight="false" outlineLevel="0" collapsed="false">
      <c r="A732" s="8" t="n">
        <f aca="false">A731-0.01</f>
        <v>92.7199999999963</v>
      </c>
      <c r="B732" s="42" t="n">
        <f aca="false">1+$F$5*$F$4*(1+$F$6)^A732-(1+$F$5)^A732</f>
        <v>-98835.2014011124</v>
      </c>
      <c r="C732" s="43" t="n">
        <f aca="false">IF(AND(B732&gt;=0,B731&lt;0),1,0)</f>
        <v>0</v>
      </c>
    </row>
    <row r="733" customFormat="false" ht="12.8" hidden="false" customHeight="false" outlineLevel="0" collapsed="false">
      <c r="A733" s="8" t="n">
        <f aca="false">A732-0.01</f>
        <v>92.7099999999963</v>
      </c>
      <c r="B733" s="42" t="n">
        <f aca="false">1+$F$5*$F$4*(1+$F$6)^A733-(1+$F$5)^A733</f>
        <v>-98712.654138315</v>
      </c>
      <c r="C733" s="43" t="n">
        <f aca="false">IF(AND(B733&gt;=0,B732&lt;0),1,0)</f>
        <v>0</v>
      </c>
    </row>
    <row r="734" customFormat="false" ht="12.8" hidden="false" customHeight="false" outlineLevel="0" collapsed="false">
      <c r="A734" s="8" t="n">
        <f aca="false">A733-0.01</f>
        <v>92.6999999999963</v>
      </c>
      <c r="B734" s="42" t="n">
        <f aca="false">1+$F$5*$F$4*(1+$F$6)^A734-(1+$F$5)^A734</f>
        <v>-98590.2588000093</v>
      </c>
      <c r="C734" s="43" t="n">
        <f aca="false">IF(AND(B734&gt;=0,B733&lt;0),1,0)</f>
        <v>0</v>
      </c>
    </row>
    <row r="735" customFormat="false" ht="12.8" hidden="false" customHeight="false" outlineLevel="0" collapsed="false">
      <c r="A735" s="8" t="n">
        <f aca="false">A734-0.01</f>
        <v>92.6899999999963</v>
      </c>
      <c r="B735" s="42" t="n">
        <f aca="false">1+$F$5*$F$4*(1+$F$6)^A735-(1+$F$5)^A735</f>
        <v>-98468.0151978566</v>
      </c>
      <c r="C735" s="43" t="n">
        <f aca="false">IF(AND(B735&gt;=0,B734&lt;0),1,0)</f>
        <v>0</v>
      </c>
    </row>
    <row r="736" customFormat="false" ht="12.8" hidden="false" customHeight="false" outlineLevel="0" collapsed="false">
      <c r="A736" s="8" t="n">
        <f aca="false">A735-0.01</f>
        <v>92.6799999999963</v>
      </c>
      <c r="B736" s="42" t="n">
        <f aca="false">1+$F$5*$F$4*(1+$F$6)^A736-(1+$F$5)^A736</f>
        <v>-98345.9231437514</v>
      </c>
      <c r="C736" s="43" t="n">
        <f aca="false">IF(AND(B736&gt;=0,B735&lt;0),1,0)</f>
        <v>0</v>
      </c>
    </row>
    <row r="737" customFormat="false" ht="12.8" hidden="false" customHeight="false" outlineLevel="0" collapsed="false">
      <c r="A737" s="8" t="n">
        <f aca="false">A736-0.01</f>
        <v>92.6699999999962</v>
      </c>
      <c r="B737" s="42" t="n">
        <f aca="false">1+$F$5*$F$4*(1+$F$6)^A737-(1+$F$5)^A737</f>
        <v>-98223.9824498214</v>
      </c>
      <c r="C737" s="43" t="n">
        <f aca="false">IF(AND(B737&gt;=0,B736&lt;0),1,0)</f>
        <v>0</v>
      </c>
    </row>
    <row r="738" customFormat="false" ht="12.8" hidden="false" customHeight="false" outlineLevel="0" collapsed="false">
      <c r="A738" s="8" t="n">
        <f aca="false">A737-0.01</f>
        <v>92.6599999999963</v>
      </c>
      <c r="B738" s="42" t="n">
        <f aca="false">1+$F$5*$F$4*(1+$F$6)^A738-(1+$F$5)^A738</f>
        <v>-98102.1929284274</v>
      </c>
      <c r="C738" s="43" t="n">
        <f aca="false">IF(AND(B738&gt;=0,B737&lt;0),1,0)</f>
        <v>0</v>
      </c>
    </row>
    <row r="739" customFormat="false" ht="12.8" hidden="false" customHeight="false" outlineLevel="0" collapsed="false">
      <c r="A739" s="8" t="n">
        <f aca="false">A738-0.01</f>
        <v>92.6499999999962</v>
      </c>
      <c r="B739" s="42" t="n">
        <f aca="false">1+$F$5*$F$4*(1+$F$6)^A739-(1+$F$5)^A739</f>
        <v>-97980.5543921625</v>
      </c>
      <c r="C739" s="43" t="n">
        <f aca="false">IF(AND(B739&gt;=0,B738&lt;0),1,0)</f>
        <v>0</v>
      </c>
    </row>
    <row r="740" customFormat="false" ht="12.8" hidden="false" customHeight="false" outlineLevel="0" collapsed="false">
      <c r="A740" s="8" t="n">
        <f aca="false">A739-0.01</f>
        <v>92.6399999999962</v>
      </c>
      <c r="B740" s="42" t="n">
        <f aca="false">1+$F$5*$F$4*(1+$F$6)^A740-(1+$F$5)^A740</f>
        <v>-97859.0666538524</v>
      </c>
      <c r="C740" s="43" t="n">
        <f aca="false">IF(AND(B740&gt;=0,B739&lt;0),1,0)</f>
        <v>0</v>
      </c>
    </row>
    <row r="741" customFormat="false" ht="12.8" hidden="false" customHeight="false" outlineLevel="0" collapsed="false">
      <c r="A741" s="8" t="n">
        <f aca="false">A740-0.01</f>
        <v>92.6299999999962</v>
      </c>
      <c r="B741" s="42" t="n">
        <f aca="false">1+$F$5*$F$4*(1+$F$6)^A741-(1+$F$5)^A741</f>
        <v>-97737.7295265548</v>
      </c>
      <c r="C741" s="43" t="n">
        <f aca="false">IF(AND(B741&gt;=0,B740&lt;0),1,0)</f>
        <v>0</v>
      </c>
    </row>
    <row r="742" customFormat="false" ht="12.8" hidden="false" customHeight="false" outlineLevel="0" collapsed="false">
      <c r="A742" s="8" t="n">
        <f aca="false">A741-0.01</f>
        <v>92.6199999999962</v>
      </c>
      <c r="B742" s="42" t="n">
        <f aca="false">1+$F$5*$F$4*(1+$F$6)^A742-(1+$F$5)^A742</f>
        <v>-97616.5428235591</v>
      </c>
      <c r="C742" s="43" t="n">
        <f aca="false">IF(AND(B742&gt;=0,B741&lt;0),1,0)</f>
        <v>0</v>
      </c>
    </row>
    <row r="743" customFormat="false" ht="12.8" hidden="false" customHeight="false" outlineLevel="0" collapsed="false">
      <c r="A743" s="8" t="n">
        <f aca="false">A742-0.01</f>
        <v>92.6099999999962</v>
      </c>
      <c r="B743" s="42" t="n">
        <f aca="false">1+$F$5*$F$4*(1+$F$6)^A743-(1+$F$5)^A743</f>
        <v>-97495.506358386</v>
      </c>
      <c r="C743" s="43" t="n">
        <f aca="false">IF(AND(B743&gt;=0,B742&lt;0),1,0)</f>
        <v>0</v>
      </c>
    </row>
    <row r="744" customFormat="false" ht="12.8" hidden="false" customHeight="false" outlineLevel="0" collapsed="false">
      <c r="A744" s="8" t="n">
        <f aca="false">A743-0.01</f>
        <v>92.5999999999962</v>
      </c>
      <c r="B744" s="42" t="n">
        <f aca="false">1+$F$5*$F$4*(1+$F$6)^A744-(1+$F$5)^A744</f>
        <v>-97374.6199447876</v>
      </c>
      <c r="C744" s="43" t="n">
        <f aca="false">IF(AND(B744&gt;=0,B743&lt;0),1,0)</f>
        <v>0</v>
      </c>
    </row>
    <row r="745" customFormat="false" ht="12.8" hidden="false" customHeight="false" outlineLevel="0" collapsed="false">
      <c r="A745" s="8" t="n">
        <f aca="false">A744-0.01</f>
        <v>92.5899999999962</v>
      </c>
      <c r="B745" s="42" t="n">
        <f aca="false">1+$F$5*$F$4*(1+$F$6)^A745-(1+$F$5)^A745</f>
        <v>-97253.8833967469</v>
      </c>
      <c r="C745" s="43" t="n">
        <f aca="false">IF(AND(B745&gt;=0,B744&lt;0),1,0)</f>
        <v>0</v>
      </c>
    </row>
    <row r="746" customFormat="false" ht="12.8" hidden="false" customHeight="false" outlineLevel="0" collapsed="false">
      <c r="A746" s="8" t="n">
        <f aca="false">A745-0.01</f>
        <v>92.5799999999962</v>
      </c>
      <c r="B746" s="42" t="n">
        <f aca="false">1+$F$5*$F$4*(1+$F$6)^A746-(1+$F$5)^A746</f>
        <v>-97133.2965284772</v>
      </c>
      <c r="C746" s="43" t="n">
        <f aca="false">IF(AND(B746&gt;=0,B745&lt;0),1,0)</f>
        <v>0</v>
      </c>
    </row>
    <row r="747" customFormat="false" ht="12.8" hidden="false" customHeight="false" outlineLevel="0" collapsed="false">
      <c r="A747" s="8" t="n">
        <f aca="false">A746-0.01</f>
        <v>92.5699999999962</v>
      </c>
      <c r="B747" s="42" t="n">
        <f aca="false">1+$F$5*$F$4*(1+$F$6)^A747-(1+$F$5)^A747</f>
        <v>-97012.8591544226</v>
      </c>
      <c r="C747" s="43" t="n">
        <f aca="false">IF(AND(B747&gt;=0,B746&lt;0),1,0)</f>
        <v>0</v>
      </c>
    </row>
    <row r="748" customFormat="false" ht="12.8" hidden="false" customHeight="false" outlineLevel="0" collapsed="false">
      <c r="A748" s="8" t="n">
        <f aca="false">A747-0.01</f>
        <v>92.5599999999962</v>
      </c>
      <c r="B748" s="42" t="n">
        <f aca="false">1+$F$5*$F$4*(1+$F$6)^A748-(1+$F$5)^A748</f>
        <v>-96892.5710892568</v>
      </c>
      <c r="C748" s="43" t="n">
        <f aca="false">IF(AND(B748&gt;=0,B747&lt;0),1,0)</f>
        <v>0</v>
      </c>
    </row>
    <row r="749" customFormat="false" ht="12.8" hidden="false" customHeight="false" outlineLevel="0" collapsed="false">
      <c r="A749" s="8" t="n">
        <f aca="false">A748-0.01</f>
        <v>92.5499999999962</v>
      </c>
      <c r="B749" s="42" t="n">
        <f aca="false">1+$F$5*$F$4*(1+$F$6)^A749-(1+$F$5)^A749</f>
        <v>-96772.4321478835</v>
      </c>
      <c r="C749" s="43" t="n">
        <f aca="false">IF(AND(B749&gt;=0,B748&lt;0),1,0)</f>
        <v>0</v>
      </c>
    </row>
    <row r="750" customFormat="false" ht="12.8" hidden="false" customHeight="false" outlineLevel="0" collapsed="false">
      <c r="A750" s="8" t="n">
        <f aca="false">A749-0.01</f>
        <v>92.5399999999962</v>
      </c>
      <c r="B750" s="42" t="n">
        <f aca="false">1+$F$5*$F$4*(1+$F$6)^A750-(1+$F$5)^A750</f>
        <v>-96652.4421454356</v>
      </c>
      <c r="C750" s="43" t="n">
        <f aca="false">IF(AND(B750&gt;=0,B749&lt;0),1,0)</f>
        <v>0</v>
      </c>
    </row>
    <row r="751" customFormat="false" ht="12.8" hidden="false" customHeight="false" outlineLevel="0" collapsed="false">
      <c r="A751" s="8" t="n">
        <f aca="false">A750-0.01</f>
        <v>92.5299999999962</v>
      </c>
      <c r="B751" s="42" t="n">
        <f aca="false">1+$F$5*$F$4*(1+$F$6)^A751-(1+$F$5)^A751</f>
        <v>-96532.6008972755</v>
      </c>
      <c r="C751" s="43" t="n">
        <f aca="false">IF(AND(B751&gt;=0,B750&lt;0),1,0)</f>
        <v>0</v>
      </c>
    </row>
    <row r="752" customFormat="false" ht="12.8" hidden="false" customHeight="false" outlineLevel="0" collapsed="false">
      <c r="A752" s="8" t="n">
        <f aca="false">A751-0.01</f>
        <v>92.5199999999962</v>
      </c>
      <c r="B752" s="42" t="n">
        <f aca="false">1+$F$5*$F$4*(1+$F$6)^A752-(1+$F$5)^A752</f>
        <v>-96412.9082189943</v>
      </c>
      <c r="C752" s="43" t="n">
        <f aca="false">IF(AND(B752&gt;=0,B751&lt;0),1,0)</f>
        <v>0</v>
      </c>
    </row>
    <row r="753" customFormat="false" ht="12.8" hidden="false" customHeight="false" outlineLevel="0" collapsed="false">
      <c r="A753" s="8" t="n">
        <f aca="false">A752-0.01</f>
        <v>92.5099999999962</v>
      </c>
      <c r="B753" s="42" t="n">
        <f aca="false">1+$F$5*$F$4*(1+$F$6)^A753-(1+$F$5)^A753</f>
        <v>-96293.3639264117</v>
      </c>
      <c r="C753" s="43" t="n">
        <f aca="false">IF(AND(B753&gt;=0,B752&lt;0),1,0)</f>
        <v>0</v>
      </c>
    </row>
    <row r="754" customFormat="false" ht="12.8" hidden="false" customHeight="false" outlineLevel="0" collapsed="false">
      <c r="A754" s="8" t="n">
        <f aca="false">A753-0.01</f>
        <v>92.4999999999962</v>
      </c>
      <c r="B754" s="42" t="n">
        <f aca="false">1+$F$5*$F$4*(1+$F$6)^A754-(1+$F$5)^A754</f>
        <v>-96173.9678355758</v>
      </c>
      <c r="C754" s="43" t="n">
        <f aca="false">IF(AND(B754&gt;=0,B753&lt;0),1,0)</f>
        <v>0</v>
      </c>
    </row>
    <row r="755" customFormat="false" ht="12.8" hidden="false" customHeight="false" outlineLevel="0" collapsed="false">
      <c r="A755" s="8" t="n">
        <f aca="false">A754-0.01</f>
        <v>92.4899999999962</v>
      </c>
      <c r="B755" s="42" t="n">
        <f aca="false">1+$F$5*$F$4*(1+$F$6)^A755-(1+$F$5)^A755</f>
        <v>-96054.7197627628</v>
      </c>
      <c r="C755" s="43" t="n">
        <f aca="false">IF(AND(B755&gt;=0,B754&lt;0),1,0)</f>
        <v>0</v>
      </c>
    </row>
    <row r="756" customFormat="false" ht="12.8" hidden="false" customHeight="false" outlineLevel="0" collapsed="false">
      <c r="A756" s="8" t="n">
        <f aca="false">A755-0.01</f>
        <v>92.4799999999962</v>
      </c>
      <c r="B756" s="42" t="n">
        <f aca="false">1+$F$5*$F$4*(1+$F$6)^A756-(1+$F$5)^A756</f>
        <v>-95935.6195244764</v>
      </c>
      <c r="C756" s="43" t="n">
        <f aca="false">IF(AND(B756&gt;=0,B755&lt;0),1,0)</f>
        <v>0</v>
      </c>
    </row>
    <row r="757" customFormat="false" ht="12.8" hidden="false" customHeight="false" outlineLevel="0" collapsed="false">
      <c r="A757" s="8" t="n">
        <f aca="false">A756-0.01</f>
        <v>92.4699999999961</v>
      </c>
      <c r="B757" s="42" t="n">
        <f aca="false">1+$F$5*$F$4*(1+$F$6)^A757-(1+$F$5)^A757</f>
        <v>-95816.666937448</v>
      </c>
      <c r="C757" s="43" t="n">
        <f aca="false">IF(AND(B757&gt;=0,B756&lt;0),1,0)</f>
        <v>0</v>
      </c>
    </row>
    <row r="758" customFormat="false" ht="12.8" hidden="false" customHeight="false" outlineLevel="0" collapsed="false">
      <c r="A758" s="8" t="n">
        <f aca="false">A757-0.01</f>
        <v>92.4599999999962</v>
      </c>
      <c r="B758" s="42" t="n">
        <f aca="false">1+$F$5*$F$4*(1+$F$6)^A758-(1+$F$5)^A758</f>
        <v>-95697.8618186363</v>
      </c>
      <c r="C758" s="43" t="n">
        <f aca="false">IF(AND(B758&gt;=0,B757&lt;0),1,0)</f>
        <v>0</v>
      </c>
    </row>
    <row r="759" customFormat="false" ht="12.8" hidden="false" customHeight="false" outlineLevel="0" collapsed="false">
      <c r="A759" s="8" t="n">
        <f aca="false">A758-0.01</f>
        <v>92.4499999999961</v>
      </c>
      <c r="B759" s="42" t="n">
        <f aca="false">1+$F$5*$F$4*(1+$F$6)^A759-(1+$F$5)^A759</f>
        <v>-95579.2039852265</v>
      </c>
      <c r="C759" s="43" t="n">
        <f aca="false">IF(AND(B759&gt;=0,B758&lt;0),1,0)</f>
        <v>0</v>
      </c>
    </row>
    <row r="760" customFormat="false" ht="12.8" hidden="false" customHeight="false" outlineLevel="0" collapsed="false">
      <c r="A760" s="8" t="n">
        <f aca="false">A759-0.01</f>
        <v>92.4399999999961</v>
      </c>
      <c r="B760" s="42" t="n">
        <f aca="false">1+$F$5*$F$4*(1+$F$6)^A760-(1+$F$5)^A760</f>
        <v>-95460.6932546309</v>
      </c>
      <c r="C760" s="43" t="n">
        <f aca="false">IF(AND(B760&gt;=0,B759&lt;0),1,0)</f>
        <v>0</v>
      </c>
    </row>
    <row r="761" customFormat="false" ht="12.8" hidden="false" customHeight="false" outlineLevel="0" collapsed="false">
      <c r="A761" s="8" t="n">
        <f aca="false">A760-0.01</f>
        <v>92.4299999999961</v>
      </c>
      <c r="B761" s="42" t="n">
        <f aca="false">1+$F$5*$F$4*(1+$F$6)^A761-(1+$F$5)^A761</f>
        <v>-95342.3294444878</v>
      </c>
      <c r="C761" s="43" t="n">
        <f aca="false">IF(AND(B761&gt;=0,B760&lt;0),1,0)</f>
        <v>0</v>
      </c>
    </row>
    <row r="762" customFormat="false" ht="12.8" hidden="false" customHeight="false" outlineLevel="0" collapsed="false">
      <c r="A762" s="8" t="n">
        <f aca="false">A761-0.01</f>
        <v>92.4199999999961</v>
      </c>
      <c r="B762" s="42" t="n">
        <f aca="false">1+$F$5*$F$4*(1+$F$6)^A762-(1+$F$5)^A762</f>
        <v>-95224.1123726617</v>
      </c>
      <c r="C762" s="43" t="n">
        <f aca="false">IF(AND(B762&gt;=0,B761&lt;0),1,0)</f>
        <v>0</v>
      </c>
    </row>
    <row r="763" customFormat="false" ht="12.8" hidden="false" customHeight="false" outlineLevel="0" collapsed="false">
      <c r="A763" s="8" t="n">
        <f aca="false">A762-0.01</f>
        <v>92.4099999999961</v>
      </c>
      <c r="B763" s="42" t="n">
        <f aca="false">1+$F$5*$F$4*(1+$F$6)^A763-(1+$F$5)^A763</f>
        <v>-95106.041857243</v>
      </c>
      <c r="C763" s="43" t="n">
        <f aca="false">IF(AND(B763&gt;=0,B762&lt;0),1,0)</f>
        <v>0</v>
      </c>
    </row>
    <row r="764" customFormat="false" ht="12.8" hidden="false" customHeight="false" outlineLevel="0" collapsed="false">
      <c r="A764" s="8" t="n">
        <f aca="false">A763-0.01</f>
        <v>92.3999999999961</v>
      </c>
      <c r="B764" s="42" t="n">
        <f aca="false">1+$F$5*$F$4*(1+$F$6)^A764-(1+$F$5)^A764</f>
        <v>-94988.1177165475</v>
      </c>
      <c r="C764" s="43" t="n">
        <f aca="false">IF(AND(B764&gt;=0,B763&lt;0),1,0)</f>
        <v>0</v>
      </c>
    </row>
    <row r="765" customFormat="false" ht="12.8" hidden="false" customHeight="false" outlineLevel="0" collapsed="false">
      <c r="A765" s="8" t="n">
        <f aca="false">A764-0.01</f>
        <v>92.3899999999961</v>
      </c>
      <c r="B765" s="42" t="n">
        <f aca="false">1+$F$5*$F$4*(1+$F$6)^A765-(1+$F$5)^A765</f>
        <v>-94870.3397691162</v>
      </c>
      <c r="C765" s="43" t="n">
        <f aca="false">IF(AND(B765&gt;=0,B764&lt;0),1,0)</f>
        <v>0</v>
      </c>
    </row>
    <row r="766" customFormat="false" ht="12.8" hidden="false" customHeight="false" outlineLevel="0" collapsed="false">
      <c r="A766" s="8" t="n">
        <f aca="false">A765-0.01</f>
        <v>92.3799999999961</v>
      </c>
      <c r="B766" s="42" t="n">
        <f aca="false">1+$F$5*$F$4*(1+$F$6)^A766-(1+$F$5)^A766</f>
        <v>-94752.707833715</v>
      </c>
      <c r="C766" s="43" t="n">
        <f aca="false">IF(AND(B766&gt;=0,B765&lt;0),1,0)</f>
        <v>0</v>
      </c>
    </row>
    <row r="767" customFormat="false" ht="12.8" hidden="false" customHeight="false" outlineLevel="0" collapsed="false">
      <c r="A767" s="8" t="n">
        <f aca="false">A766-0.01</f>
        <v>92.3699999999961</v>
      </c>
      <c r="B767" s="42" t="n">
        <f aca="false">1+$F$5*$F$4*(1+$F$6)^A767-(1+$F$5)^A767</f>
        <v>-94635.2217293347</v>
      </c>
      <c r="C767" s="43" t="n">
        <f aca="false">IF(AND(B767&gt;=0,B766&lt;0),1,0)</f>
        <v>0</v>
      </c>
    </row>
    <row r="768" customFormat="false" ht="12.8" hidden="false" customHeight="false" outlineLevel="0" collapsed="false">
      <c r="A768" s="8" t="n">
        <f aca="false">A767-0.01</f>
        <v>92.3599999999961</v>
      </c>
      <c r="B768" s="42" t="n">
        <f aca="false">1+$F$5*$F$4*(1+$F$6)^A768-(1+$F$5)^A768</f>
        <v>-94517.8812751903</v>
      </c>
      <c r="C768" s="43" t="n">
        <f aca="false">IF(AND(B768&gt;=0,B767&lt;0),1,0)</f>
        <v>0</v>
      </c>
    </row>
    <row r="769" customFormat="false" ht="12.8" hidden="false" customHeight="false" outlineLevel="0" collapsed="false">
      <c r="A769" s="8" t="n">
        <f aca="false">A768-0.01</f>
        <v>92.3499999999961</v>
      </c>
      <c r="B769" s="42" t="n">
        <f aca="false">1+$F$5*$F$4*(1+$F$6)^A769-(1+$F$5)^A769</f>
        <v>-94400.686290721</v>
      </c>
      <c r="C769" s="43" t="n">
        <f aca="false">IF(AND(B769&gt;=0,B768&lt;0),1,0)</f>
        <v>0</v>
      </c>
    </row>
    <row r="770" customFormat="false" ht="12.8" hidden="false" customHeight="false" outlineLevel="0" collapsed="false">
      <c r="A770" s="8" t="n">
        <f aca="false">A769-0.01</f>
        <v>92.3399999999961</v>
      </c>
      <c r="B770" s="42" t="n">
        <f aca="false">1+$F$5*$F$4*(1+$F$6)^A770-(1+$F$5)^A770</f>
        <v>-94283.6365955898</v>
      </c>
      <c r="C770" s="43" t="n">
        <f aca="false">IF(AND(B770&gt;=0,B769&lt;0),1,0)</f>
        <v>0</v>
      </c>
    </row>
    <row r="771" customFormat="false" ht="12.8" hidden="false" customHeight="false" outlineLevel="0" collapsed="false">
      <c r="A771" s="8" t="n">
        <f aca="false">A770-0.01</f>
        <v>92.3299999999961</v>
      </c>
      <c r="B771" s="42" t="n">
        <f aca="false">1+$F$5*$F$4*(1+$F$6)^A771-(1+$F$5)^A771</f>
        <v>-94166.7320096832</v>
      </c>
      <c r="C771" s="43" t="n">
        <f aca="false">IF(AND(B771&gt;=0,B770&lt;0),1,0)</f>
        <v>0</v>
      </c>
    </row>
    <row r="772" customFormat="false" ht="12.8" hidden="false" customHeight="false" outlineLevel="0" collapsed="false">
      <c r="A772" s="8" t="n">
        <f aca="false">A771-0.01</f>
        <v>92.3199999999961</v>
      </c>
      <c r="B772" s="42" t="n">
        <f aca="false">1+$F$5*$F$4*(1+$F$6)^A772-(1+$F$5)^A772</f>
        <v>-94049.9723531111</v>
      </c>
      <c r="C772" s="43" t="n">
        <f aca="false">IF(AND(B772&gt;=0,B771&lt;0),1,0)</f>
        <v>0</v>
      </c>
    </row>
    <row r="773" customFormat="false" ht="12.8" hidden="false" customHeight="false" outlineLevel="0" collapsed="false">
      <c r="A773" s="8" t="n">
        <f aca="false">A772-0.01</f>
        <v>92.3099999999961</v>
      </c>
      <c r="B773" s="42" t="n">
        <f aca="false">1+$F$5*$F$4*(1+$F$6)^A773-(1+$F$5)^A773</f>
        <v>-93933.3574462063</v>
      </c>
      <c r="C773" s="43" t="n">
        <f aca="false">IF(AND(B773&gt;=0,B772&lt;0),1,0)</f>
        <v>0</v>
      </c>
    </row>
    <row r="774" customFormat="false" ht="12.8" hidden="false" customHeight="false" outlineLevel="0" collapsed="false">
      <c r="A774" s="8" t="n">
        <f aca="false">A773-0.01</f>
        <v>92.2999999999961</v>
      </c>
      <c r="B774" s="42" t="n">
        <f aca="false">1+$F$5*$F$4*(1+$F$6)^A774-(1+$F$5)^A774</f>
        <v>-93816.8871095246</v>
      </c>
      <c r="C774" s="43" t="n">
        <f aca="false">IF(AND(B774&gt;=0,B773&lt;0),1,0)</f>
        <v>0</v>
      </c>
    </row>
    <row r="775" customFormat="false" ht="12.8" hidden="false" customHeight="false" outlineLevel="0" collapsed="false">
      <c r="A775" s="8" t="n">
        <f aca="false">A774-0.01</f>
        <v>92.2899999999961</v>
      </c>
      <c r="B775" s="42" t="n">
        <f aca="false">1+$F$5*$F$4*(1+$F$6)^A775-(1+$F$5)^A775</f>
        <v>-93700.5611638438</v>
      </c>
      <c r="C775" s="43" t="n">
        <f aca="false">IF(AND(B775&gt;=0,B774&lt;0),1,0)</f>
        <v>0</v>
      </c>
    </row>
    <row r="776" customFormat="false" ht="12.8" hidden="false" customHeight="false" outlineLevel="0" collapsed="false">
      <c r="A776" s="8" t="n">
        <f aca="false">A775-0.01</f>
        <v>92.2799999999961</v>
      </c>
      <c r="B776" s="42" t="n">
        <f aca="false">1+$F$5*$F$4*(1+$F$6)^A776-(1+$F$5)^A776</f>
        <v>-93584.3794301642</v>
      </c>
      <c r="C776" s="43" t="n">
        <f aca="false">IF(AND(B776&gt;=0,B775&lt;0),1,0)</f>
        <v>0</v>
      </c>
    </row>
    <row r="777" customFormat="false" ht="12.8" hidden="false" customHeight="false" outlineLevel="0" collapsed="false">
      <c r="A777" s="8" t="n">
        <f aca="false">A776-0.01</f>
        <v>92.269999999996</v>
      </c>
      <c r="B777" s="42" t="n">
        <f aca="false">1+$F$5*$F$4*(1+$F$6)^A777-(1+$F$5)^A777</f>
        <v>-93468.3417297079</v>
      </c>
      <c r="C777" s="43" t="n">
        <f aca="false">IF(AND(B777&gt;=0,B776&lt;0),1,0)</f>
        <v>0</v>
      </c>
    </row>
    <row r="778" customFormat="false" ht="12.8" hidden="false" customHeight="false" outlineLevel="0" collapsed="false">
      <c r="A778" s="8" t="n">
        <f aca="false">A777-0.01</f>
        <v>92.2599999999961</v>
      </c>
      <c r="B778" s="42" t="n">
        <f aca="false">1+$F$5*$F$4*(1+$F$6)^A778-(1+$F$5)^A778</f>
        <v>-93352.4478839188</v>
      </c>
      <c r="C778" s="43" t="n">
        <f aca="false">IF(AND(B778&gt;=0,B777&lt;0),1,0)</f>
        <v>0</v>
      </c>
    </row>
    <row r="779" customFormat="false" ht="12.8" hidden="false" customHeight="false" outlineLevel="0" collapsed="false">
      <c r="A779" s="8" t="n">
        <f aca="false">A778-0.01</f>
        <v>92.249999999996</v>
      </c>
      <c r="B779" s="42" t="n">
        <f aca="false">1+$F$5*$F$4*(1+$F$6)^A779-(1+$F$5)^A779</f>
        <v>-93236.6977144618</v>
      </c>
      <c r="C779" s="43" t="n">
        <f aca="false">IF(AND(B779&gt;=0,B778&lt;0),1,0)</f>
        <v>0</v>
      </c>
    </row>
    <row r="780" customFormat="false" ht="12.8" hidden="false" customHeight="false" outlineLevel="0" collapsed="false">
      <c r="A780" s="8" t="n">
        <f aca="false">A779-0.01</f>
        <v>92.239999999996</v>
      </c>
      <c r="B780" s="42" t="n">
        <f aca="false">1+$F$5*$F$4*(1+$F$6)^A780-(1+$F$5)^A780</f>
        <v>-93121.0910432232</v>
      </c>
      <c r="C780" s="43" t="n">
        <f aca="false">IF(AND(B780&gt;=0,B779&lt;0),1,0)</f>
        <v>0</v>
      </c>
    </row>
    <row r="781" customFormat="false" ht="12.8" hidden="false" customHeight="false" outlineLevel="0" collapsed="false">
      <c r="A781" s="8" t="n">
        <f aca="false">A780-0.01</f>
        <v>92.229999999996</v>
      </c>
      <c r="B781" s="42" t="n">
        <f aca="false">1+$F$5*$F$4*(1+$F$6)^A781-(1+$F$5)^A781</f>
        <v>-93005.62769231</v>
      </c>
      <c r="C781" s="43" t="n">
        <f aca="false">IF(AND(B781&gt;=0,B780&lt;0),1,0)</f>
        <v>0</v>
      </c>
    </row>
    <row r="782" customFormat="false" ht="12.8" hidden="false" customHeight="false" outlineLevel="0" collapsed="false">
      <c r="A782" s="8" t="n">
        <f aca="false">A781-0.01</f>
        <v>92.219999999996</v>
      </c>
      <c r="B782" s="42" t="n">
        <f aca="false">1+$F$5*$F$4*(1+$F$6)^A782-(1+$F$5)^A782</f>
        <v>-92890.3074840497</v>
      </c>
      <c r="C782" s="43" t="n">
        <f aca="false">IF(AND(B782&gt;=0,B781&lt;0),1,0)</f>
        <v>0</v>
      </c>
    </row>
    <row r="783" customFormat="false" ht="12.8" hidden="false" customHeight="false" outlineLevel="0" collapsed="false">
      <c r="A783" s="8" t="n">
        <f aca="false">A782-0.01</f>
        <v>92.209999999996</v>
      </c>
      <c r="B783" s="42" t="n">
        <f aca="false">1+$F$5*$F$4*(1+$F$6)^A783-(1+$F$5)^A783</f>
        <v>-92775.13024099</v>
      </c>
      <c r="C783" s="43" t="n">
        <f aca="false">IF(AND(B783&gt;=0,B782&lt;0),1,0)</f>
        <v>0</v>
      </c>
    </row>
    <row r="784" customFormat="false" ht="12.8" hidden="false" customHeight="false" outlineLevel="0" collapsed="false">
      <c r="A784" s="8" t="n">
        <f aca="false">A783-0.01</f>
        <v>92.199999999996</v>
      </c>
      <c r="B784" s="42" t="n">
        <f aca="false">1+$F$5*$F$4*(1+$F$6)^A784-(1+$F$5)^A784</f>
        <v>-92660.0957858987</v>
      </c>
      <c r="C784" s="43" t="n">
        <f aca="false">IF(AND(B784&gt;=0,B783&lt;0),1,0)</f>
        <v>0</v>
      </c>
    </row>
    <row r="785" customFormat="false" ht="12.8" hidden="false" customHeight="false" outlineLevel="0" collapsed="false">
      <c r="A785" s="8" t="n">
        <f aca="false">A784-0.01</f>
        <v>92.189999999996</v>
      </c>
      <c r="B785" s="42" t="n">
        <f aca="false">1+$F$5*$F$4*(1+$F$6)^A785-(1+$F$5)^A785</f>
        <v>-92545.2039417633</v>
      </c>
      <c r="C785" s="43" t="n">
        <f aca="false">IF(AND(B785&gt;=0,B784&lt;0),1,0)</f>
        <v>0</v>
      </c>
    </row>
    <row r="786" customFormat="false" ht="12.8" hidden="false" customHeight="false" outlineLevel="0" collapsed="false">
      <c r="A786" s="8" t="n">
        <f aca="false">A785-0.01</f>
        <v>92.179999999996</v>
      </c>
      <c r="B786" s="42" t="n">
        <f aca="false">1+$F$5*$F$4*(1+$F$6)^A786-(1+$F$5)^A786</f>
        <v>-92430.4545317906</v>
      </c>
      <c r="C786" s="43" t="n">
        <f aca="false">IF(AND(B786&gt;=0,B785&lt;0),1,0)</f>
        <v>0</v>
      </c>
    </row>
    <row r="787" customFormat="false" ht="12.8" hidden="false" customHeight="false" outlineLevel="0" collapsed="false">
      <c r="A787" s="8" t="n">
        <f aca="false">A786-0.01</f>
        <v>92.169999999996</v>
      </c>
      <c r="B787" s="42" t="n">
        <f aca="false">1+$F$5*$F$4*(1+$F$6)^A787-(1+$F$5)^A787</f>
        <v>-92315.8473794069</v>
      </c>
      <c r="C787" s="43" t="n">
        <f aca="false">IF(AND(B787&gt;=0,B786&lt;0),1,0)</f>
        <v>0</v>
      </c>
    </row>
    <row r="788" customFormat="false" ht="12.8" hidden="false" customHeight="false" outlineLevel="0" collapsed="false">
      <c r="A788" s="8" t="n">
        <f aca="false">A787-0.01</f>
        <v>92.159999999996</v>
      </c>
      <c r="B788" s="42" t="n">
        <f aca="false">1+$F$5*$F$4*(1+$F$6)^A788-(1+$F$5)^A788</f>
        <v>-92201.382308257</v>
      </c>
      <c r="C788" s="43" t="n">
        <f aca="false">IF(AND(B788&gt;=0,B787&lt;0),1,0)</f>
        <v>0</v>
      </c>
    </row>
    <row r="789" customFormat="false" ht="12.8" hidden="false" customHeight="false" outlineLevel="0" collapsed="false">
      <c r="A789" s="8" t="n">
        <f aca="false">A788-0.01</f>
        <v>92.149999999996</v>
      </c>
      <c r="B789" s="42" t="n">
        <f aca="false">1+$F$5*$F$4*(1+$F$6)^A789-(1+$F$5)^A789</f>
        <v>-92087.0591422045</v>
      </c>
      <c r="C789" s="43" t="n">
        <f aca="false">IF(AND(B789&gt;=0,B788&lt;0),1,0)</f>
        <v>0</v>
      </c>
    </row>
    <row r="790" customFormat="false" ht="12.8" hidden="false" customHeight="false" outlineLevel="0" collapsed="false">
      <c r="A790" s="8" t="n">
        <f aca="false">A789-0.01</f>
        <v>92.139999999996</v>
      </c>
      <c r="B790" s="42" t="n">
        <f aca="false">1+$F$5*$F$4*(1+$F$6)^A790-(1+$F$5)^A790</f>
        <v>-91972.8777053313</v>
      </c>
      <c r="C790" s="43" t="n">
        <f aca="false">IF(AND(B790&gt;=0,B789&lt;0),1,0)</f>
        <v>0</v>
      </c>
    </row>
    <row r="791" customFormat="false" ht="12.8" hidden="false" customHeight="false" outlineLevel="0" collapsed="false">
      <c r="A791" s="8" t="n">
        <f aca="false">A790-0.01</f>
        <v>92.129999999996</v>
      </c>
      <c r="B791" s="42" t="n">
        <f aca="false">1+$F$5*$F$4*(1+$F$6)^A791-(1+$F$5)^A791</f>
        <v>-91858.8378219377</v>
      </c>
      <c r="C791" s="43" t="n">
        <f aca="false">IF(AND(B791&gt;=0,B790&lt;0),1,0)</f>
        <v>0</v>
      </c>
    </row>
    <row r="792" customFormat="false" ht="12.8" hidden="false" customHeight="false" outlineLevel="0" collapsed="false">
      <c r="A792" s="8" t="n">
        <f aca="false">A791-0.01</f>
        <v>92.119999999996</v>
      </c>
      <c r="B792" s="42" t="n">
        <f aca="false">1+$F$5*$F$4*(1+$F$6)^A792-(1+$F$5)^A792</f>
        <v>-91744.9393165412</v>
      </c>
      <c r="C792" s="43" t="n">
        <f aca="false">IF(AND(B792&gt;=0,B791&lt;0),1,0)</f>
        <v>0</v>
      </c>
    </row>
    <row r="793" customFormat="false" ht="12.8" hidden="false" customHeight="false" outlineLevel="0" collapsed="false">
      <c r="A793" s="8" t="n">
        <f aca="false">A792-0.01</f>
        <v>92.109999999996</v>
      </c>
      <c r="B793" s="42" t="n">
        <f aca="false">1+$F$5*$F$4*(1+$F$6)^A793-(1+$F$5)^A793</f>
        <v>-91631.1820138774</v>
      </c>
      <c r="C793" s="43" t="n">
        <f aca="false">IF(AND(B793&gt;=0,B792&lt;0),1,0)</f>
        <v>0</v>
      </c>
    </row>
    <row r="794" customFormat="false" ht="12.8" hidden="false" customHeight="false" outlineLevel="0" collapsed="false">
      <c r="A794" s="8" t="n">
        <f aca="false">A793-0.01</f>
        <v>92.099999999996</v>
      </c>
      <c r="B794" s="42" t="n">
        <f aca="false">1+$F$5*$F$4*(1+$F$6)^A794-(1+$F$5)^A794</f>
        <v>-91517.5657388989</v>
      </c>
      <c r="C794" s="43" t="n">
        <f aca="false">IF(AND(B794&gt;=0,B793&lt;0),1,0)</f>
        <v>0</v>
      </c>
    </row>
    <row r="795" customFormat="false" ht="12.8" hidden="false" customHeight="false" outlineLevel="0" collapsed="false">
      <c r="A795" s="8" t="n">
        <f aca="false">A794-0.01</f>
        <v>92.0899999999959</v>
      </c>
      <c r="B795" s="42" t="n">
        <f aca="false">1+$F$5*$F$4*(1+$F$6)^A795-(1+$F$5)^A795</f>
        <v>-91404.0903167754</v>
      </c>
      <c r="C795" s="43" t="n">
        <f aca="false">IF(AND(B795&gt;=0,B794&lt;0),1,0)</f>
        <v>0</v>
      </c>
    </row>
    <row r="796" customFormat="false" ht="12.8" hidden="false" customHeight="false" outlineLevel="0" collapsed="false">
      <c r="A796" s="8" t="n">
        <f aca="false">A795-0.01</f>
        <v>92.079999999996</v>
      </c>
      <c r="B796" s="42" t="n">
        <f aca="false">1+$F$5*$F$4*(1+$F$6)^A796-(1+$F$5)^A796</f>
        <v>-91290.7555728932</v>
      </c>
      <c r="C796" s="43" t="n">
        <f aca="false">IF(AND(B796&gt;=0,B795&lt;0),1,0)</f>
        <v>0</v>
      </c>
    </row>
    <row r="797" customFormat="false" ht="12.8" hidden="false" customHeight="false" outlineLevel="0" collapsed="false">
      <c r="A797" s="8" t="n">
        <f aca="false">A796-0.01</f>
        <v>92.0699999999959</v>
      </c>
      <c r="B797" s="42" t="n">
        <f aca="false">1+$F$5*$F$4*(1+$F$6)^A797-(1+$F$5)^A797</f>
        <v>-91177.5613328552</v>
      </c>
      <c r="C797" s="43" t="n">
        <f aca="false">IF(AND(B797&gt;=0,B796&lt;0),1,0)</f>
        <v>0</v>
      </c>
    </row>
    <row r="798" customFormat="false" ht="12.8" hidden="false" customHeight="false" outlineLevel="0" collapsed="false">
      <c r="A798" s="8" t="n">
        <f aca="false">A797-0.01</f>
        <v>92.0599999999959</v>
      </c>
      <c r="B798" s="42" t="n">
        <f aca="false">1+$F$5*$F$4*(1+$F$6)^A798-(1+$F$5)^A798</f>
        <v>-91064.5074224805</v>
      </c>
      <c r="C798" s="43" t="n">
        <f aca="false">IF(AND(B798&gt;=0,B797&lt;0),1,0)</f>
        <v>0</v>
      </c>
    </row>
    <row r="799" customFormat="false" ht="12.8" hidden="false" customHeight="false" outlineLevel="0" collapsed="false">
      <c r="A799" s="8" t="n">
        <f aca="false">A798-0.01</f>
        <v>92.0499999999959</v>
      </c>
      <c r="B799" s="42" t="n">
        <f aca="false">1+$F$5*$F$4*(1+$F$6)^A799-(1+$F$5)^A799</f>
        <v>-90951.593667804</v>
      </c>
      <c r="C799" s="43" t="n">
        <f aca="false">IF(AND(B799&gt;=0,B798&lt;0),1,0)</f>
        <v>0</v>
      </c>
    </row>
    <row r="800" customFormat="false" ht="12.8" hidden="false" customHeight="false" outlineLevel="0" collapsed="false">
      <c r="A800" s="8" t="n">
        <f aca="false">A799-0.01</f>
        <v>92.0399999999959</v>
      </c>
      <c r="B800" s="42" t="n">
        <f aca="false">1+$F$5*$F$4*(1+$F$6)^A800-(1+$F$5)^A800</f>
        <v>-90838.8198950765</v>
      </c>
      <c r="C800" s="43" t="n">
        <f aca="false">IF(AND(B800&gt;=0,B799&lt;0),1,0)</f>
        <v>0</v>
      </c>
    </row>
    <row r="801" customFormat="false" ht="12.8" hidden="false" customHeight="false" outlineLevel="0" collapsed="false">
      <c r="A801" s="8" t="n">
        <f aca="false">A800-0.01</f>
        <v>92.0299999999959</v>
      </c>
      <c r="B801" s="42" t="n">
        <f aca="false">1+$F$5*$F$4*(1+$F$6)^A801-(1+$F$5)^A801</f>
        <v>-90726.1859307638</v>
      </c>
      <c r="C801" s="43" t="n">
        <f aca="false">IF(AND(B801&gt;=0,B800&lt;0),1,0)</f>
        <v>0</v>
      </c>
    </row>
    <row r="802" customFormat="false" ht="12.8" hidden="false" customHeight="false" outlineLevel="0" collapsed="false">
      <c r="A802" s="8" t="n">
        <f aca="false">A801-0.01</f>
        <v>92.0199999999959</v>
      </c>
      <c r="B802" s="42" t="n">
        <f aca="false">1+$F$5*$F$4*(1+$F$6)^A802-(1+$F$5)^A802</f>
        <v>-90613.6916015473</v>
      </c>
      <c r="C802" s="43" t="n">
        <f aca="false">IF(AND(B802&gt;=0,B801&lt;0),1,0)</f>
        <v>0</v>
      </c>
    </row>
    <row r="803" customFormat="false" ht="12.8" hidden="false" customHeight="false" outlineLevel="0" collapsed="false">
      <c r="A803" s="8" t="n">
        <f aca="false">A802-0.01</f>
        <v>92.0099999999959</v>
      </c>
      <c r="B803" s="42" t="n">
        <f aca="false">1+$F$5*$F$4*(1+$F$6)^A803-(1+$F$5)^A803</f>
        <v>-90501.3367343229</v>
      </c>
      <c r="C803" s="43" t="n">
        <f aca="false">IF(AND(B803&gt;=0,B802&lt;0),1,0)</f>
        <v>0</v>
      </c>
    </row>
    <row r="804" customFormat="false" ht="12.8" hidden="false" customHeight="false" outlineLevel="0" collapsed="false">
      <c r="A804" s="8" t="n">
        <f aca="false">A803-0.01</f>
        <v>91.9999999999959</v>
      </c>
      <c r="B804" s="42" t="n">
        <f aca="false">1+$F$5*$F$4*(1+$F$6)^A804-(1+$F$5)^A804</f>
        <v>-90389.1211562013</v>
      </c>
      <c r="C804" s="43" t="n">
        <f aca="false">IF(AND(B804&gt;=0,B803&lt;0),1,0)</f>
        <v>0</v>
      </c>
    </row>
    <row r="805" customFormat="false" ht="12.8" hidden="false" customHeight="false" outlineLevel="0" collapsed="false">
      <c r="A805" s="8" t="n">
        <f aca="false">A804-0.01</f>
        <v>91.9899999999959</v>
      </c>
      <c r="B805" s="42" t="n">
        <f aca="false">1+$F$5*$F$4*(1+$F$6)^A805-(1+$F$5)^A805</f>
        <v>-90277.0446945073</v>
      </c>
      <c r="C805" s="43" t="n">
        <f aca="false">IF(AND(B805&gt;=0,B804&lt;0),1,0)</f>
        <v>0</v>
      </c>
    </row>
    <row r="806" customFormat="false" ht="12.8" hidden="false" customHeight="false" outlineLevel="0" collapsed="false">
      <c r="A806" s="8" t="n">
        <f aca="false">A805-0.01</f>
        <v>91.9799999999959</v>
      </c>
      <c r="B806" s="42" t="n">
        <f aca="false">1+$F$5*$F$4*(1+$F$6)^A806-(1+$F$5)^A806</f>
        <v>-90165.1071767801</v>
      </c>
      <c r="C806" s="43" t="n">
        <f aca="false">IF(AND(B806&gt;=0,B805&lt;0),1,0)</f>
        <v>0</v>
      </c>
    </row>
    <row r="807" customFormat="false" ht="12.8" hidden="false" customHeight="false" outlineLevel="0" collapsed="false">
      <c r="A807" s="8" t="n">
        <f aca="false">A806-0.01</f>
        <v>91.9699999999959</v>
      </c>
      <c r="B807" s="42" t="n">
        <f aca="false">1+$F$5*$F$4*(1+$F$6)^A807-(1+$F$5)^A807</f>
        <v>-90053.3084307724</v>
      </c>
      <c r="C807" s="43" t="n">
        <f aca="false">IF(AND(B807&gt;=0,B806&lt;0),1,0)</f>
        <v>0</v>
      </c>
    </row>
    <row r="808" customFormat="false" ht="12.8" hidden="false" customHeight="false" outlineLevel="0" collapsed="false">
      <c r="A808" s="8" t="n">
        <f aca="false">A807-0.01</f>
        <v>91.9599999999959</v>
      </c>
      <c r="B808" s="42" t="n">
        <f aca="false">1+$F$5*$F$4*(1+$F$6)^A808-(1+$F$5)^A808</f>
        <v>-89941.6482844506</v>
      </c>
      <c r="C808" s="43" t="n">
        <f aca="false">IF(AND(B808&gt;=0,B807&lt;0),1,0)</f>
        <v>0</v>
      </c>
    </row>
    <row r="809" customFormat="false" ht="12.8" hidden="false" customHeight="false" outlineLevel="0" collapsed="false">
      <c r="A809" s="8" t="n">
        <f aca="false">A808-0.01</f>
        <v>91.9499999999959</v>
      </c>
      <c r="B809" s="42" t="n">
        <f aca="false">1+$F$5*$F$4*(1+$F$6)^A809-(1+$F$5)^A809</f>
        <v>-89830.1265659942</v>
      </c>
      <c r="C809" s="43" t="n">
        <f aca="false">IF(AND(B809&gt;=0,B808&lt;0),1,0)</f>
        <v>0</v>
      </c>
    </row>
    <row r="810" customFormat="false" ht="12.8" hidden="false" customHeight="false" outlineLevel="0" collapsed="false">
      <c r="A810" s="8" t="n">
        <f aca="false">A809-0.01</f>
        <v>91.9399999999959</v>
      </c>
      <c r="B810" s="42" t="n">
        <f aca="false">1+$F$5*$F$4*(1+$F$6)^A810-(1+$F$5)^A810</f>
        <v>-89718.7431037959</v>
      </c>
      <c r="C810" s="43" t="n">
        <f aca="false">IF(AND(B810&gt;=0,B809&lt;0),1,0)</f>
        <v>0</v>
      </c>
    </row>
    <row r="811" customFormat="false" ht="12.8" hidden="false" customHeight="false" outlineLevel="0" collapsed="false">
      <c r="A811" s="8" t="n">
        <f aca="false">A810-0.01</f>
        <v>91.9299999999959</v>
      </c>
      <c r="B811" s="42" t="n">
        <f aca="false">1+$F$5*$F$4*(1+$F$6)^A811-(1+$F$5)^A811</f>
        <v>-89607.497726461</v>
      </c>
      <c r="C811" s="43" t="n">
        <f aca="false">IF(AND(B811&gt;=0,B810&lt;0),1,0)</f>
        <v>0</v>
      </c>
    </row>
    <row r="812" customFormat="false" ht="12.8" hidden="false" customHeight="false" outlineLevel="0" collapsed="false">
      <c r="A812" s="8" t="n">
        <f aca="false">A811-0.01</f>
        <v>91.9199999999959</v>
      </c>
      <c r="B812" s="42" t="n">
        <f aca="false">1+$F$5*$F$4*(1+$F$6)^A812-(1+$F$5)^A812</f>
        <v>-89496.3902628073</v>
      </c>
      <c r="C812" s="43" t="n">
        <f aca="false">IF(AND(B812&gt;=0,B811&lt;0),1,0)</f>
        <v>0</v>
      </c>
    </row>
    <row r="813" customFormat="false" ht="12.8" hidden="false" customHeight="false" outlineLevel="0" collapsed="false">
      <c r="A813" s="8" t="n">
        <f aca="false">A812-0.01</f>
        <v>91.9099999999959</v>
      </c>
      <c r="B813" s="42" t="n">
        <f aca="false">1+$F$5*$F$4*(1+$F$6)^A813-(1+$F$5)^A813</f>
        <v>-89385.4205418649</v>
      </c>
      <c r="C813" s="43" t="n">
        <f aca="false">IF(AND(B813&gt;=0,B812&lt;0),1,0)</f>
        <v>0</v>
      </c>
    </row>
    <row r="814" customFormat="false" ht="12.8" hidden="false" customHeight="false" outlineLevel="0" collapsed="false">
      <c r="A814" s="8" t="n">
        <f aca="false">A813-0.01</f>
        <v>91.8999999999959</v>
      </c>
      <c r="B814" s="42" t="n">
        <f aca="false">1+$F$5*$F$4*(1+$F$6)^A814-(1+$F$5)^A814</f>
        <v>-89274.5883928758</v>
      </c>
      <c r="C814" s="43" t="n">
        <f aca="false">IF(AND(B814&gt;=0,B813&lt;0),1,0)</f>
        <v>0</v>
      </c>
    </row>
    <row r="815" customFormat="false" ht="12.8" hidden="false" customHeight="false" outlineLevel="0" collapsed="false">
      <c r="A815" s="8" t="n">
        <f aca="false">A814-0.01</f>
        <v>91.8899999999958</v>
      </c>
      <c r="B815" s="42" t="n">
        <f aca="false">1+$F$5*$F$4*(1+$F$6)^A815-(1+$F$5)^A815</f>
        <v>-89163.8936452936</v>
      </c>
      <c r="C815" s="43" t="n">
        <f aca="false">IF(AND(B815&gt;=0,B814&lt;0),1,0)</f>
        <v>0</v>
      </c>
    </row>
    <row r="816" customFormat="false" ht="12.8" hidden="false" customHeight="false" outlineLevel="0" collapsed="false">
      <c r="A816" s="8" t="n">
        <f aca="false">A815-0.01</f>
        <v>91.8799999999959</v>
      </c>
      <c r="B816" s="42" t="n">
        <f aca="false">1+$F$5*$F$4*(1+$F$6)^A816-(1+$F$5)^A816</f>
        <v>-89053.3361287833</v>
      </c>
      <c r="C816" s="43" t="n">
        <f aca="false">IF(AND(B816&gt;=0,B815&lt;0),1,0)</f>
        <v>0</v>
      </c>
    </row>
    <row r="817" customFormat="false" ht="12.8" hidden="false" customHeight="false" outlineLevel="0" collapsed="false">
      <c r="A817" s="8" t="n">
        <f aca="false">A816-0.01</f>
        <v>91.8699999999958</v>
      </c>
      <c r="B817" s="42" t="n">
        <f aca="false">1+$F$5*$F$4*(1+$F$6)^A817-(1+$F$5)^A817</f>
        <v>-88942.9156732214</v>
      </c>
      <c r="C817" s="43" t="n">
        <f aca="false">IF(AND(B817&gt;=0,B816&lt;0),1,0)</f>
        <v>0</v>
      </c>
    </row>
    <row r="818" customFormat="false" ht="12.8" hidden="false" customHeight="false" outlineLevel="0" collapsed="false">
      <c r="A818" s="8" t="n">
        <f aca="false">A817-0.01</f>
        <v>91.8599999999958</v>
      </c>
      <c r="B818" s="42" t="n">
        <f aca="false">1+$F$5*$F$4*(1+$F$6)^A818-(1+$F$5)^A818</f>
        <v>-88832.6321086948</v>
      </c>
      <c r="C818" s="43" t="n">
        <f aca="false">IF(AND(B818&gt;=0,B817&lt;0),1,0)</f>
        <v>0</v>
      </c>
    </row>
    <row r="819" customFormat="false" ht="12.8" hidden="false" customHeight="false" outlineLevel="0" collapsed="false">
      <c r="A819" s="8" t="n">
        <f aca="false">A818-0.01</f>
        <v>91.8499999999958</v>
      </c>
      <c r="B819" s="42" t="n">
        <f aca="false">1+$F$5*$F$4*(1+$F$6)^A819-(1+$F$5)^A819</f>
        <v>-88722.4852655015</v>
      </c>
      <c r="C819" s="43" t="n">
        <f aca="false">IF(AND(B819&gt;=0,B818&lt;0),1,0)</f>
        <v>0</v>
      </c>
    </row>
    <row r="820" customFormat="false" ht="12.8" hidden="false" customHeight="false" outlineLevel="0" collapsed="false">
      <c r="A820" s="8" t="n">
        <f aca="false">A819-0.01</f>
        <v>91.8399999999958</v>
      </c>
      <c r="B820" s="42" t="n">
        <f aca="false">1+$F$5*$F$4*(1+$F$6)^A820-(1+$F$5)^A820</f>
        <v>-88612.4749741495</v>
      </c>
      <c r="C820" s="43" t="n">
        <f aca="false">IF(AND(B820&gt;=0,B819&lt;0),1,0)</f>
        <v>0</v>
      </c>
    </row>
    <row r="821" customFormat="false" ht="12.8" hidden="false" customHeight="false" outlineLevel="0" collapsed="false">
      <c r="A821" s="8" t="n">
        <f aca="false">A820-0.01</f>
        <v>91.8299999999958</v>
      </c>
      <c r="B821" s="42" t="n">
        <f aca="false">1+$F$5*$F$4*(1+$F$6)^A821-(1+$F$5)^A821</f>
        <v>-88502.6010653571</v>
      </c>
      <c r="C821" s="43" t="n">
        <f aca="false">IF(AND(B821&gt;=0,B820&lt;0),1,0)</f>
        <v>0</v>
      </c>
    </row>
    <row r="822" customFormat="false" ht="12.8" hidden="false" customHeight="false" outlineLevel="0" collapsed="false">
      <c r="A822" s="8" t="n">
        <f aca="false">A821-0.01</f>
        <v>91.8199999999958</v>
      </c>
      <c r="B822" s="42" t="n">
        <f aca="false">1+$F$5*$F$4*(1+$F$6)^A822-(1+$F$5)^A822</f>
        <v>-88392.8633700525</v>
      </c>
      <c r="C822" s="43" t="n">
        <f aca="false">IF(AND(B822&gt;=0,B821&lt;0),1,0)</f>
        <v>0</v>
      </c>
    </row>
    <row r="823" customFormat="false" ht="12.8" hidden="false" customHeight="false" outlineLevel="0" collapsed="false">
      <c r="A823" s="8" t="n">
        <f aca="false">A822-0.01</f>
        <v>91.8099999999958</v>
      </c>
      <c r="B823" s="42" t="n">
        <f aca="false">1+$F$5*$F$4*(1+$F$6)^A823-(1+$F$5)^A823</f>
        <v>-88283.2617193735</v>
      </c>
      <c r="C823" s="43" t="n">
        <f aca="false">IF(AND(B823&gt;=0,B822&lt;0),1,0)</f>
        <v>0</v>
      </c>
    </row>
    <row r="824" customFormat="false" ht="12.8" hidden="false" customHeight="false" outlineLevel="0" collapsed="false">
      <c r="A824" s="8" t="n">
        <f aca="false">A823-0.01</f>
        <v>91.7999999999958</v>
      </c>
      <c r="B824" s="42" t="n">
        <f aca="false">1+$F$5*$F$4*(1+$F$6)^A824-(1+$F$5)^A824</f>
        <v>-88173.795944667</v>
      </c>
      <c r="C824" s="43" t="n">
        <f aca="false">IF(AND(B824&gt;=0,B823&lt;0),1,0)</f>
        <v>0</v>
      </c>
    </row>
    <row r="825" customFormat="false" ht="12.8" hidden="false" customHeight="false" outlineLevel="0" collapsed="false">
      <c r="A825" s="8" t="n">
        <f aca="false">A824-0.01</f>
        <v>91.7899999999958</v>
      </c>
      <c r="B825" s="42" t="n">
        <f aca="false">1+$F$5*$F$4*(1+$F$6)^A825-(1+$F$5)^A825</f>
        <v>-88064.4658774892</v>
      </c>
      <c r="C825" s="43" t="n">
        <f aca="false">IF(AND(B825&gt;=0,B824&lt;0),1,0)</f>
        <v>0</v>
      </c>
    </row>
    <row r="826" customFormat="false" ht="12.8" hidden="false" customHeight="false" outlineLevel="0" collapsed="false">
      <c r="A826" s="8" t="n">
        <f aca="false">A825-0.01</f>
        <v>91.7799999999958</v>
      </c>
      <c r="B826" s="42" t="n">
        <f aca="false">1+$F$5*$F$4*(1+$F$6)^A826-(1+$F$5)^A826</f>
        <v>-87955.2713496051</v>
      </c>
      <c r="C826" s="43" t="n">
        <f aca="false">IF(AND(B826&gt;=0,B825&lt;0),1,0)</f>
        <v>0</v>
      </c>
    </row>
    <row r="827" customFormat="false" ht="12.8" hidden="false" customHeight="false" outlineLevel="0" collapsed="false">
      <c r="A827" s="8" t="n">
        <f aca="false">A826-0.01</f>
        <v>91.7699999999958</v>
      </c>
      <c r="B827" s="42" t="n">
        <f aca="false">1+$F$5*$F$4*(1+$F$6)^A827-(1+$F$5)^A827</f>
        <v>-87846.2121929881</v>
      </c>
      <c r="C827" s="43" t="n">
        <f aca="false">IF(AND(B827&gt;=0,B826&lt;0),1,0)</f>
        <v>0</v>
      </c>
    </row>
    <row r="828" customFormat="false" ht="12.8" hidden="false" customHeight="false" outlineLevel="0" collapsed="false">
      <c r="A828" s="8" t="n">
        <f aca="false">A827-0.01</f>
        <v>91.7599999999958</v>
      </c>
      <c r="B828" s="42" t="n">
        <f aca="false">1+$F$5*$F$4*(1+$F$6)^A828-(1+$F$5)^A828</f>
        <v>-87737.2882398202</v>
      </c>
      <c r="C828" s="43" t="n">
        <f aca="false">IF(AND(B828&gt;=0,B827&lt;0),1,0)</f>
        <v>0</v>
      </c>
    </row>
    <row r="829" customFormat="false" ht="12.8" hidden="false" customHeight="false" outlineLevel="0" collapsed="false">
      <c r="A829" s="8" t="n">
        <f aca="false">A828-0.01</f>
        <v>91.7499999999958</v>
      </c>
      <c r="B829" s="42" t="n">
        <f aca="false">1+$F$5*$F$4*(1+$F$6)^A829-(1+$F$5)^A829</f>
        <v>-87628.4993224912</v>
      </c>
      <c r="C829" s="43" t="n">
        <f aca="false">IF(AND(B829&gt;=0,B828&lt;0),1,0)</f>
        <v>0</v>
      </c>
    </row>
    <row r="830" customFormat="false" ht="12.8" hidden="false" customHeight="false" outlineLevel="0" collapsed="false">
      <c r="A830" s="8" t="n">
        <f aca="false">A829-0.01</f>
        <v>91.7399999999958</v>
      </c>
      <c r="B830" s="42" t="n">
        <f aca="false">1+$F$5*$F$4*(1+$F$6)^A830-(1+$F$5)^A830</f>
        <v>-87519.8452735986</v>
      </c>
      <c r="C830" s="43" t="n">
        <f aca="false">IF(AND(B830&gt;=0,B829&lt;0),1,0)</f>
        <v>0</v>
      </c>
    </row>
    <row r="831" customFormat="false" ht="12.8" hidden="false" customHeight="false" outlineLevel="0" collapsed="false">
      <c r="A831" s="8" t="n">
        <f aca="false">A830-0.01</f>
        <v>91.7299999999958</v>
      </c>
      <c r="B831" s="42" t="n">
        <f aca="false">1+$F$5*$F$4*(1+$F$6)^A831-(1+$F$5)^A831</f>
        <v>-87411.3259259477</v>
      </c>
      <c r="C831" s="43" t="n">
        <f aca="false">IF(AND(B831&gt;=0,B830&lt;0),1,0)</f>
        <v>0</v>
      </c>
    </row>
    <row r="832" customFormat="false" ht="12.8" hidden="false" customHeight="false" outlineLevel="0" collapsed="false">
      <c r="A832" s="8" t="n">
        <f aca="false">A831-0.01</f>
        <v>91.7199999999958</v>
      </c>
      <c r="B832" s="42" t="n">
        <f aca="false">1+$F$5*$F$4*(1+$F$6)^A832-(1+$F$5)^A832</f>
        <v>-87302.9411125509</v>
      </c>
      <c r="C832" s="43" t="n">
        <f aca="false">IF(AND(B832&gt;=0,B831&lt;0),1,0)</f>
        <v>0</v>
      </c>
    </row>
    <row r="833" customFormat="false" ht="12.8" hidden="false" customHeight="false" outlineLevel="0" collapsed="false">
      <c r="A833" s="8" t="n">
        <f aca="false">A832-0.01</f>
        <v>91.7099999999958</v>
      </c>
      <c r="B833" s="42" t="n">
        <f aca="false">1+$F$5*$F$4*(1+$F$6)^A833-(1+$F$5)^A833</f>
        <v>-87194.6906666277</v>
      </c>
      <c r="C833" s="43" t="n">
        <f aca="false">IF(AND(B833&gt;=0,B832&lt;0),1,0)</f>
        <v>0</v>
      </c>
    </row>
    <row r="834" customFormat="false" ht="12.8" hidden="false" customHeight="false" outlineLevel="0" collapsed="false">
      <c r="A834" s="8" t="n">
        <f aca="false">A833-0.01</f>
        <v>91.6999999999958</v>
      </c>
      <c r="B834" s="42" t="n">
        <f aca="false">1+$F$5*$F$4*(1+$F$6)^A834-(1+$F$5)^A834</f>
        <v>-87086.5744216042</v>
      </c>
      <c r="C834" s="43" t="n">
        <f aca="false">IF(AND(B834&gt;=0,B833&lt;0),1,0)</f>
        <v>0</v>
      </c>
    </row>
    <row r="835" customFormat="false" ht="12.8" hidden="false" customHeight="false" outlineLevel="0" collapsed="false">
      <c r="A835" s="8" t="n">
        <f aca="false">A834-0.01</f>
        <v>91.6899999999957</v>
      </c>
      <c r="B835" s="42" t="n">
        <f aca="false">1+$F$5*$F$4*(1+$F$6)^A835-(1+$F$5)^A835</f>
        <v>-86978.5922111132</v>
      </c>
      <c r="C835" s="43" t="n">
        <f aca="false">IF(AND(B835&gt;=0,B834&lt;0),1,0)</f>
        <v>0</v>
      </c>
    </row>
    <row r="836" customFormat="false" ht="12.8" hidden="false" customHeight="false" outlineLevel="0" collapsed="false">
      <c r="A836" s="8" t="n">
        <f aca="false">A835-0.01</f>
        <v>91.6799999999958</v>
      </c>
      <c r="B836" s="42" t="n">
        <f aca="false">1+$F$5*$F$4*(1+$F$6)^A836-(1+$F$5)^A836</f>
        <v>-86870.7438689935</v>
      </c>
      <c r="C836" s="43" t="n">
        <f aca="false">IF(AND(B836&gt;=0,B835&lt;0),1,0)</f>
        <v>0</v>
      </c>
    </row>
    <row r="837" customFormat="false" ht="12.8" hidden="false" customHeight="false" outlineLevel="0" collapsed="false">
      <c r="A837" s="8" t="n">
        <f aca="false">A836-0.01</f>
        <v>91.6699999999957</v>
      </c>
      <c r="B837" s="42" t="n">
        <f aca="false">1+$F$5*$F$4*(1+$F$6)^A837-(1+$F$5)^A837</f>
        <v>-86763.0292292902</v>
      </c>
      <c r="C837" s="43" t="n">
        <f aca="false">IF(AND(B837&gt;=0,B836&lt;0),1,0)</f>
        <v>0</v>
      </c>
    </row>
    <row r="838" customFormat="false" ht="12.8" hidden="false" customHeight="false" outlineLevel="0" collapsed="false">
      <c r="A838" s="8" t="n">
        <f aca="false">A837-0.01</f>
        <v>91.6599999999957</v>
      </c>
      <c r="B838" s="42" t="n">
        <f aca="false">1+$F$5*$F$4*(1+$F$6)^A838-(1+$F$5)^A838</f>
        <v>-86655.4481262538</v>
      </c>
      <c r="C838" s="43" t="n">
        <f aca="false">IF(AND(B838&gt;=0,B837&lt;0),1,0)</f>
        <v>0</v>
      </c>
    </row>
    <row r="839" customFormat="false" ht="12.8" hidden="false" customHeight="false" outlineLevel="0" collapsed="false">
      <c r="A839" s="8" t="n">
        <f aca="false">A838-0.01</f>
        <v>91.6499999999957</v>
      </c>
      <c r="B839" s="42" t="n">
        <f aca="false">1+$F$5*$F$4*(1+$F$6)^A839-(1+$F$5)^A839</f>
        <v>-86548.0003943405</v>
      </c>
      <c r="C839" s="43" t="n">
        <f aca="false">IF(AND(B839&gt;=0,B838&lt;0),1,0)</f>
        <v>0</v>
      </c>
    </row>
    <row r="840" customFormat="false" ht="12.8" hidden="false" customHeight="false" outlineLevel="0" collapsed="false">
      <c r="A840" s="8" t="n">
        <f aca="false">A839-0.01</f>
        <v>91.6399999999957</v>
      </c>
      <c r="B840" s="42" t="n">
        <f aca="false">1+$F$5*$F$4*(1+$F$6)^A840-(1+$F$5)^A840</f>
        <v>-86440.6858682117</v>
      </c>
      <c r="C840" s="43" t="n">
        <f aca="false">IF(AND(B840&gt;=0,B839&lt;0),1,0)</f>
        <v>0</v>
      </c>
    </row>
    <row r="841" customFormat="false" ht="12.8" hidden="false" customHeight="false" outlineLevel="0" collapsed="false">
      <c r="A841" s="8" t="n">
        <f aca="false">A840-0.01</f>
        <v>91.6299999999957</v>
      </c>
      <c r="B841" s="42" t="n">
        <f aca="false">1+$F$5*$F$4*(1+$F$6)^A841-(1+$F$5)^A841</f>
        <v>-86333.5043827337</v>
      </c>
      <c r="C841" s="43" t="n">
        <f aca="false">IF(AND(B841&gt;=0,B840&lt;0),1,0)</f>
        <v>0</v>
      </c>
    </row>
    <row r="842" customFormat="false" ht="12.8" hidden="false" customHeight="false" outlineLevel="0" collapsed="false">
      <c r="A842" s="8" t="n">
        <f aca="false">A841-0.01</f>
        <v>91.6199999999957</v>
      </c>
      <c r="B842" s="42" t="n">
        <f aca="false">1+$F$5*$F$4*(1+$F$6)^A842-(1+$F$5)^A842</f>
        <v>-86226.4557729776</v>
      </c>
      <c r="C842" s="43" t="n">
        <f aca="false">IF(AND(B842&gt;=0,B841&lt;0),1,0)</f>
        <v>0</v>
      </c>
    </row>
    <row r="843" customFormat="false" ht="12.8" hidden="false" customHeight="false" outlineLevel="0" collapsed="false">
      <c r="A843" s="8" t="n">
        <f aca="false">A842-0.01</f>
        <v>91.6099999999957</v>
      </c>
      <c r="B843" s="42" t="n">
        <f aca="false">1+$F$5*$F$4*(1+$F$6)^A843-(1+$F$5)^A843</f>
        <v>-86119.5398742187</v>
      </c>
      <c r="C843" s="43" t="n">
        <f aca="false">IF(AND(B843&gt;=0,B842&lt;0),1,0)</f>
        <v>0</v>
      </c>
    </row>
    <row r="844" customFormat="false" ht="12.8" hidden="false" customHeight="false" outlineLevel="0" collapsed="false">
      <c r="A844" s="8" t="n">
        <f aca="false">A843-0.01</f>
        <v>91.5999999999957</v>
      </c>
      <c r="B844" s="42" t="n">
        <f aca="false">1+$F$5*$F$4*(1+$F$6)^A844-(1+$F$5)^A844</f>
        <v>-86012.7565219369</v>
      </c>
      <c r="C844" s="43" t="n">
        <f aca="false">IF(AND(B844&gt;=0,B843&lt;0),1,0)</f>
        <v>0</v>
      </c>
    </row>
    <row r="845" customFormat="false" ht="12.8" hidden="false" customHeight="false" outlineLevel="0" collapsed="false">
      <c r="A845" s="8" t="n">
        <f aca="false">A844-0.01</f>
        <v>91.5899999999957</v>
      </c>
      <c r="B845" s="42" t="n">
        <f aca="false">1+$F$5*$F$4*(1+$F$6)^A845-(1+$F$5)^A845</f>
        <v>-85906.1055518158</v>
      </c>
      <c r="C845" s="43" t="n">
        <f aca="false">IF(AND(B845&gt;=0,B844&lt;0),1,0)</f>
        <v>0</v>
      </c>
    </row>
    <row r="846" customFormat="false" ht="12.8" hidden="false" customHeight="false" outlineLevel="0" collapsed="false">
      <c r="A846" s="8" t="n">
        <f aca="false">A845-0.01</f>
        <v>91.5799999999957</v>
      </c>
      <c r="B846" s="42" t="n">
        <f aca="false">1+$F$5*$F$4*(1+$F$6)^A846-(1+$F$5)^A846</f>
        <v>-85799.5867997427</v>
      </c>
      <c r="C846" s="43" t="n">
        <f aca="false">IF(AND(B846&gt;=0,B845&lt;0),1,0)</f>
        <v>0</v>
      </c>
    </row>
    <row r="847" customFormat="false" ht="12.8" hidden="false" customHeight="false" outlineLevel="0" collapsed="false">
      <c r="A847" s="8" t="n">
        <f aca="false">A846-0.01</f>
        <v>91.5699999999957</v>
      </c>
      <c r="B847" s="42" t="n">
        <f aca="false">1+$F$5*$F$4*(1+$F$6)^A847-(1+$F$5)^A847</f>
        <v>-85693.2001018084</v>
      </c>
      <c r="C847" s="43" t="n">
        <f aca="false">IF(AND(B847&gt;=0,B846&lt;0),1,0)</f>
        <v>0</v>
      </c>
    </row>
    <row r="848" customFormat="false" ht="12.8" hidden="false" customHeight="false" outlineLevel="0" collapsed="false">
      <c r="A848" s="8" t="n">
        <f aca="false">A847-0.01</f>
        <v>91.5599999999957</v>
      </c>
      <c r="B848" s="42" t="n">
        <f aca="false">1+$F$5*$F$4*(1+$F$6)^A848-(1+$F$5)^A848</f>
        <v>-85586.945294307</v>
      </c>
      <c r="C848" s="43" t="n">
        <f aca="false">IF(AND(B848&gt;=0,B847&lt;0),1,0)</f>
        <v>0</v>
      </c>
    </row>
    <row r="849" customFormat="false" ht="12.8" hidden="false" customHeight="false" outlineLevel="0" collapsed="false">
      <c r="A849" s="8" t="n">
        <f aca="false">A848-0.01</f>
        <v>91.5499999999957</v>
      </c>
      <c r="B849" s="42" t="n">
        <f aca="false">1+$F$5*$F$4*(1+$F$6)^A849-(1+$F$5)^A849</f>
        <v>-85480.8222137353</v>
      </c>
      <c r="C849" s="43" t="n">
        <f aca="false">IF(AND(B849&gt;=0,B848&lt;0),1,0)</f>
        <v>0</v>
      </c>
    </row>
    <row r="850" customFormat="false" ht="12.8" hidden="false" customHeight="false" outlineLevel="0" collapsed="false">
      <c r="A850" s="8" t="n">
        <f aca="false">A849-0.01</f>
        <v>91.5399999999957</v>
      </c>
      <c r="B850" s="42" t="n">
        <f aca="false">1+$F$5*$F$4*(1+$F$6)^A850-(1+$F$5)^A850</f>
        <v>-85374.8306967931</v>
      </c>
      <c r="C850" s="43" t="n">
        <f aca="false">IF(AND(B850&gt;=0,B849&lt;0),1,0)</f>
        <v>0</v>
      </c>
    </row>
    <row r="851" customFormat="false" ht="12.8" hidden="false" customHeight="false" outlineLevel="0" collapsed="false">
      <c r="A851" s="8" t="n">
        <f aca="false">A850-0.01</f>
        <v>91.5299999999957</v>
      </c>
      <c r="B851" s="42" t="n">
        <f aca="false">1+$F$5*$F$4*(1+$F$6)^A851-(1+$F$5)^A851</f>
        <v>-85268.9705803824</v>
      </c>
      <c r="C851" s="43" t="n">
        <f aca="false">IF(AND(B851&gt;=0,B850&lt;0),1,0)</f>
        <v>0</v>
      </c>
    </row>
    <row r="852" customFormat="false" ht="12.8" hidden="false" customHeight="false" outlineLevel="0" collapsed="false">
      <c r="A852" s="8" t="n">
        <f aca="false">A851-0.01</f>
        <v>91.5199999999957</v>
      </c>
      <c r="B852" s="42" t="n">
        <f aca="false">1+$F$5*$F$4*(1+$F$6)^A852-(1+$F$5)^A852</f>
        <v>-85163.2417016074</v>
      </c>
      <c r="C852" s="43" t="n">
        <f aca="false">IF(AND(B852&gt;=0,B851&lt;0),1,0)</f>
        <v>0</v>
      </c>
    </row>
    <row r="853" customFormat="false" ht="12.8" hidden="false" customHeight="false" outlineLevel="0" collapsed="false">
      <c r="A853" s="8" t="n">
        <f aca="false">A852-0.01</f>
        <v>91.5099999999957</v>
      </c>
      <c r="B853" s="42" t="n">
        <f aca="false">1+$F$5*$F$4*(1+$F$6)^A853-(1+$F$5)^A853</f>
        <v>-85057.6438977743</v>
      </c>
      <c r="C853" s="43" t="n">
        <f aca="false">IF(AND(B853&gt;=0,B852&lt;0),1,0)</f>
        <v>0</v>
      </c>
    </row>
    <row r="854" customFormat="false" ht="12.8" hidden="false" customHeight="false" outlineLevel="0" collapsed="false">
      <c r="A854" s="8" t="n">
        <f aca="false">A853-0.01</f>
        <v>91.4999999999957</v>
      </c>
      <c r="B854" s="42" t="n">
        <f aca="false">1+$F$5*$F$4*(1+$F$6)^A854-(1+$F$5)^A854</f>
        <v>-84952.1770063912</v>
      </c>
      <c r="C854" s="43" t="n">
        <f aca="false">IF(AND(B854&gt;=0,B853&lt;0),1,0)</f>
        <v>0</v>
      </c>
    </row>
    <row r="855" customFormat="false" ht="12.8" hidden="false" customHeight="false" outlineLevel="0" collapsed="false">
      <c r="A855" s="8" t="n">
        <f aca="false">A854-0.01</f>
        <v>91.4899999999956</v>
      </c>
      <c r="B855" s="42" t="n">
        <f aca="false">1+$F$5*$F$4*(1+$F$6)^A855-(1+$F$5)^A855</f>
        <v>-84846.8408651671</v>
      </c>
      <c r="C855" s="43" t="n">
        <f aca="false">IF(AND(B855&gt;=0,B854&lt;0),1,0)</f>
        <v>0</v>
      </c>
    </row>
    <row r="856" customFormat="false" ht="12.8" hidden="false" customHeight="false" outlineLevel="0" collapsed="false">
      <c r="A856" s="8" t="n">
        <f aca="false">A855-0.01</f>
        <v>91.4799999999956</v>
      </c>
      <c r="B856" s="42" t="n">
        <f aca="false">1+$F$5*$F$4*(1+$F$6)^A856-(1+$F$5)^A856</f>
        <v>-84741.6353120128</v>
      </c>
      <c r="C856" s="43" t="n">
        <f aca="false">IF(AND(B856&gt;=0,B855&lt;0),1,0)</f>
        <v>0</v>
      </c>
    </row>
    <row r="857" customFormat="false" ht="12.8" hidden="false" customHeight="false" outlineLevel="0" collapsed="false">
      <c r="A857" s="8" t="n">
        <f aca="false">A856-0.01</f>
        <v>91.4699999999956</v>
      </c>
      <c r="B857" s="42" t="n">
        <f aca="false">1+$F$5*$F$4*(1+$F$6)^A857-(1+$F$5)^A857</f>
        <v>-84636.5601850396</v>
      </c>
      <c r="C857" s="43" t="n">
        <f aca="false">IF(AND(B857&gt;=0,B856&lt;0),1,0)</f>
        <v>0</v>
      </c>
    </row>
    <row r="858" customFormat="false" ht="12.8" hidden="false" customHeight="false" outlineLevel="0" collapsed="false">
      <c r="A858" s="8" t="n">
        <f aca="false">A857-0.01</f>
        <v>91.4599999999956</v>
      </c>
      <c r="B858" s="42" t="n">
        <f aca="false">1+$F$5*$F$4*(1+$F$6)^A858-(1+$F$5)^A858</f>
        <v>-84531.6153225597</v>
      </c>
      <c r="C858" s="43" t="n">
        <f aca="false">IF(AND(B858&gt;=0,B857&lt;0),1,0)</f>
        <v>0</v>
      </c>
    </row>
    <row r="859" customFormat="false" ht="12.8" hidden="false" customHeight="false" outlineLevel="0" collapsed="false">
      <c r="A859" s="8" t="n">
        <f aca="false">A858-0.01</f>
        <v>91.4499999999956</v>
      </c>
      <c r="B859" s="42" t="n">
        <f aca="false">1+$F$5*$F$4*(1+$F$6)^A859-(1+$F$5)^A859</f>
        <v>-84426.8005630857</v>
      </c>
      <c r="C859" s="43" t="n">
        <f aca="false">IF(AND(B859&gt;=0,B858&lt;0),1,0)</f>
        <v>0</v>
      </c>
    </row>
    <row r="860" customFormat="false" ht="12.8" hidden="false" customHeight="false" outlineLevel="0" collapsed="false">
      <c r="A860" s="8" t="n">
        <f aca="false">A859-0.01</f>
        <v>91.4399999999956</v>
      </c>
      <c r="B860" s="42" t="n">
        <f aca="false">1+$F$5*$F$4*(1+$F$6)^A860-(1+$F$5)^A860</f>
        <v>-84322.1157453303</v>
      </c>
      <c r="C860" s="43" t="n">
        <f aca="false">IF(AND(B860&gt;=0,B859&lt;0),1,0)</f>
        <v>0</v>
      </c>
    </row>
    <row r="861" customFormat="false" ht="12.8" hidden="false" customHeight="false" outlineLevel="0" collapsed="false">
      <c r="A861" s="8" t="n">
        <f aca="false">A860-0.01</f>
        <v>91.4299999999956</v>
      </c>
      <c r="B861" s="42" t="n">
        <f aca="false">1+$F$5*$F$4*(1+$F$6)^A861-(1+$F$5)^A861</f>
        <v>-84217.5607082063</v>
      </c>
      <c r="C861" s="43" t="n">
        <f aca="false">IF(AND(B861&gt;=0,B860&lt;0),1,0)</f>
        <v>0</v>
      </c>
    </row>
    <row r="862" customFormat="false" ht="12.8" hidden="false" customHeight="false" outlineLevel="0" collapsed="false">
      <c r="A862" s="8" t="n">
        <f aca="false">A861-0.01</f>
        <v>91.4199999999956</v>
      </c>
      <c r="B862" s="42" t="n">
        <f aca="false">1+$F$5*$F$4*(1+$F$6)^A862-(1+$F$5)^A862</f>
        <v>-84113.1352908262</v>
      </c>
      <c r="C862" s="43" t="n">
        <f aca="false">IF(AND(B862&gt;=0,B861&lt;0),1,0)</f>
        <v>0</v>
      </c>
    </row>
    <row r="863" customFormat="false" ht="12.8" hidden="false" customHeight="false" outlineLevel="0" collapsed="false">
      <c r="A863" s="8" t="n">
        <f aca="false">A862-0.01</f>
        <v>91.4099999999956</v>
      </c>
      <c r="B863" s="42" t="n">
        <f aca="false">1+$F$5*$F$4*(1+$F$6)^A863-(1+$F$5)^A863</f>
        <v>-84008.8393325017</v>
      </c>
      <c r="C863" s="43" t="n">
        <f aca="false">IF(AND(B863&gt;=0,B862&lt;0),1,0)</f>
        <v>0</v>
      </c>
    </row>
    <row r="864" customFormat="false" ht="12.8" hidden="false" customHeight="false" outlineLevel="0" collapsed="false">
      <c r="A864" s="8" t="n">
        <f aca="false">A863-0.01</f>
        <v>91.3999999999956</v>
      </c>
      <c r="B864" s="42" t="n">
        <f aca="false">1+$F$5*$F$4*(1+$F$6)^A864-(1+$F$5)^A864</f>
        <v>-83904.6726727439</v>
      </c>
      <c r="C864" s="43" t="n">
        <f aca="false">IF(AND(B864&gt;=0,B863&lt;0),1,0)</f>
        <v>0</v>
      </c>
    </row>
    <row r="865" customFormat="false" ht="12.8" hidden="false" customHeight="false" outlineLevel="0" collapsed="false">
      <c r="A865" s="8" t="n">
        <f aca="false">A864-0.01</f>
        <v>91.3899999999956</v>
      </c>
      <c r="B865" s="42" t="n">
        <f aca="false">1+$F$5*$F$4*(1+$F$6)^A865-(1+$F$5)^A865</f>
        <v>-83800.635151263</v>
      </c>
      <c r="C865" s="43" t="n">
        <f aca="false">IF(AND(B865&gt;=0,B864&lt;0),1,0)</f>
        <v>0</v>
      </c>
    </row>
    <row r="866" customFormat="false" ht="12.8" hidden="false" customHeight="false" outlineLevel="0" collapsed="false">
      <c r="A866" s="8" t="n">
        <f aca="false">A865-0.01</f>
        <v>91.3799999999956</v>
      </c>
      <c r="B866" s="42" t="n">
        <f aca="false">1+$F$5*$F$4*(1+$F$6)^A866-(1+$F$5)^A866</f>
        <v>-83696.7266079676</v>
      </c>
      <c r="C866" s="43" t="n">
        <f aca="false">IF(AND(B866&gt;=0,B865&lt;0),1,0)</f>
        <v>0</v>
      </c>
    </row>
    <row r="867" customFormat="false" ht="12.8" hidden="false" customHeight="false" outlineLevel="0" collapsed="false">
      <c r="A867" s="8" t="n">
        <f aca="false">A866-0.01</f>
        <v>91.3699999999956</v>
      </c>
      <c r="B867" s="42" t="n">
        <f aca="false">1+$F$5*$F$4*(1+$F$6)^A867-(1+$F$5)^A867</f>
        <v>-83592.9468829649</v>
      </c>
      <c r="C867" s="43" t="n">
        <f aca="false">IF(AND(B867&gt;=0,B866&lt;0),1,0)</f>
        <v>0</v>
      </c>
    </row>
    <row r="868" customFormat="false" ht="12.8" hidden="false" customHeight="false" outlineLevel="0" collapsed="false">
      <c r="A868" s="8" t="n">
        <f aca="false">A867-0.01</f>
        <v>91.3599999999956</v>
      </c>
      <c r="B868" s="42" t="n">
        <f aca="false">1+$F$5*$F$4*(1+$F$6)^A868-(1+$F$5)^A868</f>
        <v>-83489.2958165603</v>
      </c>
      <c r="C868" s="43" t="n">
        <f aca="false">IF(AND(B868&gt;=0,B867&lt;0),1,0)</f>
        <v>0</v>
      </c>
    </row>
    <row r="869" customFormat="false" ht="12.8" hidden="false" customHeight="false" outlineLevel="0" collapsed="false">
      <c r="A869" s="8" t="n">
        <f aca="false">A868-0.01</f>
        <v>91.3499999999956</v>
      </c>
      <c r="B869" s="42" t="n">
        <f aca="false">1+$F$5*$F$4*(1+$F$6)^A869-(1+$F$5)^A869</f>
        <v>-83385.7732492573</v>
      </c>
      <c r="C869" s="43" t="n">
        <f aca="false">IF(AND(B869&gt;=0,B868&lt;0),1,0)</f>
        <v>0</v>
      </c>
    </row>
    <row r="870" customFormat="false" ht="12.8" hidden="false" customHeight="false" outlineLevel="0" collapsed="false">
      <c r="A870" s="8" t="n">
        <f aca="false">A869-0.01</f>
        <v>91.3399999999956</v>
      </c>
      <c r="B870" s="42" t="n">
        <f aca="false">1+$F$5*$F$4*(1+$F$6)^A870-(1+$F$5)^A870</f>
        <v>-83282.3790217569</v>
      </c>
      <c r="C870" s="43" t="n">
        <f aca="false">IF(AND(B870&gt;=0,B869&lt;0),1,0)</f>
        <v>0</v>
      </c>
    </row>
    <row r="871" customFormat="false" ht="12.8" hidden="false" customHeight="false" outlineLevel="0" collapsed="false">
      <c r="A871" s="8" t="n">
        <f aca="false">A870-0.01</f>
        <v>91.3299999999956</v>
      </c>
      <c r="B871" s="42" t="n">
        <f aca="false">1+$F$5*$F$4*(1+$F$6)^A871-(1+$F$5)^A871</f>
        <v>-83179.1129749577</v>
      </c>
      <c r="C871" s="43" t="n">
        <f aca="false">IF(AND(B871&gt;=0,B870&lt;0),1,0)</f>
        <v>0</v>
      </c>
    </row>
    <row r="872" customFormat="false" ht="12.8" hidden="false" customHeight="false" outlineLevel="0" collapsed="false">
      <c r="A872" s="8" t="n">
        <f aca="false">A871-0.01</f>
        <v>91.3199999999956</v>
      </c>
      <c r="B872" s="42" t="n">
        <f aca="false">1+$F$5*$F$4*(1+$F$6)^A872-(1+$F$5)^A872</f>
        <v>-83075.9749499556</v>
      </c>
      <c r="C872" s="43" t="n">
        <f aca="false">IF(AND(B872&gt;=0,B871&lt;0),1,0)</f>
        <v>0</v>
      </c>
    </row>
    <row r="873" customFormat="false" ht="12.8" hidden="false" customHeight="false" outlineLevel="0" collapsed="false">
      <c r="A873" s="8" t="n">
        <f aca="false">A872-0.01</f>
        <v>91.3099999999956</v>
      </c>
      <c r="B873" s="42" t="n">
        <f aca="false">1+$F$5*$F$4*(1+$F$6)^A873-(1+$F$5)^A873</f>
        <v>-82972.9647880433</v>
      </c>
      <c r="C873" s="43" t="n">
        <f aca="false">IF(AND(B873&gt;=0,B872&lt;0),1,0)</f>
        <v>0</v>
      </c>
    </row>
    <row r="874" customFormat="false" ht="12.8" hidden="false" customHeight="false" outlineLevel="0" collapsed="false">
      <c r="A874" s="8" t="n">
        <f aca="false">A873-0.01</f>
        <v>91.2999999999956</v>
      </c>
      <c r="B874" s="42" t="n">
        <f aca="false">1+$F$5*$F$4*(1+$F$6)^A874-(1+$F$5)^A874</f>
        <v>-82870.0823307105</v>
      </c>
      <c r="C874" s="43" t="n">
        <f aca="false">IF(AND(B874&gt;=0,B873&lt;0),1,0)</f>
        <v>0</v>
      </c>
    </row>
    <row r="875" customFormat="false" ht="12.8" hidden="false" customHeight="false" outlineLevel="0" collapsed="false">
      <c r="A875" s="8" t="n">
        <f aca="false">A874-0.01</f>
        <v>91.2899999999955</v>
      </c>
      <c r="B875" s="42" t="n">
        <f aca="false">1+$F$5*$F$4*(1+$F$6)^A875-(1+$F$5)^A875</f>
        <v>-82767.3274196432</v>
      </c>
      <c r="C875" s="43" t="n">
        <f aca="false">IF(AND(B875&gt;=0,B874&lt;0),1,0)</f>
        <v>0</v>
      </c>
    </row>
    <row r="876" customFormat="false" ht="12.8" hidden="false" customHeight="false" outlineLevel="0" collapsed="false">
      <c r="A876" s="8" t="n">
        <f aca="false">A875-0.01</f>
        <v>91.2799999999955</v>
      </c>
      <c r="B876" s="42" t="n">
        <f aca="false">1+$F$5*$F$4*(1+$F$6)^A876-(1+$F$5)^A876</f>
        <v>-82664.6998967237</v>
      </c>
      <c r="C876" s="43" t="n">
        <f aca="false">IF(AND(B876&gt;=0,B875&lt;0),1,0)</f>
        <v>0</v>
      </c>
    </row>
    <row r="877" customFormat="false" ht="12.8" hidden="false" customHeight="false" outlineLevel="0" collapsed="false">
      <c r="A877" s="8" t="n">
        <f aca="false">A876-0.01</f>
        <v>91.2699999999955</v>
      </c>
      <c r="B877" s="42" t="n">
        <f aca="false">1+$F$5*$F$4*(1+$F$6)^A877-(1+$F$5)^A877</f>
        <v>-82562.1996040304</v>
      </c>
      <c r="C877" s="43" t="n">
        <f aca="false">IF(AND(B877&gt;=0,B876&lt;0),1,0)</f>
        <v>0</v>
      </c>
    </row>
    <row r="878" customFormat="false" ht="12.8" hidden="false" customHeight="false" outlineLevel="0" collapsed="false">
      <c r="A878" s="8" t="n">
        <f aca="false">A877-0.01</f>
        <v>91.2599999999955</v>
      </c>
      <c r="B878" s="42" t="n">
        <f aca="false">1+$F$5*$F$4*(1+$F$6)^A878-(1+$F$5)^A878</f>
        <v>-82459.8263838373</v>
      </c>
      <c r="C878" s="43" t="n">
        <f aca="false">IF(AND(B878&gt;=0,B877&lt;0),1,0)</f>
        <v>0</v>
      </c>
    </row>
    <row r="879" customFormat="false" ht="12.8" hidden="false" customHeight="false" outlineLevel="0" collapsed="false">
      <c r="A879" s="8" t="n">
        <f aca="false">A878-0.01</f>
        <v>91.2499999999955</v>
      </c>
      <c r="B879" s="42" t="n">
        <f aca="false">1+$F$5*$F$4*(1+$F$6)^A879-(1+$F$5)^A879</f>
        <v>-82357.5800786142</v>
      </c>
      <c r="C879" s="43" t="n">
        <f aca="false">IF(AND(B879&gt;=0,B878&lt;0),1,0)</f>
        <v>0</v>
      </c>
    </row>
    <row r="880" customFormat="false" ht="12.8" hidden="false" customHeight="false" outlineLevel="0" collapsed="false">
      <c r="A880" s="8" t="n">
        <f aca="false">A879-0.01</f>
        <v>91.2399999999955</v>
      </c>
      <c r="B880" s="42" t="n">
        <f aca="false">1+$F$5*$F$4*(1+$F$6)^A880-(1+$F$5)^A880</f>
        <v>-82255.4605310259</v>
      </c>
      <c r="C880" s="43" t="n">
        <f aca="false">IF(AND(B880&gt;=0,B879&lt;0),1,0)</f>
        <v>0</v>
      </c>
    </row>
    <row r="881" customFormat="false" ht="12.8" hidden="false" customHeight="false" outlineLevel="0" collapsed="false">
      <c r="A881" s="8" t="n">
        <f aca="false">A880-0.01</f>
        <v>91.2299999999955</v>
      </c>
      <c r="B881" s="42" t="n">
        <f aca="false">1+$F$5*$F$4*(1+$F$6)^A881-(1+$F$5)^A881</f>
        <v>-82153.4675839325</v>
      </c>
      <c r="C881" s="43" t="n">
        <f aca="false">IF(AND(B881&gt;=0,B880&lt;0),1,0)</f>
        <v>0</v>
      </c>
    </row>
    <row r="882" customFormat="false" ht="12.8" hidden="false" customHeight="false" outlineLevel="0" collapsed="false">
      <c r="A882" s="8" t="n">
        <f aca="false">A881-0.01</f>
        <v>91.2199999999955</v>
      </c>
      <c r="B882" s="42" t="n">
        <f aca="false">1+$F$5*$F$4*(1+$F$6)^A882-(1+$F$5)^A882</f>
        <v>-82051.6010803886</v>
      </c>
      <c r="C882" s="43" t="n">
        <f aca="false">IF(AND(B882&gt;=0,B881&lt;0),1,0)</f>
        <v>0</v>
      </c>
    </row>
    <row r="883" customFormat="false" ht="12.8" hidden="false" customHeight="false" outlineLevel="0" collapsed="false">
      <c r="A883" s="8" t="n">
        <f aca="false">A882-0.01</f>
        <v>91.2099999999955</v>
      </c>
      <c r="B883" s="42" t="n">
        <f aca="false">1+$F$5*$F$4*(1+$F$6)^A883-(1+$F$5)^A883</f>
        <v>-81949.8608636437</v>
      </c>
      <c r="C883" s="43" t="n">
        <f aca="false">IF(AND(B883&gt;=0,B882&lt;0),1,0)</f>
        <v>0</v>
      </c>
    </row>
    <row r="884" customFormat="false" ht="12.8" hidden="false" customHeight="false" outlineLevel="0" collapsed="false">
      <c r="A884" s="8" t="n">
        <f aca="false">A883-0.01</f>
        <v>91.1999999999955</v>
      </c>
      <c r="B884" s="42" t="n">
        <f aca="false">1+$F$5*$F$4*(1+$F$6)^A884-(1+$F$5)^A884</f>
        <v>-81848.2467771414</v>
      </c>
      <c r="C884" s="43" t="n">
        <f aca="false">IF(AND(B884&gt;=0,B883&lt;0),1,0)</f>
        <v>0</v>
      </c>
    </row>
    <row r="885" customFormat="false" ht="12.8" hidden="false" customHeight="false" outlineLevel="0" collapsed="false">
      <c r="A885" s="8" t="n">
        <f aca="false">A884-0.01</f>
        <v>91.1899999999955</v>
      </c>
      <c r="B885" s="42" t="n">
        <f aca="false">1+$F$5*$F$4*(1+$F$6)^A885-(1+$F$5)^A885</f>
        <v>-81746.7586645195</v>
      </c>
      <c r="C885" s="43" t="n">
        <f aca="false">IF(AND(B885&gt;=0,B884&lt;0),1,0)</f>
        <v>0</v>
      </c>
    </row>
    <row r="886" customFormat="false" ht="12.8" hidden="false" customHeight="false" outlineLevel="0" collapsed="false">
      <c r="A886" s="8" t="n">
        <f aca="false">A885-0.01</f>
        <v>91.1799999999955</v>
      </c>
      <c r="B886" s="42" t="n">
        <f aca="false">1+$F$5*$F$4*(1+$F$6)^A886-(1+$F$5)^A886</f>
        <v>-81645.3963696095</v>
      </c>
      <c r="C886" s="43" t="n">
        <f aca="false">IF(AND(B886&gt;=0,B885&lt;0),1,0)</f>
        <v>0</v>
      </c>
    </row>
    <row r="887" customFormat="false" ht="12.8" hidden="false" customHeight="false" outlineLevel="0" collapsed="false">
      <c r="A887" s="8" t="n">
        <f aca="false">A886-0.01</f>
        <v>91.1699999999955</v>
      </c>
      <c r="B887" s="42" t="n">
        <f aca="false">1+$F$5*$F$4*(1+$F$6)^A887-(1+$F$5)^A887</f>
        <v>-81544.1597364366</v>
      </c>
      <c r="C887" s="43" t="n">
        <f aca="false">IF(AND(B887&gt;=0,B886&lt;0),1,0)</f>
        <v>0</v>
      </c>
    </row>
    <row r="888" customFormat="false" ht="12.8" hidden="false" customHeight="false" outlineLevel="0" collapsed="false">
      <c r="A888" s="8" t="n">
        <f aca="false">A887-0.01</f>
        <v>91.1599999999955</v>
      </c>
      <c r="B888" s="42" t="n">
        <f aca="false">1+$F$5*$F$4*(1+$F$6)^A888-(1+$F$5)^A888</f>
        <v>-81443.0486092193</v>
      </c>
      <c r="C888" s="43" t="n">
        <f aca="false">IF(AND(B888&gt;=0,B887&lt;0),1,0)</f>
        <v>0</v>
      </c>
    </row>
    <row r="889" customFormat="false" ht="12.8" hidden="false" customHeight="false" outlineLevel="0" collapsed="false">
      <c r="A889" s="8" t="n">
        <f aca="false">A888-0.01</f>
        <v>91.1499999999955</v>
      </c>
      <c r="B889" s="42" t="n">
        <f aca="false">1+$F$5*$F$4*(1+$F$6)^A889-(1+$F$5)^A889</f>
        <v>-81342.0628323694</v>
      </c>
      <c r="C889" s="43" t="n">
        <f aca="false">IF(AND(B889&gt;=0,B888&lt;0),1,0)</f>
        <v>0</v>
      </c>
    </row>
    <row r="890" customFormat="false" ht="12.8" hidden="false" customHeight="false" outlineLevel="0" collapsed="false">
      <c r="A890" s="8" t="n">
        <f aca="false">A889-0.01</f>
        <v>91.1399999999955</v>
      </c>
      <c r="B890" s="42" t="n">
        <f aca="false">1+$F$5*$F$4*(1+$F$6)^A890-(1+$F$5)^A890</f>
        <v>-81241.2022504913</v>
      </c>
      <c r="C890" s="43" t="n">
        <f aca="false">IF(AND(B890&gt;=0,B889&lt;0),1,0)</f>
        <v>0</v>
      </c>
    </row>
    <row r="891" customFormat="false" ht="12.8" hidden="false" customHeight="false" outlineLevel="0" collapsed="false">
      <c r="A891" s="8" t="n">
        <f aca="false">A890-0.01</f>
        <v>91.1299999999955</v>
      </c>
      <c r="B891" s="42" t="n">
        <f aca="false">1+$F$5*$F$4*(1+$F$6)^A891-(1+$F$5)^A891</f>
        <v>-81140.4667083822</v>
      </c>
      <c r="C891" s="43" t="n">
        <f aca="false">IF(AND(B891&gt;=0,B890&lt;0),1,0)</f>
        <v>0</v>
      </c>
    </row>
    <row r="892" customFormat="false" ht="12.8" hidden="false" customHeight="false" outlineLevel="0" collapsed="false">
      <c r="A892" s="8" t="n">
        <f aca="false">A891-0.01</f>
        <v>91.1199999999955</v>
      </c>
      <c r="B892" s="42" t="n">
        <f aca="false">1+$F$5*$F$4*(1+$F$6)^A892-(1+$F$5)^A892</f>
        <v>-81039.8560510318</v>
      </c>
      <c r="C892" s="43" t="n">
        <f aca="false">IF(AND(B892&gt;=0,B891&lt;0),1,0)</f>
        <v>0</v>
      </c>
    </row>
    <row r="893" customFormat="false" ht="12.8" hidden="false" customHeight="false" outlineLevel="0" collapsed="false">
      <c r="A893" s="8" t="n">
        <f aca="false">A892-0.01</f>
        <v>91.1099999999955</v>
      </c>
      <c r="B893" s="42" t="n">
        <f aca="false">1+$F$5*$F$4*(1+$F$6)^A893-(1+$F$5)^A893</f>
        <v>-80939.3701236217</v>
      </c>
      <c r="C893" s="43" t="n">
        <f aca="false">IF(AND(B893&gt;=0,B892&lt;0),1,0)</f>
        <v>0</v>
      </c>
    </row>
    <row r="894" customFormat="false" ht="12.8" hidden="false" customHeight="false" outlineLevel="0" collapsed="false">
      <c r="A894" s="8" t="n">
        <f aca="false">A893-0.01</f>
        <v>91.0999999999955</v>
      </c>
      <c r="B894" s="42" t="n">
        <f aca="false">1+$F$5*$F$4*(1+$F$6)^A894-(1+$F$5)^A894</f>
        <v>-80839.0087715256</v>
      </c>
      <c r="C894" s="43" t="n">
        <f aca="false">IF(AND(B894&gt;=0,B893&lt;0),1,0)</f>
        <v>0</v>
      </c>
    </row>
    <row r="895" customFormat="false" ht="12.8" hidden="false" customHeight="false" outlineLevel="0" collapsed="false">
      <c r="A895" s="8" t="n">
        <f aca="false">A894-0.01</f>
        <v>91.0899999999954</v>
      </c>
      <c r="B895" s="42" t="n">
        <f aca="false">1+$F$5*$F$4*(1+$F$6)^A895-(1+$F$5)^A895</f>
        <v>-80738.7718403089</v>
      </c>
      <c r="C895" s="43" t="n">
        <f aca="false">IF(AND(B895&gt;=0,B894&lt;0),1,0)</f>
        <v>0</v>
      </c>
    </row>
    <row r="896" customFormat="false" ht="12.8" hidden="false" customHeight="false" outlineLevel="0" collapsed="false">
      <c r="A896" s="8" t="n">
        <f aca="false">A895-0.01</f>
        <v>91.0799999999954</v>
      </c>
      <c r="B896" s="42" t="n">
        <f aca="false">1+$F$5*$F$4*(1+$F$6)^A896-(1+$F$5)^A896</f>
        <v>-80638.6591757284</v>
      </c>
      <c r="C896" s="43" t="n">
        <f aca="false">IF(AND(B896&gt;=0,B895&lt;0),1,0)</f>
        <v>0</v>
      </c>
    </row>
    <row r="897" customFormat="false" ht="12.8" hidden="false" customHeight="false" outlineLevel="0" collapsed="false">
      <c r="A897" s="8" t="n">
        <f aca="false">A896-0.01</f>
        <v>91.0699999999954</v>
      </c>
      <c r="B897" s="42" t="n">
        <f aca="false">1+$F$5*$F$4*(1+$F$6)^A897-(1+$F$5)^A897</f>
        <v>-80538.6706237321</v>
      </c>
      <c r="C897" s="43" t="n">
        <f aca="false">IF(AND(B897&gt;=0,B896&lt;0),1,0)</f>
        <v>0</v>
      </c>
    </row>
    <row r="898" customFormat="false" ht="12.8" hidden="false" customHeight="false" outlineLevel="0" collapsed="false">
      <c r="A898" s="8" t="n">
        <f aca="false">A897-0.01</f>
        <v>91.0599999999954</v>
      </c>
      <c r="B898" s="42" t="n">
        <f aca="false">1+$F$5*$F$4*(1+$F$6)^A898-(1+$F$5)^A898</f>
        <v>-80438.8060304591</v>
      </c>
      <c r="C898" s="43" t="n">
        <f aca="false">IF(AND(B898&gt;=0,B897&lt;0),1,0)</f>
        <v>0</v>
      </c>
    </row>
    <row r="899" customFormat="false" ht="12.8" hidden="false" customHeight="false" outlineLevel="0" collapsed="false">
      <c r="A899" s="8" t="n">
        <f aca="false">A898-0.01</f>
        <v>91.0499999999954</v>
      </c>
      <c r="B899" s="42" t="n">
        <f aca="false">1+$F$5*$F$4*(1+$F$6)^A899-(1+$F$5)^A899</f>
        <v>-80339.0652422389</v>
      </c>
      <c r="C899" s="43" t="n">
        <f aca="false">IF(AND(B899&gt;=0,B898&lt;0),1,0)</f>
        <v>0</v>
      </c>
    </row>
    <row r="900" customFormat="false" ht="12.8" hidden="false" customHeight="false" outlineLevel="0" collapsed="false">
      <c r="A900" s="8" t="n">
        <f aca="false">A899-0.01</f>
        <v>91.0399999999954</v>
      </c>
      <c r="B900" s="42" t="n">
        <f aca="false">1+$F$5*$F$4*(1+$F$6)^A900-(1+$F$5)^A900</f>
        <v>-80239.448105592</v>
      </c>
      <c r="C900" s="43" t="n">
        <f aca="false">IF(AND(B900&gt;=0,B899&lt;0),1,0)</f>
        <v>0</v>
      </c>
    </row>
    <row r="901" customFormat="false" ht="12.8" hidden="false" customHeight="false" outlineLevel="0" collapsed="false">
      <c r="A901" s="8" t="n">
        <f aca="false">A900-0.01</f>
        <v>91.0299999999954</v>
      </c>
      <c r="B901" s="42" t="n">
        <f aca="false">1+$F$5*$F$4*(1+$F$6)^A901-(1+$F$5)^A901</f>
        <v>-80139.9544672287</v>
      </c>
      <c r="C901" s="43" t="n">
        <f aca="false">IF(AND(B901&gt;=0,B900&lt;0),1,0)</f>
        <v>0</v>
      </c>
    </row>
    <row r="902" customFormat="false" ht="12.8" hidden="false" customHeight="false" outlineLevel="0" collapsed="false">
      <c r="A902" s="8" t="n">
        <f aca="false">A901-0.01</f>
        <v>91.0199999999954</v>
      </c>
      <c r="B902" s="42" t="n">
        <f aca="false">1+$F$5*$F$4*(1+$F$6)^A902-(1+$F$5)^A902</f>
        <v>-80040.5841740496</v>
      </c>
      <c r="C902" s="43" t="n">
        <f aca="false">IF(AND(B902&gt;=0,B901&lt;0),1,0)</f>
        <v>0</v>
      </c>
    </row>
    <row r="903" customFormat="false" ht="12.8" hidden="false" customHeight="false" outlineLevel="0" collapsed="false">
      <c r="A903" s="8" t="n">
        <f aca="false">A902-0.01</f>
        <v>91.0099999999954</v>
      </c>
      <c r="B903" s="42" t="n">
        <f aca="false">1+$F$5*$F$4*(1+$F$6)^A903-(1+$F$5)^A903</f>
        <v>-79941.3370731451</v>
      </c>
      <c r="C903" s="43" t="n">
        <f aca="false">IF(AND(B903&gt;=0,B902&lt;0),1,0)</f>
        <v>0</v>
      </c>
    </row>
    <row r="904" customFormat="false" ht="12.8" hidden="false" customHeight="false" outlineLevel="0" collapsed="false">
      <c r="A904" s="8" t="n">
        <f aca="false">A903-0.01</f>
        <v>90.9999999999954</v>
      </c>
      <c r="B904" s="42" t="n">
        <f aca="false">1+$F$5*$F$4*(1+$F$6)^A904-(1+$F$5)^A904</f>
        <v>-79842.213011795</v>
      </c>
      <c r="C904" s="43" t="n">
        <f aca="false">IF(AND(B904&gt;=0,B903&lt;0),1,0)</f>
        <v>0</v>
      </c>
    </row>
    <row r="905" customFormat="false" ht="12.8" hidden="false" customHeight="false" outlineLevel="0" collapsed="false">
      <c r="A905" s="8" t="n">
        <f aca="false">A904-0.01</f>
        <v>90.9899999999954</v>
      </c>
      <c r="B905" s="42" t="n">
        <f aca="false">1+$F$5*$F$4*(1+$F$6)^A905-(1+$F$5)^A905</f>
        <v>-79743.2118374685</v>
      </c>
      <c r="C905" s="43" t="n">
        <f aca="false">IF(AND(B905&gt;=0,B904&lt;0),1,0)</f>
        <v>0</v>
      </c>
    </row>
    <row r="906" customFormat="false" ht="12.8" hidden="false" customHeight="false" outlineLevel="0" collapsed="false">
      <c r="A906" s="8" t="n">
        <f aca="false">A905-0.01</f>
        <v>90.9799999999954</v>
      </c>
      <c r="B906" s="42" t="n">
        <f aca="false">1+$F$5*$F$4*(1+$F$6)^A906-(1+$F$5)^A906</f>
        <v>-79644.333397824</v>
      </c>
      <c r="C906" s="43" t="n">
        <f aca="false">IF(AND(B906&gt;=0,B905&lt;0),1,0)</f>
        <v>0</v>
      </c>
    </row>
    <row r="907" customFormat="false" ht="12.8" hidden="false" customHeight="false" outlineLevel="0" collapsed="false">
      <c r="A907" s="8" t="n">
        <f aca="false">A906-0.01</f>
        <v>90.9699999999954</v>
      </c>
      <c r="B907" s="42" t="n">
        <f aca="false">1+$F$5*$F$4*(1+$F$6)^A907-(1+$F$5)^A907</f>
        <v>-79545.5775407086</v>
      </c>
      <c r="C907" s="43" t="n">
        <f aca="false">IF(AND(B907&gt;=0,B906&lt;0),1,0)</f>
        <v>0</v>
      </c>
    </row>
    <row r="908" customFormat="false" ht="12.8" hidden="false" customHeight="false" outlineLevel="0" collapsed="false">
      <c r="A908" s="8" t="n">
        <f aca="false">A907-0.01</f>
        <v>90.9599999999954</v>
      </c>
      <c r="B908" s="42" t="n">
        <f aca="false">1+$F$5*$F$4*(1+$F$6)^A908-(1+$F$5)^A908</f>
        <v>-79446.944114158</v>
      </c>
      <c r="C908" s="43" t="n">
        <f aca="false">IF(AND(B908&gt;=0,B907&lt;0),1,0)</f>
        <v>0</v>
      </c>
    </row>
    <row r="909" customFormat="false" ht="12.8" hidden="false" customHeight="false" outlineLevel="0" collapsed="false">
      <c r="A909" s="8" t="n">
        <f aca="false">A908-0.01</f>
        <v>90.9499999999954</v>
      </c>
      <c r="B909" s="42" t="n">
        <f aca="false">1+$F$5*$F$4*(1+$F$6)^A909-(1+$F$5)^A909</f>
        <v>-79348.4329663965</v>
      </c>
      <c r="C909" s="43" t="n">
        <f aca="false">IF(AND(B909&gt;=0,B908&lt;0),1,0)</f>
        <v>0</v>
      </c>
    </row>
    <row r="910" customFormat="false" ht="12.8" hidden="false" customHeight="false" outlineLevel="0" collapsed="false">
      <c r="A910" s="8" t="n">
        <f aca="false">A909-0.01</f>
        <v>90.9399999999954</v>
      </c>
      <c r="B910" s="42" t="n">
        <f aca="false">1+$F$5*$F$4*(1+$F$6)^A910-(1+$F$5)^A910</f>
        <v>-79250.0439458363</v>
      </c>
      <c r="C910" s="43" t="n">
        <f aca="false">IF(AND(B910&gt;=0,B909&lt;0),1,0)</f>
        <v>0</v>
      </c>
    </row>
    <row r="911" customFormat="false" ht="12.8" hidden="false" customHeight="false" outlineLevel="0" collapsed="false">
      <c r="A911" s="8" t="n">
        <f aca="false">A910-0.01</f>
        <v>90.9299999999954</v>
      </c>
      <c r="B911" s="42" t="n">
        <f aca="false">1+$F$5*$F$4*(1+$F$6)^A911-(1+$F$5)^A911</f>
        <v>-79151.7769010777</v>
      </c>
      <c r="C911" s="43" t="n">
        <f aca="false">IF(AND(B911&gt;=0,B910&lt;0),1,0)</f>
        <v>0</v>
      </c>
    </row>
    <row r="912" customFormat="false" ht="12.8" hidden="false" customHeight="false" outlineLevel="0" collapsed="false">
      <c r="A912" s="8" t="n">
        <f aca="false">A911-0.01</f>
        <v>90.9199999999954</v>
      </c>
      <c r="B912" s="42" t="n">
        <f aca="false">1+$F$5*$F$4*(1+$F$6)^A912-(1+$F$5)^A912</f>
        <v>-79053.6316809086</v>
      </c>
      <c r="C912" s="43" t="n">
        <f aca="false">IF(AND(B912&gt;=0,B911&lt;0),1,0)</f>
        <v>0</v>
      </c>
    </row>
    <row r="913" customFormat="false" ht="12.8" hidden="false" customHeight="false" outlineLevel="0" collapsed="false">
      <c r="A913" s="8" t="n">
        <f aca="false">A912-0.01</f>
        <v>90.9099999999954</v>
      </c>
      <c r="B913" s="42" t="n">
        <f aca="false">1+$F$5*$F$4*(1+$F$6)^A913-(1+$F$5)^A913</f>
        <v>-78955.6081343044</v>
      </c>
      <c r="C913" s="43" t="n">
        <f aca="false">IF(AND(B913&gt;=0,B912&lt;0),1,0)</f>
        <v>0</v>
      </c>
    </row>
    <row r="914" customFormat="false" ht="12.8" hidden="false" customHeight="false" outlineLevel="0" collapsed="false">
      <c r="A914" s="8" t="n">
        <f aca="false">A913-0.01</f>
        <v>90.8999999999953</v>
      </c>
      <c r="B914" s="42" t="n">
        <f aca="false">1+$F$5*$F$4*(1+$F$6)^A914-(1+$F$5)^A914</f>
        <v>-78857.7061104277</v>
      </c>
      <c r="C914" s="43" t="n">
        <f aca="false">IF(AND(B914&gt;=0,B913&lt;0),1,0)</f>
        <v>0</v>
      </c>
    </row>
    <row r="915" customFormat="false" ht="12.8" hidden="false" customHeight="false" outlineLevel="0" collapsed="false">
      <c r="A915" s="8" t="n">
        <f aca="false">A914-0.01</f>
        <v>90.8899999999953</v>
      </c>
      <c r="B915" s="42" t="n">
        <f aca="false">1+$F$5*$F$4*(1+$F$6)^A915-(1+$F$5)^A915</f>
        <v>-78759.9254586281</v>
      </c>
      <c r="C915" s="43" t="n">
        <f aca="false">IF(AND(B915&gt;=0,B914&lt;0),1,0)</f>
        <v>0</v>
      </c>
    </row>
    <row r="916" customFormat="false" ht="12.8" hidden="false" customHeight="false" outlineLevel="0" collapsed="false">
      <c r="A916" s="8" t="n">
        <f aca="false">A915-0.01</f>
        <v>90.8799999999953</v>
      </c>
      <c r="B916" s="42" t="n">
        <f aca="false">1+$F$5*$F$4*(1+$F$6)^A916-(1+$F$5)^A916</f>
        <v>-78662.2660284419</v>
      </c>
      <c r="C916" s="43" t="n">
        <f aca="false">IF(AND(B916&gt;=0,B915&lt;0),1,0)</f>
        <v>0</v>
      </c>
    </row>
    <row r="917" customFormat="false" ht="12.8" hidden="false" customHeight="false" outlineLevel="0" collapsed="false">
      <c r="A917" s="8" t="n">
        <f aca="false">A916-0.01</f>
        <v>90.8699999999953</v>
      </c>
      <c r="B917" s="42" t="n">
        <f aca="false">1+$F$5*$F$4*(1+$F$6)^A917-(1+$F$5)^A917</f>
        <v>-78564.7276695921</v>
      </c>
      <c r="C917" s="43" t="n">
        <f aca="false">IF(AND(B917&gt;=0,B916&lt;0),1,0)</f>
        <v>0</v>
      </c>
    </row>
    <row r="918" customFormat="false" ht="12.8" hidden="false" customHeight="false" outlineLevel="0" collapsed="false">
      <c r="A918" s="8" t="n">
        <f aca="false">A917-0.01</f>
        <v>90.8599999999953</v>
      </c>
      <c r="B918" s="42" t="n">
        <f aca="false">1+$F$5*$F$4*(1+$F$6)^A918-(1+$F$5)^A918</f>
        <v>-78467.3102319877</v>
      </c>
      <c r="C918" s="43" t="n">
        <f aca="false">IF(AND(B918&gt;=0,B917&lt;0),1,0)</f>
        <v>0</v>
      </c>
    </row>
    <row r="919" customFormat="false" ht="12.8" hidden="false" customHeight="false" outlineLevel="0" collapsed="false">
      <c r="A919" s="8" t="n">
        <f aca="false">A918-0.01</f>
        <v>90.8499999999953</v>
      </c>
      <c r="B919" s="42" t="n">
        <f aca="false">1+$F$5*$F$4*(1+$F$6)^A919-(1+$F$5)^A919</f>
        <v>-78370.0135657241</v>
      </c>
      <c r="C919" s="43" t="n">
        <f aca="false">IF(AND(B919&gt;=0,B918&lt;0),1,0)</f>
        <v>0</v>
      </c>
    </row>
    <row r="920" customFormat="false" ht="12.8" hidden="false" customHeight="false" outlineLevel="0" collapsed="false">
      <c r="A920" s="8" t="n">
        <f aca="false">A919-0.01</f>
        <v>90.8399999999953</v>
      </c>
      <c r="B920" s="42" t="n">
        <f aca="false">1+$F$5*$F$4*(1+$F$6)^A920-(1+$F$5)^A920</f>
        <v>-78272.8375210823</v>
      </c>
      <c r="C920" s="43" t="n">
        <f aca="false">IF(AND(B920&gt;=0,B919&lt;0),1,0)</f>
        <v>0</v>
      </c>
    </row>
    <row r="921" customFormat="false" ht="12.8" hidden="false" customHeight="false" outlineLevel="0" collapsed="false">
      <c r="A921" s="8" t="n">
        <f aca="false">A920-0.01</f>
        <v>90.8299999999953</v>
      </c>
      <c r="B921" s="42" t="n">
        <f aca="false">1+$F$5*$F$4*(1+$F$6)^A921-(1+$F$5)^A921</f>
        <v>-78175.781948529</v>
      </c>
      <c r="C921" s="43" t="n">
        <f aca="false">IF(AND(B921&gt;=0,B920&lt;0),1,0)</f>
        <v>0</v>
      </c>
    </row>
    <row r="922" customFormat="false" ht="12.8" hidden="false" customHeight="false" outlineLevel="0" collapsed="false">
      <c r="A922" s="8" t="n">
        <f aca="false">A921-0.01</f>
        <v>90.8199999999953</v>
      </c>
      <c r="B922" s="42" t="n">
        <f aca="false">1+$F$5*$F$4*(1+$F$6)^A922-(1+$F$5)^A922</f>
        <v>-78078.8466987161</v>
      </c>
      <c r="C922" s="43" t="n">
        <f aca="false">IF(AND(B922&gt;=0,B921&lt;0),1,0)</f>
        <v>0</v>
      </c>
    </row>
    <row r="923" customFormat="false" ht="12.8" hidden="false" customHeight="false" outlineLevel="0" collapsed="false">
      <c r="A923" s="8" t="n">
        <f aca="false">A922-0.01</f>
        <v>90.8099999999953</v>
      </c>
      <c r="B923" s="42" t="n">
        <f aca="false">1+$F$5*$F$4*(1+$F$6)^A923-(1+$F$5)^A923</f>
        <v>-77982.0316224811</v>
      </c>
      <c r="C923" s="43" t="n">
        <f aca="false">IF(AND(B923&gt;=0,B922&lt;0),1,0)</f>
        <v>0</v>
      </c>
    </row>
    <row r="924" customFormat="false" ht="12.8" hidden="false" customHeight="false" outlineLevel="0" collapsed="false">
      <c r="A924" s="8" t="n">
        <f aca="false">A923-0.01</f>
        <v>90.7999999999953</v>
      </c>
      <c r="B924" s="42" t="n">
        <f aca="false">1+$F$5*$F$4*(1+$F$6)^A924-(1+$F$5)^A924</f>
        <v>-77885.3365708458</v>
      </c>
      <c r="C924" s="43" t="n">
        <f aca="false">IF(AND(B924&gt;=0,B923&lt;0),1,0)</f>
        <v>0</v>
      </c>
    </row>
    <row r="925" customFormat="false" ht="12.8" hidden="false" customHeight="false" outlineLevel="0" collapsed="false">
      <c r="A925" s="8" t="n">
        <f aca="false">A924-0.01</f>
        <v>90.7899999999953</v>
      </c>
      <c r="B925" s="42" t="n">
        <f aca="false">1+$F$5*$F$4*(1+$F$6)^A925-(1+$F$5)^A925</f>
        <v>-77788.7613950172</v>
      </c>
      <c r="C925" s="43" t="n">
        <f aca="false">IF(AND(B925&gt;=0,B924&lt;0),1,0)</f>
        <v>0</v>
      </c>
    </row>
    <row r="926" customFormat="false" ht="12.8" hidden="false" customHeight="false" outlineLevel="0" collapsed="false">
      <c r="A926" s="8" t="n">
        <f aca="false">A925-0.01</f>
        <v>90.7799999999953</v>
      </c>
      <c r="B926" s="42" t="n">
        <f aca="false">1+$F$5*$F$4*(1+$F$6)^A926-(1+$F$5)^A926</f>
        <v>-77692.3059463865</v>
      </c>
      <c r="C926" s="43" t="n">
        <f aca="false">IF(AND(B926&gt;=0,B925&lt;0),1,0)</f>
        <v>0</v>
      </c>
    </row>
    <row r="927" customFormat="false" ht="12.8" hidden="false" customHeight="false" outlineLevel="0" collapsed="false">
      <c r="A927" s="8" t="n">
        <f aca="false">A926-0.01</f>
        <v>90.7699999999953</v>
      </c>
      <c r="B927" s="42" t="n">
        <f aca="false">1+$F$5*$F$4*(1+$F$6)^A927-(1+$F$5)^A927</f>
        <v>-77595.9700765291</v>
      </c>
      <c r="C927" s="43" t="n">
        <f aca="false">IF(AND(B927&gt;=0,B926&lt;0),1,0)</f>
        <v>0</v>
      </c>
    </row>
    <row r="928" customFormat="false" ht="12.8" hidden="false" customHeight="false" outlineLevel="0" collapsed="false">
      <c r="A928" s="8" t="n">
        <f aca="false">A927-0.01</f>
        <v>90.7599999999953</v>
      </c>
      <c r="B928" s="42" t="n">
        <f aca="false">1+$F$5*$F$4*(1+$F$6)^A928-(1+$F$5)^A928</f>
        <v>-77499.7536372046</v>
      </c>
      <c r="C928" s="43" t="n">
        <f aca="false">IF(AND(B928&gt;=0,B927&lt;0),1,0)</f>
        <v>0</v>
      </c>
    </row>
    <row r="929" customFormat="false" ht="12.8" hidden="false" customHeight="false" outlineLevel="0" collapsed="false">
      <c r="A929" s="8" t="n">
        <f aca="false">A928-0.01</f>
        <v>90.7499999999953</v>
      </c>
      <c r="B929" s="42" t="n">
        <f aca="false">1+$F$5*$F$4*(1+$F$6)^A929-(1+$F$5)^A929</f>
        <v>-77403.6564803561</v>
      </c>
      <c r="C929" s="43" t="n">
        <f aca="false">IF(AND(B929&gt;=0,B928&lt;0),1,0)</f>
        <v>0</v>
      </c>
    </row>
    <row r="930" customFormat="false" ht="12.8" hidden="false" customHeight="false" outlineLevel="0" collapsed="false">
      <c r="A930" s="8" t="n">
        <f aca="false">A929-0.01</f>
        <v>90.7399999999953</v>
      </c>
      <c r="B930" s="42" t="n">
        <f aca="false">1+$F$5*$F$4*(1+$F$6)^A930-(1+$F$5)^A930</f>
        <v>-77307.6784581105</v>
      </c>
      <c r="C930" s="43" t="n">
        <f aca="false">IF(AND(B930&gt;=0,B929&lt;0),1,0)</f>
        <v>0</v>
      </c>
    </row>
    <row r="931" customFormat="false" ht="12.8" hidden="false" customHeight="false" outlineLevel="0" collapsed="false">
      <c r="A931" s="8" t="n">
        <f aca="false">A930-0.01</f>
        <v>90.7299999999953</v>
      </c>
      <c r="B931" s="42" t="n">
        <f aca="false">1+$F$5*$F$4*(1+$F$6)^A931-(1+$F$5)^A931</f>
        <v>-77211.8194227779</v>
      </c>
      <c r="C931" s="43" t="n">
        <f aca="false">IF(AND(B931&gt;=0,B930&lt;0),1,0)</f>
        <v>0</v>
      </c>
    </row>
    <row r="932" customFormat="false" ht="12.8" hidden="false" customHeight="false" outlineLevel="0" collapsed="false">
      <c r="A932" s="8" t="n">
        <f aca="false">A931-0.01</f>
        <v>90.7199999999953</v>
      </c>
      <c r="B932" s="42" t="n">
        <f aca="false">1+$F$5*$F$4*(1+$F$6)^A932-(1+$F$5)^A932</f>
        <v>-77116.0792268515</v>
      </c>
      <c r="C932" s="43" t="n">
        <f aca="false">IF(AND(B932&gt;=0,B931&lt;0),1,0)</f>
        <v>0</v>
      </c>
    </row>
    <row r="933" customFormat="false" ht="12.8" hidden="false" customHeight="false" outlineLevel="0" collapsed="false">
      <c r="A933" s="8" t="n">
        <f aca="false">A932-0.01</f>
        <v>90.7099999999953</v>
      </c>
      <c r="B933" s="42" t="n">
        <f aca="false">1+$F$5*$F$4*(1+$F$6)^A933-(1+$F$5)^A933</f>
        <v>-77020.4577230073</v>
      </c>
      <c r="C933" s="43" t="n">
        <f aca="false">IF(AND(B933&gt;=0,B932&lt;0),1,0)</f>
        <v>0</v>
      </c>
    </row>
    <row r="934" customFormat="false" ht="12.8" hidden="false" customHeight="false" outlineLevel="0" collapsed="false">
      <c r="A934" s="8" t="n">
        <f aca="false">A933-0.01</f>
        <v>90.6999999999952</v>
      </c>
      <c r="B934" s="42" t="n">
        <f aca="false">1+$F$5*$F$4*(1+$F$6)^A934-(1+$F$5)^A934</f>
        <v>-76924.954764104</v>
      </c>
      <c r="C934" s="43" t="n">
        <f aca="false">IF(AND(B934&gt;=0,B933&lt;0),1,0)</f>
        <v>0</v>
      </c>
    </row>
    <row r="935" customFormat="false" ht="12.8" hidden="false" customHeight="false" outlineLevel="0" collapsed="false">
      <c r="A935" s="8" t="n">
        <f aca="false">A934-0.01</f>
        <v>90.6899999999952</v>
      </c>
      <c r="B935" s="42" t="n">
        <f aca="false">1+$F$5*$F$4*(1+$F$6)^A935-(1+$F$5)^A935</f>
        <v>-76829.5702031828</v>
      </c>
      <c r="C935" s="43" t="n">
        <f aca="false">IF(AND(B935&gt;=0,B934&lt;0),1,0)</f>
        <v>0</v>
      </c>
    </row>
    <row r="936" customFormat="false" ht="12.8" hidden="false" customHeight="false" outlineLevel="0" collapsed="false">
      <c r="A936" s="8" t="n">
        <f aca="false">A935-0.01</f>
        <v>90.6799999999952</v>
      </c>
      <c r="B936" s="42" t="n">
        <f aca="false">1+$F$5*$F$4*(1+$F$6)^A936-(1+$F$5)^A936</f>
        <v>-76734.3038934668</v>
      </c>
      <c r="C936" s="43" t="n">
        <f aca="false">IF(AND(B936&gt;=0,B935&lt;0),1,0)</f>
        <v>0</v>
      </c>
    </row>
    <row r="937" customFormat="false" ht="12.8" hidden="false" customHeight="false" outlineLevel="0" collapsed="false">
      <c r="A937" s="8" t="n">
        <f aca="false">A936-0.01</f>
        <v>90.6699999999952</v>
      </c>
      <c r="B937" s="42" t="n">
        <f aca="false">1+$F$5*$F$4*(1+$F$6)^A937-(1+$F$5)^A937</f>
        <v>-76639.1556883614</v>
      </c>
      <c r="C937" s="43" t="n">
        <f aca="false">IF(AND(B937&gt;=0,B936&lt;0),1,0)</f>
        <v>0</v>
      </c>
    </row>
    <row r="938" customFormat="false" ht="12.8" hidden="false" customHeight="false" outlineLevel="0" collapsed="false">
      <c r="A938" s="8" t="n">
        <f aca="false">A937-0.01</f>
        <v>90.6599999999952</v>
      </c>
      <c r="B938" s="42" t="n">
        <f aca="false">1+$F$5*$F$4*(1+$F$6)^A938-(1+$F$5)^A938</f>
        <v>-76544.1254414535</v>
      </c>
      <c r="C938" s="43" t="n">
        <f aca="false">IF(AND(B938&gt;=0,B937&lt;0),1,0)</f>
        <v>0</v>
      </c>
    </row>
    <row r="939" customFormat="false" ht="12.8" hidden="false" customHeight="false" outlineLevel="0" collapsed="false">
      <c r="A939" s="8" t="n">
        <f aca="false">A938-0.01</f>
        <v>90.6499999999952</v>
      </c>
      <c r="B939" s="42" t="n">
        <f aca="false">1+$F$5*$F$4*(1+$F$6)^A939-(1+$F$5)^A939</f>
        <v>-76449.2130065116</v>
      </c>
      <c r="C939" s="43" t="n">
        <f aca="false">IF(AND(B939&gt;=0,B938&lt;0),1,0)</f>
        <v>0</v>
      </c>
    </row>
    <row r="940" customFormat="false" ht="12.8" hidden="false" customHeight="false" outlineLevel="0" collapsed="false">
      <c r="A940" s="8" t="n">
        <f aca="false">A939-0.01</f>
        <v>90.6399999999952</v>
      </c>
      <c r="B940" s="42" t="n">
        <f aca="false">1+$F$5*$F$4*(1+$F$6)^A940-(1+$F$5)^A940</f>
        <v>-76354.4182374855</v>
      </c>
      <c r="C940" s="43" t="n">
        <f aca="false">IF(AND(B940&gt;=0,B939&lt;0),1,0)</f>
        <v>0</v>
      </c>
    </row>
    <row r="941" customFormat="false" ht="12.8" hidden="false" customHeight="false" outlineLevel="0" collapsed="false">
      <c r="A941" s="8" t="n">
        <f aca="false">A940-0.01</f>
        <v>90.6299999999952</v>
      </c>
      <c r="B941" s="42" t="n">
        <f aca="false">1+$F$5*$F$4*(1+$F$6)^A941-(1+$F$5)^A941</f>
        <v>-76259.7409885059</v>
      </c>
      <c r="C941" s="43" t="n">
        <f aca="false">IF(AND(B941&gt;=0,B940&lt;0),1,0)</f>
        <v>0</v>
      </c>
    </row>
    <row r="942" customFormat="false" ht="12.8" hidden="false" customHeight="false" outlineLevel="0" collapsed="false">
      <c r="A942" s="8" t="n">
        <f aca="false">A941-0.01</f>
        <v>90.6199999999952</v>
      </c>
      <c r="B942" s="42" t="n">
        <f aca="false">1+$F$5*$F$4*(1+$F$6)^A942-(1+$F$5)^A942</f>
        <v>-76165.1811138845</v>
      </c>
      <c r="C942" s="43" t="n">
        <f aca="false">IF(AND(B942&gt;=0,B941&lt;0),1,0)</f>
        <v>0</v>
      </c>
    </row>
    <row r="943" customFormat="false" ht="12.8" hidden="false" customHeight="false" outlineLevel="0" collapsed="false">
      <c r="A943" s="8" t="n">
        <f aca="false">A942-0.01</f>
        <v>90.6099999999952</v>
      </c>
      <c r="B943" s="42" t="n">
        <f aca="false">1+$F$5*$F$4*(1+$F$6)^A943-(1+$F$5)^A943</f>
        <v>-76070.7384681135</v>
      </c>
      <c r="C943" s="43" t="n">
        <f aca="false">IF(AND(B943&gt;=0,B942&lt;0),1,0)</f>
        <v>0</v>
      </c>
    </row>
    <row r="944" customFormat="false" ht="12.8" hidden="false" customHeight="false" outlineLevel="0" collapsed="false">
      <c r="A944" s="8" t="n">
        <f aca="false">A943-0.01</f>
        <v>90.5999999999952</v>
      </c>
      <c r="B944" s="42" t="n">
        <f aca="false">1+$F$5*$F$4*(1+$F$6)^A944-(1+$F$5)^A944</f>
        <v>-75976.4129058656</v>
      </c>
      <c r="C944" s="43" t="n">
        <f aca="false">IF(AND(B944&gt;=0,B943&lt;0),1,0)</f>
        <v>0</v>
      </c>
    </row>
    <row r="945" customFormat="false" ht="12.8" hidden="false" customHeight="false" outlineLevel="0" collapsed="false">
      <c r="A945" s="8" t="n">
        <f aca="false">A944-0.01</f>
        <v>90.5899999999952</v>
      </c>
      <c r="B945" s="42" t="n">
        <f aca="false">1+$F$5*$F$4*(1+$F$6)^A945-(1+$F$5)^A945</f>
        <v>-75882.2042819936</v>
      </c>
      <c r="C945" s="43" t="n">
        <f aca="false">IF(AND(B945&gt;=0,B944&lt;0),1,0)</f>
        <v>0</v>
      </c>
    </row>
    <row r="946" customFormat="false" ht="12.8" hidden="false" customHeight="false" outlineLevel="0" collapsed="false">
      <c r="A946" s="8" t="n">
        <f aca="false">A945-0.01</f>
        <v>90.5799999999952</v>
      </c>
      <c r="B946" s="42" t="n">
        <f aca="false">1+$F$5*$F$4*(1+$F$6)^A946-(1+$F$5)^A946</f>
        <v>-75788.1124515302</v>
      </c>
      <c r="C946" s="43" t="n">
        <f aca="false">IF(AND(B946&gt;=0,B945&lt;0),1,0)</f>
        <v>0</v>
      </c>
    </row>
    <row r="947" customFormat="false" ht="12.8" hidden="false" customHeight="false" outlineLevel="0" collapsed="false">
      <c r="A947" s="8" t="n">
        <f aca="false">A946-0.01</f>
        <v>90.5699999999952</v>
      </c>
      <c r="B947" s="42" t="n">
        <f aca="false">1+$F$5*$F$4*(1+$F$6)^A947-(1+$F$5)^A947</f>
        <v>-75694.1372696878</v>
      </c>
      <c r="C947" s="43" t="n">
        <f aca="false">IF(AND(B947&gt;=0,B946&lt;0),1,0)</f>
        <v>0</v>
      </c>
    </row>
    <row r="948" customFormat="false" ht="12.8" hidden="false" customHeight="false" outlineLevel="0" collapsed="false">
      <c r="A948" s="8" t="n">
        <f aca="false">A947-0.01</f>
        <v>90.5599999999952</v>
      </c>
      <c r="B948" s="42" t="n">
        <f aca="false">1+$F$5*$F$4*(1+$F$6)^A948-(1+$F$5)^A948</f>
        <v>-75600.2785918584</v>
      </c>
      <c r="C948" s="43" t="n">
        <f aca="false">IF(AND(B948&gt;=0,B947&lt;0),1,0)</f>
        <v>0</v>
      </c>
    </row>
    <row r="949" customFormat="false" ht="12.8" hidden="false" customHeight="false" outlineLevel="0" collapsed="false">
      <c r="A949" s="8" t="n">
        <f aca="false">A948-0.01</f>
        <v>90.5499999999952</v>
      </c>
      <c r="B949" s="42" t="n">
        <f aca="false">1+$F$5*$F$4*(1+$F$6)^A949-(1+$F$5)^A949</f>
        <v>-75506.5362736132</v>
      </c>
      <c r="C949" s="43" t="n">
        <f aca="false">IF(AND(B949&gt;=0,B948&lt;0),1,0)</f>
        <v>0</v>
      </c>
    </row>
    <row r="950" customFormat="false" ht="12.8" hidden="false" customHeight="false" outlineLevel="0" collapsed="false">
      <c r="A950" s="8" t="n">
        <f aca="false">A949-0.01</f>
        <v>90.5399999999952</v>
      </c>
      <c r="B950" s="42" t="n">
        <f aca="false">1+$F$5*$F$4*(1+$F$6)^A950-(1+$F$5)^A950</f>
        <v>-75412.9101707024</v>
      </c>
      <c r="C950" s="43" t="n">
        <f aca="false">IF(AND(B950&gt;=0,B949&lt;0),1,0)</f>
        <v>0</v>
      </c>
    </row>
    <row r="951" customFormat="false" ht="12.8" hidden="false" customHeight="false" outlineLevel="0" collapsed="false">
      <c r="A951" s="8" t="n">
        <f aca="false">A950-0.01</f>
        <v>90.5299999999952</v>
      </c>
      <c r="B951" s="42" t="n">
        <f aca="false">1+$F$5*$F$4*(1+$F$6)^A951-(1+$F$5)^A951</f>
        <v>-75319.4001390551</v>
      </c>
      <c r="C951" s="43" t="n">
        <f aca="false">IF(AND(B951&gt;=0,B950&lt;0),1,0)</f>
        <v>0</v>
      </c>
    </row>
    <row r="952" customFormat="false" ht="12.8" hidden="false" customHeight="false" outlineLevel="0" collapsed="false">
      <c r="A952" s="8" t="n">
        <f aca="false">A951-0.01</f>
        <v>90.5199999999951</v>
      </c>
      <c r="B952" s="42" t="n">
        <f aca="false">1+$F$5*$F$4*(1+$F$6)^A952-(1+$F$5)^A952</f>
        <v>-75226.006034779</v>
      </c>
      <c r="C952" s="43" t="n">
        <f aca="false">IF(AND(B952&gt;=0,B951&lt;0),1,0)</f>
        <v>0</v>
      </c>
    </row>
    <row r="953" customFormat="false" ht="12.8" hidden="false" customHeight="false" outlineLevel="0" collapsed="false">
      <c r="A953" s="8" t="n">
        <f aca="false">A952-0.01</f>
        <v>90.5099999999952</v>
      </c>
      <c r="B953" s="42" t="n">
        <f aca="false">1+$F$5*$F$4*(1+$F$6)^A953-(1+$F$5)^A953</f>
        <v>-75132.72771416</v>
      </c>
      <c r="C953" s="43" t="n">
        <f aca="false">IF(AND(B953&gt;=0,B952&lt;0),1,0)</f>
        <v>0</v>
      </c>
    </row>
    <row r="954" customFormat="false" ht="12.8" hidden="false" customHeight="false" outlineLevel="0" collapsed="false">
      <c r="A954" s="8" t="n">
        <f aca="false">A953-0.01</f>
        <v>90.4999999999951</v>
      </c>
      <c r="B954" s="42" t="n">
        <f aca="false">1+$F$5*$F$4*(1+$F$6)^A954-(1+$F$5)^A954</f>
        <v>-75039.5650336626</v>
      </c>
      <c r="C954" s="43" t="n">
        <f aca="false">IF(AND(B954&gt;=0,B953&lt;0),1,0)</f>
        <v>0</v>
      </c>
    </row>
    <row r="955" customFormat="false" ht="12.8" hidden="false" customHeight="false" outlineLevel="0" collapsed="false">
      <c r="A955" s="8" t="n">
        <f aca="false">A954-0.01</f>
        <v>90.4899999999951</v>
      </c>
      <c r="B955" s="42" t="n">
        <f aca="false">1+$F$5*$F$4*(1+$F$6)^A955-(1+$F$5)^A955</f>
        <v>-74946.5178499286</v>
      </c>
      <c r="C955" s="43" t="n">
        <f aca="false">IF(AND(B955&gt;=0,B954&lt;0),1,0)</f>
        <v>0</v>
      </c>
    </row>
    <row r="956" customFormat="false" ht="12.8" hidden="false" customHeight="false" outlineLevel="0" collapsed="false">
      <c r="A956" s="8" t="n">
        <f aca="false">A955-0.01</f>
        <v>90.4799999999951</v>
      </c>
      <c r="B956" s="42" t="n">
        <f aca="false">1+$F$5*$F$4*(1+$F$6)^A956-(1+$F$5)^A956</f>
        <v>-74853.5860197782</v>
      </c>
      <c r="C956" s="43" t="n">
        <f aca="false">IF(AND(B956&gt;=0,B955&lt;0),1,0)</f>
        <v>0</v>
      </c>
    </row>
    <row r="957" customFormat="false" ht="12.8" hidden="false" customHeight="false" outlineLevel="0" collapsed="false">
      <c r="A957" s="8" t="n">
        <f aca="false">A956-0.01</f>
        <v>90.4699999999951</v>
      </c>
      <c r="B957" s="42" t="n">
        <f aca="false">1+$F$5*$F$4*(1+$F$6)^A957-(1+$F$5)^A957</f>
        <v>-74760.7694002085</v>
      </c>
      <c r="C957" s="43" t="n">
        <f aca="false">IF(AND(B957&gt;=0,B956&lt;0),1,0)</f>
        <v>0</v>
      </c>
    </row>
    <row r="958" customFormat="false" ht="12.8" hidden="false" customHeight="false" outlineLevel="0" collapsed="false">
      <c r="A958" s="8" t="n">
        <f aca="false">A957-0.01</f>
        <v>90.4599999999951</v>
      </c>
      <c r="B958" s="42" t="n">
        <f aca="false">1+$F$5*$F$4*(1+$F$6)^A958-(1+$F$5)^A958</f>
        <v>-74668.0678483943</v>
      </c>
      <c r="C958" s="43" t="n">
        <f aca="false">IF(AND(B958&gt;=0,B957&lt;0),1,0)</f>
        <v>0</v>
      </c>
    </row>
    <row r="959" customFormat="false" ht="12.8" hidden="false" customHeight="false" outlineLevel="0" collapsed="false">
      <c r="A959" s="8" t="n">
        <f aca="false">A958-0.01</f>
        <v>90.4499999999951</v>
      </c>
      <c r="B959" s="42" t="n">
        <f aca="false">1+$F$5*$F$4*(1+$F$6)^A959-(1+$F$5)^A959</f>
        <v>-74575.4812216873</v>
      </c>
      <c r="C959" s="43" t="n">
        <f aca="false">IF(AND(B959&gt;=0,B958&lt;0),1,0)</f>
        <v>0</v>
      </c>
    </row>
    <row r="960" customFormat="false" ht="12.8" hidden="false" customHeight="false" outlineLevel="0" collapsed="false">
      <c r="A960" s="8" t="n">
        <f aca="false">A959-0.01</f>
        <v>90.4399999999951</v>
      </c>
      <c r="B960" s="42" t="n">
        <f aca="false">1+$F$5*$F$4*(1+$F$6)^A960-(1+$F$5)^A960</f>
        <v>-74483.009377616</v>
      </c>
      <c r="C960" s="43" t="n">
        <f aca="false">IF(AND(B960&gt;=0,B959&lt;0),1,0)</f>
        <v>0</v>
      </c>
    </row>
    <row r="961" customFormat="false" ht="12.8" hidden="false" customHeight="false" outlineLevel="0" collapsed="false">
      <c r="A961" s="8" t="n">
        <f aca="false">A960-0.01</f>
        <v>90.4299999999951</v>
      </c>
      <c r="B961" s="42" t="n">
        <f aca="false">1+$F$5*$F$4*(1+$F$6)^A961-(1+$F$5)^A961</f>
        <v>-74390.6521738855</v>
      </c>
      <c r="C961" s="43" t="n">
        <f aca="false">IF(AND(B961&gt;=0,B960&lt;0),1,0)</f>
        <v>0</v>
      </c>
    </row>
    <row r="962" customFormat="false" ht="12.8" hidden="false" customHeight="false" outlineLevel="0" collapsed="false">
      <c r="A962" s="8" t="n">
        <f aca="false">A961-0.01</f>
        <v>90.4199999999951</v>
      </c>
      <c r="B962" s="42" t="n">
        <f aca="false">1+$F$5*$F$4*(1+$F$6)^A962-(1+$F$5)^A962</f>
        <v>-74298.4094683774</v>
      </c>
      <c r="C962" s="43" t="n">
        <f aca="false">IF(AND(B962&gt;=0,B961&lt;0),1,0)</f>
        <v>0</v>
      </c>
    </row>
    <row r="963" customFormat="false" ht="12.8" hidden="false" customHeight="false" outlineLevel="0" collapsed="false">
      <c r="A963" s="8" t="n">
        <f aca="false">A962-0.01</f>
        <v>90.4099999999951</v>
      </c>
      <c r="B963" s="42" t="n">
        <f aca="false">1+$F$5*$F$4*(1+$F$6)^A963-(1+$F$5)^A963</f>
        <v>-74206.2811191496</v>
      </c>
      <c r="C963" s="43" t="n">
        <f aca="false">IF(AND(B963&gt;=0,B962&lt;0),1,0)</f>
        <v>0</v>
      </c>
    </row>
    <row r="964" customFormat="false" ht="12.8" hidden="false" customHeight="false" outlineLevel="0" collapsed="false">
      <c r="A964" s="8" t="n">
        <f aca="false">A963-0.01</f>
        <v>90.3999999999951</v>
      </c>
      <c r="B964" s="42" t="n">
        <f aca="false">1+$F$5*$F$4*(1+$F$6)^A964-(1+$F$5)^A964</f>
        <v>-74114.2669844355</v>
      </c>
      <c r="C964" s="43" t="n">
        <f aca="false">IF(AND(B964&gt;=0,B963&lt;0),1,0)</f>
        <v>0</v>
      </c>
    </row>
    <row r="965" customFormat="false" ht="12.8" hidden="false" customHeight="false" outlineLevel="0" collapsed="false">
      <c r="A965" s="8" t="n">
        <f aca="false">A964-0.01</f>
        <v>90.3899999999951</v>
      </c>
      <c r="B965" s="42" t="n">
        <f aca="false">1+$F$5*$F$4*(1+$F$6)^A965-(1+$F$5)^A965</f>
        <v>-74022.3669226449</v>
      </c>
      <c r="C965" s="43" t="n">
        <f aca="false">IF(AND(B965&gt;=0,B964&lt;0),1,0)</f>
        <v>0</v>
      </c>
    </row>
    <row r="966" customFormat="false" ht="12.8" hidden="false" customHeight="false" outlineLevel="0" collapsed="false">
      <c r="A966" s="8" t="n">
        <f aca="false">A965-0.01</f>
        <v>90.3799999999951</v>
      </c>
      <c r="B966" s="42" t="n">
        <f aca="false">1+$F$5*$F$4*(1+$F$6)^A966-(1+$F$5)^A966</f>
        <v>-73930.5807923625</v>
      </c>
      <c r="C966" s="43" t="n">
        <f aca="false">IF(AND(B966&gt;=0,B965&lt;0),1,0)</f>
        <v>0</v>
      </c>
    </row>
    <row r="967" customFormat="false" ht="12.8" hidden="false" customHeight="false" outlineLevel="0" collapsed="false">
      <c r="A967" s="8" t="n">
        <f aca="false">A966-0.01</f>
        <v>90.3699999999951</v>
      </c>
      <c r="B967" s="42" t="n">
        <f aca="false">1+$F$5*$F$4*(1+$F$6)^A967-(1+$F$5)^A967</f>
        <v>-73838.9084523487</v>
      </c>
      <c r="C967" s="43" t="n">
        <f aca="false">IF(AND(B967&gt;=0,B966&lt;0),1,0)</f>
        <v>0</v>
      </c>
    </row>
    <row r="968" customFormat="false" ht="12.8" hidden="false" customHeight="false" outlineLevel="0" collapsed="false">
      <c r="A968" s="8" t="n">
        <f aca="false">A967-0.01</f>
        <v>90.3599999999951</v>
      </c>
      <c r="B968" s="42" t="n">
        <f aca="false">1+$F$5*$F$4*(1+$F$6)^A968-(1+$F$5)^A968</f>
        <v>-73747.3497615388</v>
      </c>
      <c r="C968" s="43" t="n">
        <f aca="false">IF(AND(B968&gt;=0,B967&lt;0),1,0)</f>
        <v>0</v>
      </c>
    </row>
    <row r="969" customFormat="false" ht="12.8" hidden="false" customHeight="false" outlineLevel="0" collapsed="false">
      <c r="A969" s="8" t="n">
        <f aca="false">A968-0.01</f>
        <v>90.3499999999951</v>
      </c>
      <c r="B969" s="42" t="n">
        <f aca="false">1+$F$5*$F$4*(1+$F$6)^A969-(1+$F$5)^A969</f>
        <v>-73655.9045790432</v>
      </c>
      <c r="C969" s="43" t="n">
        <f aca="false">IF(AND(B969&gt;=0,B968&lt;0),1,0)</f>
        <v>0</v>
      </c>
    </row>
    <row r="970" customFormat="false" ht="12.8" hidden="false" customHeight="false" outlineLevel="0" collapsed="false">
      <c r="A970" s="8" t="n">
        <f aca="false">A969-0.01</f>
        <v>90.3399999999951</v>
      </c>
      <c r="B970" s="42" t="n">
        <f aca="false">1+$F$5*$F$4*(1+$F$6)^A970-(1+$F$5)^A970</f>
        <v>-73564.5727641467</v>
      </c>
      <c r="C970" s="43" t="n">
        <f aca="false">IF(AND(B970&gt;=0,B969&lt;0),1,0)</f>
        <v>0</v>
      </c>
    </row>
    <row r="971" customFormat="false" ht="12.8" hidden="false" customHeight="false" outlineLevel="0" collapsed="false">
      <c r="A971" s="8" t="n">
        <f aca="false">A970-0.01</f>
        <v>90.3299999999951</v>
      </c>
      <c r="B971" s="42" t="n">
        <f aca="false">1+$F$5*$F$4*(1+$F$6)^A971-(1+$F$5)^A971</f>
        <v>-73473.3541763087</v>
      </c>
      <c r="C971" s="43" t="n">
        <f aca="false">IF(AND(B971&gt;=0,B970&lt;0),1,0)</f>
        <v>0</v>
      </c>
    </row>
    <row r="972" customFormat="false" ht="12.8" hidden="false" customHeight="false" outlineLevel="0" collapsed="false">
      <c r="A972" s="8" t="n">
        <f aca="false">A971-0.01</f>
        <v>90.319999999995</v>
      </c>
      <c r="B972" s="42" t="n">
        <f aca="false">1+$F$5*$F$4*(1+$F$6)^A972-(1+$F$5)^A972</f>
        <v>-73382.2486751627</v>
      </c>
      <c r="C972" s="43" t="n">
        <f aca="false">IF(AND(B972&gt;=0,B971&lt;0),1,0)</f>
        <v>0</v>
      </c>
    </row>
    <row r="973" customFormat="false" ht="12.8" hidden="false" customHeight="false" outlineLevel="0" collapsed="false">
      <c r="A973" s="8" t="n">
        <f aca="false">A972-0.01</f>
        <v>90.3099999999951</v>
      </c>
      <c r="B973" s="42" t="n">
        <f aca="false">1+$F$5*$F$4*(1+$F$6)^A973-(1+$F$5)^A973</f>
        <v>-73291.2561205165</v>
      </c>
      <c r="C973" s="43" t="n">
        <f aca="false">IF(AND(B973&gt;=0,B972&lt;0),1,0)</f>
        <v>0</v>
      </c>
    </row>
    <row r="974" customFormat="false" ht="12.8" hidden="false" customHeight="false" outlineLevel="0" collapsed="false">
      <c r="A974" s="8" t="n">
        <f aca="false">A973-0.01</f>
        <v>90.299999999995</v>
      </c>
      <c r="B974" s="42" t="n">
        <f aca="false">1+$F$5*$F$4*(1+$F$6)^A974-(1+$F$5)^A974</f>
        <v>-73200.3763723512</v>
      </c>
      <c r="C974" s="43" t="n">
        <f aca="false">IF(AND(B974&gt;=0,B973&lt;0),1,0)</f>
        <v>0</v>
      </c>
    </row>
    <row r="975" customFormat="false" ht="12.8" hidden="false" customHeight="false" outlineLevel="0" collapsed="false">
      <c r="A975" s="8" t="n">
        <f aca="false">A974-0.01</f>
        <v>90.289999999995</v>
      </c>
      <c r="B975" s="42" t="n">
        <f aca="false">1+$F$5*$F$4*(1+$F$6)^A975-(1+$F$5)^A975</f>
        <v>-73109.609290822</v>
      </c>
      <c r="C975" s="43" t="n">
        <f aca="false">IF(AND(B975&gt;=0,B974&lt;0),1,0)</f>
        <v>0</v>
      </c>
    </row>
    <row r="976" customFormat="false" ht="12.8" hidden="false" customHeight="false" outlineLevel="0" collapsed="false">
      <c r="A976" s="8" t="n">
        <f aca="false">A975-0.01</f>
        <v>90.279999999995</v>
      </c>
      <c r="B976" s="42" t="n">
        <f aca="false">1+$F$5*$F$4*(1+$F$6)^A976-(1+$F$5)^A976</f>
        <v>-73018.9547362571</v>
      </c>
      <c r="C976" s="43" t="n">
        <f aca="false">IF(AND(B976&gt;=0,B975&lt;0),1,0)</f>
        <v>0</v>
      </c>
    </row>
    <row r="977" customFormat="false" ht="12.8" hidden="false" customHeight="false" outlineLevel="0" collapsed="false">
      <c r="A977" s="8" t="n">
        <f aca="false">A976-0.01</f>
        <v>90.269999999995</v>
      </c>
      <c r="B977" s="42" t="n">
        <f aca="false">1+$F$5*$F$4*(1+$F$6)^A977-(1+$F$5)^A977</f>
        <v>-72928.412569158</v>
      </c>
      <c r="C977" s="43" t="n">
        <f aca="false">IF(AND(B977&gt;=0,B976&lt;0),1,0)</f>
        <v>0</v>
      </c>
    </row>
    <row r="978" customFormat="false" ht="12.8" hidden="false" customHeight="false" outlineLevel="0" collapsed="false">
      <c r="A978" s="8" t="n">
        <f aca="false">A977-0.01</f>
        <v>90.259999999995</v>
      </c>
      <c r="B978" s="42" t="n">
        <f aca="false">1+$F$5*$F$4*(1+$F$6)^A978-(1+$F$5)^A978</f>
        <v>-72837.9826501991</v>
      </c>
      <c r="C978" s="43" t="n">
        <f aca="false">IF(AND(B978&gt;=0,B977&lt;0),1,0)</f>
        <v>0</v>
      </c>
    </row>
    <row r="979" customFormat="false" ht="12.8" hidden="false" customHeight="false" outlineLevel="0" collapsed="false">
      <c r="A979" s="8" t="n">
        <f aca="false">A978-0.01</f>
        <v>90.249999999995</v>
      </c>
      <c r="B979" s="42" t="n">
        <f aca="false">1+$F$5*$F$4*(1+$F$6)^A979-(1+$F$5)^A979</f>
        <v>-72747.6648402276</v>
      </c>
      <c r="C979" s="43" t="n">
        <f aca="false">IF(AND(B979&gt;=0,B978&lt;0),1,0)</f>
        <v>0</v>
      </c>
    </row>
    <row r="980" customFormat="false" ht="12.8" hidden="false" customHeight="false" outlineLevel="0" collapsed="false">
      <c r="A980" s="8" t="n">
        <f aca="false">A979-0.01</f>
        <v>90.239999999995</v>
      </c>
      <c r="B980" s="42" t="n">
        <f aca="false">1+$F$5*$F$4*(1+$F$6)^A980-(1+$F$5)^A980</f>
        <v>-72657.459000263</v>
      </c>
      <c r="C980" s="43" t="n">
        <f aca="false">IF(AND(B980&gt;=0,B979&lt;0),1,0)</f>
        <v>0</v>
      </c>
    </row>
    <row r="981" customFormat="false" ht="12.8" hidden="false" customHeight="false" outlineLevel="0" collapsed="false">
      <c r="A981" s="8" t="n">
        <f aca="false">A980-0.01</f>
        <v>90.229999999995</v>
      </c>
      <c r="B981" s="42" t="n">
        <f aca="false">1+$F$5*$F$4*(1+$F$6)^A981-(1+$F$5)^A981</f>
        <v>-72567.3649914973</v>
      </c>
      <c r="C981" s="43" t="n">
        <f aca="false">IF(AND(B981&gt;=0,B980&lt;0),1,0)</f>
        <v>0</v>
      </c>
    </row>
    <row r="982" customFormat="false" ht="12.8" hidden="false" customHeight="false" outlineLevel="0" collapsed="false">
      <c r="A982" s="8" t="n">
        <f aca="false">A981-0.01</f>
        <v>90.219999999995</v>
      </c>
      <c r="B982" s="42" t="n">
        <f aca="false">1+$F$5*$F$4*(1+$F$6)^A982-(1+$F$5)^A982</f>
        <v>-72477.3826752945</v>
      </c>
      <c r="C982" s="43" t="n">
        <f aca="false">IF(AND(B982&gt;=0,B981&lt;0),1,0)</f>
        <v>0</v>
      </c>
    </row>
    <row r="983" customFormat="false" ht="12.8" hidden="false" customHeight="false" outlineLevel="0" collapsed="false">
      <c r="A983" s="8" t="n">
        <f aca="false">A982-0.01</f>
        <v>90.209999999995</v>
      </c>
      <c r="B983" s="42" t="n">
        <f aca="false">1+$F$5*$F$4*(1+$F$6)^A983-(1+$F$5)^A983</f>
        <v>-72387.5119131905</v>
      </c>
      <c r="C983" s="43" t="n">
        <f aca="false">IF(AND(B983&gt;=0,B982&lt;0),1,0)</f>
        <v>0</v>
      </c>
    </row>
    <row r="984" customFormat="false" ht="12.8" hidden="false" customHeight="false" outlineLevel="0" collapsed="false">
      <c r="A984" s="8" t="n">
        <f aca="false">A983-0.01</f>
        <v>90.199999999995</v>
      </c>
      <c r="B984" s="42" t="n">
        <f aca="false">1+$F$5*$F$4*(1+$F$6)^A984-(1+$F$5)^A984</f>
        <v>-72297.7525668928</v>
      </c>
      <c r="C984" s="43" t="n">
        <f aca="false">IF(AND(B984&gt;=0,B983&lt;0),1,0)</f>
        <v>0</v>
      </c>
    </row>
    <row r="985" customFormat="false" ht="12.8" hidden="false" customHeight="false" outlineLevel="0" collapsed="false">
      <c r="A985" s="8" t="n">
        <f aca="false">A984-0.01</f>
        <v>90.189999999995</v>
      </c>
      <c r="B985" s="42" t="n">
        <f aca="false">1+$F$5*$F$4*(1+$F$6)^A985-(1+$F$5)^A985</f>
        <v>-72208.1044982803</v>
      </c>
      <c r="C985" s="43" t="n">
        <f aca="false">IF(AND(B985&gt;=0,B984&lt;0),1,0)</f>
        <v>0</v>
      </c>
    </row>
    <row r="986" customFormat="false" ht="12.8" hidden="false" customHeight="false" outlineLevel="0" collapsed="false">
      <c r="A986" s="8" t="n">
        <f aca="false">A985-0.01</f>
        <v>90.179999999995</v>
      </c>
      <c r="B986" s="42" t="n">
        <f aca="false">1+$F$5*$F$4*(1+$F$6)^A986-(1+$F$5)^A986</f>
        <v>-72118.5675694032</v>
      </c>
      <c r="C986" s="43" t="n">
        <f aca="false">IF(AND(B986&gt;=0,B985&lt;0),1,0)</f>
        <v>0</v>
      </c>
    </row>
    <row r="987" customFormat="false" ht="12.8" hidden="false" customHeight="false" outlineLevel="0" collapsed="false">
      <c r="A987" s="8" t="n">
        <f aca="false">A986-0.01</f>
        <v>90.169999999995</v>
      </c>
      <c r="B987" s="42" t="n">
        <f aca="false">1+$F$5*$F$4*(1+$F$6)^A987-(1+$F$5)^A987</f>
        <v>-72029.1416424827</v>
      </c>
      <c r="C987" s="43" t="n">
        <f aca="false">IF(AND(B987&gt;=0,B986&lt;0),1,0)</f>
        <v>0</v>
      </c>
    </row>
    <row r="988" customFormat="false" ht="12.8" hidden="false" customHeight="false" outlineLevel="0" collapsed="false">
      <c r="A988" s="8" t="n">
        <f aca="false">A987-0.01</f>
        <v>90.159999999995</v>
      </c>
      <c r="B988" s="42" t="n">
        <f aca="false">1+$F$5*$F$4*(1+$F$6)^A988-(1+$F$5)^A988</f>
        <v>-71939.8265799109</v>
      </c>
      <c r="C988" s="43" t="n">
        <f aca="false">IF(AND(B988&gt;=0,B987&lt;0),1,0)</f>
        <v>0</v>
      </c>
    </row>
    <row r="989" customFormat="false" ht="12.8" hidden="false" customHeight="false" outlineLevel="0" collapsed="false">
      <c r="A989" s="8" t="n">
        <f aca="false">A988-0.01</f>
        <v>90.149999999995</v>
      </c>
      <c r="B989" s="42" t="n">
        <f aca="false">1+$F$5*$F$4*(1+$F$6)^A989-(1+$F$5)^A989</f>
        <v>-71850.6222442503</v>
      </c>
      <c r="C989" s="43" t="n">
        <f aca="false">IF(AND(B989&gt;=0,B988&lt;0),1,0)</f>
        <v>0</v>
      </c>
    </row>
    <row r="990" customFormat="false" ht="12.8" hidden="false" customHeight="false" outlineLevel="0" collapsed="false">
      <c r="A990" s="8" t="n">
        <f aca="false">A989-0.01</f>
        <v>90.139999999995</v>
      </c>
      <c r="B990" s="42" t="n">
        <f aca="false">1+$F$5*$F$4*(1+$F$6)^A990-(1+$F$5)^A990</f>
        <v>-71761.5284982338</v>
      </c>
      <c r="C990" s="43" t="n">
        <f aca="false">IF(AND(B990&gt;=0,B989&lt;0),1,0)</f>
        <v>0</v>
      </c>
    </row>
    <row r="991" customFormat="false" ht="12.8" hidden="false" customHeight="false" outlineLevel="0" collapsed="false">
      <c r="A991" s="8" t="n">
        <f aca="false">A990-0.01</f>
        <v>90.129999999995</v>
      </c>
      <c r="B991" s="42" t="n">
        <f aca="false">1+$F$5*$F$4*(1+$F$6)^A991-(1+$F$5)^A991</f>
        <v>-71672.5452047647</v>
      </c>
      <c r="C991" s="43" t="n">
        <f aca="false">IF(AND(B991&gt;=0,B990&lt;0),1,0)</f>
        <v>0</v>
      </c>
    </row>
    <row r="992" customFormat="false" ht="12.8" hidden="false" customHeight="false" outlineLevel="0" collapsed="false">
      <c r="A992" s="8" t="n">
        <f aca="false">A991-0.01</f>
        <v>90.1199999999949</v>
      </c>
      <c r="B992" s="42" t="n">
        <f aca="false">1+$F$5*$F$4*(1+$F$6)^A992-(1+$F$5)^A992</f>
        <v>-71583.6722269159</v>
      </c>
      <c r="C992" s="43" t="n">
        <f aca="false">IF(AND(B992&gt;=0,B991&lt;0),1,0)</f>
        <v>0</v>
      </c>
    </row>
    <row r="993" customFormat="false" ht="12.8" hidden="false" customHeight="false" outlineLevel="0" collapsed="false">
      <c r="A993" s="8" t="n">
        <f aca="false">A992-0.01</f>
        <v>90.109999999995</v>
      </c>
      <c r="B993" s="42" t="n">
        <f aca="false">1+$F$5*$F$4*(1+$F$6)^A993-(1+$F$5)^A993</f>
        <v>-71494.9094279304</v>
      </c>
      <c r="C993" s="43" t="n">
        <f aca="false">IF(AND(B993&gt;=0,B992&lt;0),1,0)</f>
        <v>0</v>
      </c>
    </row>
    <row r="994" customFormat="false" ht="12.8" hidden="false" customHeight="false" outlineLevel="0" collapsed="false">
      <c r="A994" s="8" t="n">
        <f aca="false">A993-0.01</f>
        <v>90.0999999999949</v>
      </c>
      <c r="B994" s="42" t="n">
        <f aca="false">1+$F$5*$F$4*(1+$F$6)^A994-(1+$F$5)^A994</f>
        <v>-71406.2566712205</v>
      </c>
      <c r="C994" s="43" t="n">
        <f aca="false">IF(AND(B994&gt;=0,B993&lt;0),1,0)</f>
        <v>0</v>
      </c>
    </row>
    <row r="995" customFormat="false" ht="12.8" hidden="false" customHeight="false" outlineLevel="0" collapsed="false">
      <c r="A995" s="8" t="n">
        <f aca="false">A994-0.01</f>
        <v>90.0899999999949</v>
      </c>
      <c r="B995" s="42" t="n">
        <f aca="false">1+$F$5*$F$4*(1+$F$6)^A995-(1+$F$5)^A995</f>
        <v>-71317.7138203679</v>
      </c>
      <c r="C995" s="43" t="n">
        <f aca="false">IF(AND(B995&gt;=0,B994&lt;0),1,0)</f>
        <v>0</v>
      </c>
    </row>
    <row r="996" customFormat="false" ht="12.8" hidden="false" customHeight="false" outlineLevel="0" collapsed="false">
      <c r="A996" s="8" t="n">
        <f aca="false">A995-0.01</f>
        <v>90.0799999999949</v>
      </c>
      <c r="B996" s="42" t="n">
        <f aca="false">1+$F$5*$F$4*(1+$F$6)^A996-(1+$F$5)^A996</f>
        <v>-71229.2807391234</v>
      </c>
      <c r="C996" s="43" t="n">
        <f aca="false">IF(AND(B996&gt;=0,B995&lt;0),1,0)</f>
        <v>0</v>
      </c>
    </row>
    <row r="997" customFormat="false" ht="12.8" hidden="false" customHeight="false" outlineLevel="0" collapsed="false">
      <c r="A997" s="8" t="n">
        <f aca="false">A996-0.01</f>
        <v>90.0699999999949</v>
      </c>
      <c r="B997" s="42" t="n">
        <f aca="false">1+$F$5*$F$4*(1+$F$6)^A997-(1+$F$5)^A997</f>
        <v>-71140.9572914068</v>
      </c>
      <c r="C997" s="43" t="n">
        <f aca="false">IF(AND(B997&gt;=0,B996&lt;0),1,0)</f>
        <v>0</v>
      </c>
    </row>
    <row r="998" customFormat="false" ht="12.8" hidden="false" customHeight="false" outlineLevel="0" collapsed="false">
      <c r="A998" s="8" t="n">
        <f aca="false">A997-0.01</f>
        <v>90.0599999999949</v>
      </c>
      <c r="B998" s="42" t="n">
        <f aca="false">1+$F$5*$F$4*(1+$F$6)^A998-(1+$F$5)^A998</f>
        <v>-71052.7433413064</v>
      </c>
      <c r="C998" s="43" t="n">
        <f aca="false">IF(AND(B998&gt;=0,B997&lt;0),1,0)</f>
        <v>0</v>
      </c>
    </row>
    <row r="999" customFormat="false" ht="12.8" hidden="false" customHeight="false" outlineLevel="0" collapsed="false">
      <c r="A999" s="8" t="n">
        <f aca="false">A998-0.01</f>
        <v>90.0499999999949</v>
      </c>
      <c r="B999" s="42" t="n">
        <f aca="false">1+$F$5*$F$4*(1+$F$6)^A999-(1+$F$5)^A999</f>
        <v>-70964.6387530791</v>
      </c>
      <c r="C999" s="43" t="n">
        <f aca="false">IF(AND(B999&gt;=0,B998&lt;0),1,0)</f>
        <v>0</v>
      </c>
    </row>
    <row r="1000" customFormat="false" ht="12.8" hidden="false" customHeight="false" outlineLevel="0" collapsed="false">
      <c r="A1000" s="8" t="n">
        <f aca="false">A999-0.01</f>
        <v>90.0399999999949</v>
      </c>
      <c r="B1000" s="42" t="n">
        <f aca="false">1+$F$5*$F$4*(1+$F$6)^A1000-(1+$F$5)^A1000</f>
        <v>-70876.6433911502</v>
      </c>
      <c r="C1000" s="43" t="n">
        <f aca="false">IF(AND(B1000&gt;=0,B999&lt;0),1,0)</f>
        <v>0</v>
      </c>
    </row>
    <row r="1001" customFormat="false" ht="12.8" hidden="false" customHeight="false" outlineLevel="0" collapsed="false">
      <c r="A1001" s="8" t="n">
        <f aca="false">A1000-0.01</f>
        <v>90.0299999999949</v>
      </c>
      <c r="B1001" s="42" t="n">
        <f aca="false">1+$F$5*$F$4*(1+$F$6)^A1001-(1+$F$5)^A1001</f>
        <v>-70788.7571201128</v>
      </c>
      <c r="C1001" s="43" t="n">
        <f aca="false">IF(AND(B1001&gt;=0,B1000&lt;0),1,0)</f>
        <v>0</v>
      </c>
    </row>
    <row r="1002" customFormat="false" ht="12.8" hidden="false" customHeight="false" outlineLevel="0" collapsed="false">
      <c r="A1002" s="8" t="n">
        <f aca="false">A1001-0.01</f>
        <v>90.0199999999949</v>
      </c>
      <c r="B1002" s="42" t="n">
        <f aca="false">1+$F$5*$F$4*(1+$F$6)^A1002-(1+$F$5)^A1002</f>
        <v>-70700.9798047282</v>
      </c>
      <c r="C1002" s="43" t="n">
        <f aca="false">IF(AND(B1002&gt;=0,B1001&lt;0),1,0)</f>
        <v>0</v>
      </c>
    </row>
    <row r="1003" customFormat="false" ht="12.8" hidden="false" customHeight="false" outlineLevel="0" collapsed="false">
      <c r="A1003" s="8" t="n">
        <f aca="false">A1002-0.01</f>
        <v>90.0099999999949</v>
      </c>
      <c r="B1003" s="42" t="n">
        <f aca="false">1+$F$5*$F$4*(1+$F$6)^A1003-(1+$F$5)^A1003</f>
        <v>-70613.311309925</v>
      </c>
      <c r="C1003" s="43" t="n">
        <f aca="false">IF(AND(B1003&gt;=0,B1002&lt;0),1,0)</f>
        <v>0</v>
      </c>
    </row>
    <row r="1004" customFormat="false" ht="12.8" hidden="false" customHeight="false" outlineLevel="0" collapsed="false">
      <c r="A1004" s="8" t="n">
        <f aca="false">A1003-0.01</f>
        <v>89.9999999999949</v>
      </c>
      <c r="B1004" s="42" t="n">
        <f aca="false">1+$F$5*$F$4*(1+$F$6)^A1004-(1+$F$5)^A1004</f>
        <v>-70525.7515007994</v>
      </c>
      <c r="C1004" s="43" t="n">
        <f aca="false">IF(AND(B1004&gt;=0,B1003&lt;0),1,0)</f>
        <v>0</v>
      </c>
    </row>
    <row r="1005" customFormat="false" ht="12.8" hidden="false" customHeight="false" outlineLevel="0" collapsed="false">
      <c r="A1005" s="8" t="n">
        <f aca="false">A1004-0.01</f>
        <v>89.9899999999949</v>
      </c>
      <c r="B1005" s="42" t="n">
        <f aca="false">1+$F$5*$F$4*(1+$F$6)^A1005-(1+$F$5)^A1005</f>
        <v>-70438.300242615</v>
      </c>
      <c r="C1005" s="43" t="n">
        <f aca="false">IF(AND(B1005&gt;=0,B1004&lt;0),1,0)</f>
        <v>0</v>
      </c>
    </row>
    <row r="1006" customFormat="false" ht="12.8" hidden="false" customHeight="false" outlineLevel="0" collapsed="false">
      <c r="A1006" s="8" t="n">
        <f aca="false">A1005-0.01</f>
        <v>89.9799999999949</v>
      </c>
      <c r="B1006" s="42" t="n">
        <f aca="false">1+$F$5*$F$4*(1+$F$6)^A1006-(1+$F$5)^A1006</f>
        <v>-70350.9574008022</v>
      </c>
      <c r="C1006" s="43" t="n">
        <f aca="false">IF(AND(B1006&gt;=0,B1005&lt;0),1,0)</f>
        <v>0</v>
      </c>
    </row>
    <row r="1007" customFormat="false" ht="12.8" hidden="false" customHeight="false" outlineLevel="0" collapsed="false">
      <c r="A1007" s="8" t="n">
        <f aca="false">A1006-0.01</f>
        <v>89.9699999999949</v>
      </c>
      <c r="B1007" s="42" t="n">
        <f aca="false">1+$F$5*$F$4*(1+$F$6)^A1007-(1+$F$5)^A1007</f>
        <v>-70263.7228409582</v>
      </c>
      <c r="C1007" s="43" t="n">
        <f aca="false">IF(AND(B1007&gt;=0,B1006&lt;0),1,0)</f>
        <v>0</v>
      </c>
    </row>
    <row r="1008" customFormat="false" ht="12.8" hidden="false" customHeight="false" outlineLevel="0" collapsed="false">
      <c r="A1008" s="8" t="n">
        <f aca="false">A1007-0.01</f>
        <v>89.9599999999949</v>
      </c>
      <c r="B1008" s="42" t="n">
        <f aca="false">1+$F$5*$F$4*(1+$F$6)^A1008-(1+$F$5)^A1008</f>
        <v>-70176.5964288471</v>
      </c>
      <c r="C1008" s="43" t="n">
        <f aca="false">IF(AND(B1008&gt;=0,B1007&lt;0),1,0)</f>
        <v>0</v>
      </c>
    </row>
    <row r="1009" customFormat="false" ht="12.8" hidden="false" customHeight="false" outlineLevel="0" collapsed="false">
      <c r="A1009" s="8" t="n">
        <f aca="false">A1008-0.01</f>
        <v>89.9499999999949</v>
      </c>
      <c r="B1009" s="42" t="n">
        <f aca="false">1+$F$5*$F$4*(1+$F$6)^A1009-(1+$F$5)^A1009</f>
        <v>-70089.5780303991</v>
      </c>
      <c r="C1009" s="43" t="n">
        <f aca="false">IF(AND(B1009&gt;=0,B1008&lt;0),1,0)</f>
        <v>0</v>
      </c>
    </row>
    <row r="1010" customFormat="false" ht="12.8" hidden="false" customHeight="false" outlineLevel="0" collapsed="false">
      <c r="A1010" s="8" t="n">
        <f aca="false">A1009-0.01</f>
        <v>89.9399999999948</v>
      </c>
      <c r="B1010" s="42" t="n">
        <f aca="false">1+$F$5*$F$4*(1+$F$6)^A1010-(1+$F$5)^A1010</f>
        <v>-70002.6675117107</v>
      </c>
      <c r="C1010" s="43" t="n">
        <f aca="false">IF(AND(B1010&gt;=0,B1009&lt;0),1,0)</f>
        <v>0</v>
      </c>
    </row>
    <row r="1011" customFormat="false" ht="12.8" hidden="false" customHeight="false" outlineLevel="0" collapsed="false">
      <c r="A1011" s="8" t="n">
        <f aca="false">A1010-0.01</f>
        <v>89.9299999999949</v>
      </c>
      <c r="B1011" s="42" t="n">
        <f aca="false">1+$F$5*$F$4*(1+$F$6)^A1011-(1+$F$5)^A1011</f>
        <v>-69915.8647390446</v>
      </c>
      <c r="C1011" s="43" t="n">
        <f aca="false">IF(AND(B1011&gt;=0,B1010&lt;0),1,0)</f>
        <v>0</v>
      </c>
    </row>
    <row r="1012" customFormat="false" ht="12.8" hidden="false" customHeight="false" outlineLevel="0" collapsed="false">
      <c r="A1012" s="8" t="n">
        <f aca="false">A1011-0.01</f>
        <v>89.9199999999948</v>
      </c>
      <c r="B1012" s="42" t="n">
        <f aca="false">1+$F$5*$F$4*(1+$F$6)^A1012-(1+$F$5)^A1012</f>
        <v>-69829.1695788289</v>
      </c>
      <c r="C1012" s="43" t="n">
        <f aca="false">IF(AND(B1012&gt;=0,B1011&lt;0),1,0)</f>
        <v>0</v>
      </c>
    </row>
    <row r="1013" customFormat="false" ht="12.8" hidden="false" customHeight="false" outlineLevel="0" collapsed="false">
      <c r="A1013" s="8" t="n">
        <f aca="false">A1012-0.01</f>
        <v>89.9099999999948</v>
      </c>
      <c r="B1013" s="42" t="n">
        <f aca="false">1+$F$5*$F$4*(1+$F$6)^A1013-(1+$F$5)^A1013</f>
        <v>-69742.5818976577</v>
      </c>
      <c r="C1013" s="43" t="n">
        <f aca="false">IF(AND(B1013&gt;=0,B1012&lt;0),1,0)</f>
        <v>0</v>
      </c>
    </row>
    <row r="1014" customFormat="false" ht="12.8" hidden="false" customHeight="false" outlineLevel="0" collapsed="false">
      <c r="A1014" s="8" t="n">
        <f aca="false">A1013-0.01</f>
        <v>89.8999999999948</v>
      </c>
      <c r="B1014" s="42" t="n">
        <f aca="false">1+$F$5*$F$4*(1+$F$6)^A1014-(1+$F$5)^A1014</f>
        <v>-69656.1015622901</v>
      </c>
      <c r="C1014" s="43" t="n">
        <f aca="false">IF(AND(B1014&gt;=0,B1013&lt;0),1,0)</f>
        <v>0</v>
      </c>
    </row>
    <row r="1015" customFormat="false" ht="12.8" hidden="false" customHeight="false" outlineLevel="0" collapsed="false">
      <c r="A1015" s="8" t="n">
        <f aca="false">A1014-0.01</f>
        <v>89.8899999999948</v>
      </c>
      <c r="B1015" s="42" t="n">
        <f aca="false">1+$F$5*$F$4*(1+$F$6)^A1015-(1+$F$5)^A1015</f>
        <v>-69569.7284396508</v>
      </c>
      <c r="C1015" s="43" t="n">
        <f aca="false">IF(AND(B1015&gt;=0,B1014&lt;0),1,0)</f>
        <v>0</v>
      </c>
    </row>
    <row r="1016" customFormat="false" ht="12.8" hidden="false" customHeight="false" outlineLevel="0" collapsed="false">
      <c r="A1016" s="8" t="n">
        <f aca="false">A1015-0.01</f>
        <v>89.8799999999948</v>
      </c>
      <c r="B1016" s="42" t="n">
        <f aca="false">1+$F$5*$F$4*(1+$F$6)^A1016-(1+$F$5)^A1016</f>
        <v>-69483.4623968291</v>
      </c>
      <c r="C1016" s="43" t="n">
        <f aca="false">IF(AND(B1016&gt;=0,B1015&lt;0),1,0)</f>
        <v>0</v>
      </c>
    </row>
    <row r="1017" customFormat="false" ht="12.8" hidden="false" customHeight="false" outlineLevel="0" collapsed="false">
      <c r="A1017" s="8" t="n">
        <f aca="false">A1016-0.01</f>
        <v>89.8699999999948</v>
      </c>
      <c r="B1017" s="42" t="n">
        <f aca="false">1+$F$5*$F$4*(1+$F$6)^A1017-(1+$F$5)^A1017</f>
        <v>-69397.3033010791</v>
      </c>
      <c r="C1017" s="43" t="n">
        <f aca="false">IF(AND(B1017&gt;=0,B1016&lt;0),1,0)</f>
        <v>0</v>
      </c>
    </row>
    <row r="1018" customFormat="false" ht="12.8" hidden="false" customHeight="false" outlineLevel="0" collapsed="false">
      <c r="A1018" s="8" t="n">
        <f aca="false">A1017-0.01</f>
        <v>89.8599999999948</v>
      </c>
      <c r="B1018" s="42" t="n">
        <f aca="false">1+$F$5*$F$4*(1+$F$6)^A1018-(1+$F$5)^A1018</f>
        <v>-69311.2510198197</v>
      </c>
      <c r="C1018" s="43" t="n">
        <f aca="false">IF(AND(B1018&gt;=0,B1017&lt;0),1,0)</f>
        <v>0</v>
      </c>
    </row>
    <row r="1019" customFormat="false" ht="12.8" hidden="false" customHeight="false" outlineLevel="0" collapsed="false">
      <c r="A1019" s="8" t="n">
        <f aca="false">A1018-0.01</f>
        <v>89.8499999999948</v>
      </c>
      <c r="B1019" s="42" t="n">
        <f aca="false">1+$F$5*$F$4*(1+$F$6)^A1019-(1+$F$5)^A1019</f>
        <v>-69225.3054206341</v>
      </c>
      <c r="C1019" s="43" t="n">
        <f aca="false">IF(AND(B1019&gt;=0,B1018&lt;0),1,0)</f>
        <v>0</v>
      </c>
    </row>
    <row r="1020" customFormat="false" ht="12.8" hidden="false" customHeight="false" outlineLevel="0" collapsed="false">
      <c r="A1020" s="8" t="n">
        <f aca="false">A1019-0.01</f>
        <v>89.8399999999948</v>
      </c>
      <c r="B1020" s="42" t="n">
        <f aca="false">1+$F$5*$F$4*(1+$F$6)^A1020-(1+$F$5)^A1020</f>
        <v>-69139.4663712694</v>
      </c>
      <c r="C1020" s="43" t="n">
        <f aca="false">IF(AND(B1020&gt;=0,B1019&lt;0),1,0)</f>
        <v>0</v>
      </c>
    </row>
    <row r="1021" customFormat="false" ht="12.8" hidden="false" customHeight="false" outlineLevel="0" collapsed="false">
      <c r="A1021" s="8" t="n">
        <f aca="false">A1020-0.01</f>
        <v>89.8299999999948</v>
      </c>
      <c r="B1021" s="42" t="n">
        <f aca="false">1+$F$5*$F$4*(1+$F$6)^A1021-(1+$F$5)^A1021</f>
        <v>-69053.7337396369</v>
      </c>
      <c r="C1021" s="43" t="n">
        <f aca="false">IF(AND(B1021&gt;=0,B1020&lt;0),1,0)</f>
        <v>0</v>
      </c>
    </row>
    <row r="1022" customFormat="false" ht="12.8" hidden="false" customHeight="false" outlineLevel="0" collapsed="false">
      <c r="A1022" s="8" t="n">
        <f aca="false">A1021-0.01</f>
        <v>89.8199999999948</v>
      </c>
      <c r="B1022" s="42" t="n">
        <f aca="false">1+$F$5*$F$4*(1+$F$6)^A1022-(1+$F$5)^A1022</f>
        <v>-68968.1073938116</v>
      </c>
      <c r="C1022" s="43" t="n">
        <f aca="false">IF(AND(B1022&gt;=0,B1021&lt;0),1,0)</f>
        <v>0</v>
      </c>
    </row>
    <row r="1023" customFormat="false" ht="12.8" hidden="false" customHeight="false" outlineLevel="0" collapsed="false">
      <c r="A1023" s="8" t="n">
        <f aca="false">A1022-0.01</f>
        <v>89.8099999999948</v>
      </c>
      <c r="B1023" s="42" t="n">
        <f aca="false">1+$F$5*$F$4*(1+$F$6)^A1023-(1+$F$5)^A1023</f>
        <v>-68882.587202032</v>
      </c>
      <c r="C1023" s="43" t="n">
        <f aca="false">IF(AND(B1023&gt;=0,B1022&lt;0),1,0)</f>
        <v>0</v>
      </c>
    </row>
    <row r="1024" customFormat="false" ht="12.8" hidden="false" customHeight="false" outlineLevel="0" collapsed="false">
      <c r="A1024" s="8" t="n">
        <f aca="false">A1023-0.01</f>
        <v>89.7999999999948</v>
      </c>
      <c r="B1024" s="42" t="n">
        <f aca="false">1+$F$5*$F$4*(1+$F$6)^A1024-(1+$F$5)^A1024</f>
        <v>-68797.1730326999</v>
      </c>
      <c r="C1024" s="43" t="n">
        <f aca="false">IF(AND(B1024&gt;=0,B1023&lt;0),1,0)</f>
        <v>0</v>
      </c>
    </row>
    <row r="1025" customFormat="false" ht="12.8" hidden="false" customHeight="false" outlineLevel="0" collapsed="false">
      <c r="A1025" s="8" t="n">
        <f aca="false">A1024-0.01</f>
        <v>89.7899999999948</v>
      </c>
      <c r="B1025" s="42" t="n">
        <f aca="false">1+$F$5*$F$4*(1+$F$6)^A1025-(1+$F$5)^A1025</f>
        <v>-68711.8647543804</v>
      </c>
      <c r="C1025" s="43" t="n">
        <f aca="false">IF(AND(B1025&gt;=0,B1024&lt;0),1,0)</f>
        <v>0</v>
      </c>
    </row>
    <row r="1026" customFormat="false" ht="12.8" hidden="false" customHeight="false" outlineLevel="0" collapsed="false">
      <c r="A1026" s="8" t="n">
        <f aca="false">A1025-0.01</f>
        <v>89.7799999999948</v>
      </c>
      <c r="B1026" s="42" t="n">
        <f aca="false">1+$F$5*$F$4*(1+$F$6)^A1026-(1+$F$5)^A1026</f>
        <v>-68626.6622358015</v>
      </c>
      <c r="C1026" s="43" t="n">
        <f aca="false">IF(AND(B1026&gt;=0,B1025&lt;0),1,0)</f>
        <v>0</v>
      </c>
    </row>
    <row r="1027" customFormat="false" ht="12.8" hidden="false" customHeight="false" outlineLevel="0" collapsed="false">
      <c r="A1027" s="8" t="n">
        <f aca="false">A1026-0.01</f>
        <v>89.7699999999948</v>
      </c>
      <c r="B1027" s="42" t="n">
        <f aca="false">1+$F$5*$F$4*(1+$F$6)^A1027-(1+$F$5)^A1027</f>
        <v>-68541.5653458537</v>
      </c>
      <c r="C1027" s="43" t="n">
        <f aca="false">IF(AND(B1027&gt;=0,B1026&lt;0),1,0)</f>
        <v>0</v>
      </c>
    </row>
    <row r="1028" customFormat="false" ht="12.8" hidden="false" customHeight="false" outlineLevel="0" collapsed="false">
      <c r="A1028" s="8" t="n">
        <f aca="false">A1027-0.01</f>
        <v>89.7599999999948</v>
      </c>
      <c r="B1028" s="42" t="n">
        <f aca="false">1+$F$5*$F$4*(1+$F$6)^A1028-(1+$F$5)^A1028</f>
        <v>-68456.5739535903</v>
      </c>
      <c r="C1028" s="43" t="n">
        <f aca="false">IF(AND(B1028&gt;=0,B1027&lt;0),1,0)</f>
        <v>0</v>
      </c>
    </row>
    <row r="1029" customFormat="false" ht="12.8" hidden="false" customHeight="false" outlineLevel="0" collapsed="false">
      <c r="A1029" s="8" t="n">
        <f aca="false">A1028-0.01</f>
        <v>89.7499999999948</v>
      </c>
      <c r="B1029" s="42" t="n">
        <f aca="false">1+$F$5*$F$4*(1+$F$6)^A1029-(1+$F$5)^A1029</f>
        <v>-68371.6879282269</v>
      </c>
      <c r="C1029" s="43" t="n">
        <f aca="false">IF(AND(B1029&gt;=0,B1028&lt;0),1,0)</f>
        <v>0</v>
      </c>
    </row>
    <row r="1030" customFormat="false" ht="12.8" hidden="false" customHeight="false" outlineLevel="0" collapsed="false">
      <c r="A1030" s="8" t="n">
        <f aca="false">A1029-0.01</f>
        <v>89.7399999999947</v>
      </c>
      <c r="B1030" s="42" t="n">
        <f aca="false">1+$F$5*$F$4*(1+$F$6)^A1030-(1+$F$5)^A1030</f>
        <v>-68286.9071391411</v>
      </c>
      <c r="C1030" s="43" t="n">
        <f aca="false">IF(AND(B1030&gt;=0,B1029&lt;0),1,0)</f>
        <v>0</v>
      </c>
    </row>
    <row r="1031" customFormat="false" ht="12.8" hidden="false" customHeight="false" outlineLevel="0" collapsed="false">
      <c r="A1031" s="8" t="n">
        <f aca="false">A1030-0.01</f>
        <v>89.7299999999948</v>
      </c>
      <c r="B1031" s="42" t="n">
        <f aca="false">1+$F$5*$F$4*(1+$F$6)^A1031-(1+$F$5)^A1031</f>
        <v>-68202.2314558725</v>
      </c>
      <c r="C1031" s="43" t="n">
        <f aca="false">IF(AND(B1031&gt;=0,B1030&lt;0),1,0)</f>
        <v>0</v>
      </c>
    </row>
    <row r="1032" customFormat="false" ht="12.8" hidden="false" customHeight="false" outlineLevel="0" collapsed="false">
      <c r="A1032" s="8" t="n">
        <f aca="false">A1031-0.01</f>
        <v>89.7199999999947</v>
      </c>
      <c r="B1032" s="42" t="n">
        <f aca="false">1+$F$5*$F$4*(1+$F$6)^A1032-(1+$F$5)^A1032</f>
        <v>-68117.6607481225</v>
      </c>
      <c r="C1032" s="43" t="n">
        <f aca="false">IF(AND(B1032&gt;=0,B1031&lt;0),1,0)</f>
        <v>0</v>
      </c>
    </row>
    <row r="1033" customFormat="false" ht="12.8" hidden="false" customHeight="false" outlineLevel="0" collapsed="false">
      <c r="A1033" s="8" t="n">
        <f aca="false">A1032-0.01</f>
        <v>89.7099999999947</v>
      </c>
      <c r="B1033" s="42" t="n">
        <f aca="false">1+$F$5*$F$4*(1+$F$6)^A1033-(1+$F$5)^A1033</f>
        <v>-68033.1948857539</v>
      </c>
      <c r="C1033" s="43" t="n">
        <f aca="false">IF(AND(B1033&gt;=0,B1032&lt;0),1,0)</f>
        <v>0</v>
      </c>
    </row>
    <row r="1034" customFormat="false" ht="12.8" hidden="false" customHeight="false" outlineLevel="0" collapsed="false">
      <c r="A1034" s="8" t="n">
        <f aca="false">A1033-0.01</f>
        <v>89.6999999999947</v>
      </c>
      <c r="B1034" s="42" t="n">
        <f aca="false">1+$F$5*$F$4*(1+$F$6)^A1034-(1+$F$5)^A1034</f>
        <v>-67948.8337387909</v>
      </c>
      <c r="C1034" s="43" t="n">
        <f aca="false">IF(AND(B1034&gt;=0,B1033&lt;0),1,0)</f>
        <v>0</v>
      </c>
    </row>
    <row r="1035" customFormat="false" ht="12.8" hidden="false" customHeight="false" outlineLevel="0" collapsed="false">
      <c r="A1035" s="8" t="n">
        <f aca="false">A1034-0.01</f>
        <v>89.6899999999947</v>
      </c>
      <c r="B1035" s="42" t="n">
        <f aca="false">1+$F$5*$F$4*(1+$F$6)^A1035-(1+$F$5)^A1035</f>
        <v>-67864.5771774189</v>
      </c>
      <c r="C1035" s="43" t="n">
        <f aca="false">IF(AND(B1035&gt;=0,B1034&lt;0),1,0)</f>
        <v>0</v>
      </c>
    </row>
    <row r="1036" customFormat="false" ht="12.8" hidden="false" customHeight="false" outlineLevel="0" collapsed="false">
      <c r="A1036" s="8" t="n">
        <f aca="false">A1035-0.01</f>
        <v>89.6799999999947</v>
      </c>
      <c r="B1036" s="42" t="n">
        <f aca="false">1+$F$5*$F$4*(1+$F$6)^A1036-(1+$F$5)^A1036</f>
        <v>-67780.425071984</v>
      </c>
      <c r="C1036" s="43" t="n">
        <f aca="false">IF(AND(B1036&gt;=0,B1035&lt;0),1,0)</f>
        <v>0</v>
      </c>
    </row>
    <row r="1037" customFormat="false" ht="12.8" hidden="false" customHeight="false" outlineLevel="0" collapsed="false">
      <c r="A1037" s="8" t="n">
        <f aca="false">A1036-0.01</f>
        <v>89.6699999999947</v>
      </c>
      <c r="B1037" s="42" t="n">
        <f aca="false">1+$F$5*$F$4*(1+$F$6)^A1037-(1+$F$5)^A1037</f>
        <v>-67696.3772929933</v>
      </c>
      <c r="C1037" s="43" t="n">
        <f aca="false">IF(AND(B1037&gt;=0,B1036&lt;0),1,0)</f>
        <v>0</v>
      </c>
    </row>
    <row r="1038" customFormat="false" ht="12.8" hidden="false" customHeight="false" outlineLevel="0" collapsed="false">
      <c r="A1038" s="8" t="n">
        <f aca="false">A1037-0.01</f>
        <v>89.6599999999947</v>
      </c>
      <c r="B1038" s="42" t="n">
        <f aca="false">1+$F$5*$F$4*(1+$F$6)^A1038-(1+$F$5)^A1038</f>
        <v>-67612.4337111142</v>
      </c>
      <c r="C1038" s="43" t="n">
        <f aca="false">IF(AND(B1038&gt;=0,B1037&lt;0),1,0)</f>
        <v>0</v>
      </c>
    </row>
    <row r="1039" customFormat="false" ht="12.8" hidden="false" customHeight="false" outlineLevel="0" collapsed="false">
      <c r="A1039" s="8" t="n">
        <f aca="false">A1038-0.01</f>
        <v>89.6499999999947</v>
      </c>
      <c r="B1039" s="42" t="n">
        <f aca="false">1+$F$5*$F$4*(1+$F$6)^A1039-(1+$F$5)^A1039</f>
        <v>-67528.5941971747</v>
      </c>
      <c r="C1039" s="43" t="n">
        <f aca="false">IF(AND(B1039&gt;=0,B1038&lt;0),1,0)</f>
        <v>0</v>
      </c>
    </row>
    <row r="1040" customFormat="false" ht="12.8" hidden="false" customHeight="false" outlineLevel="0" collapsed="false">
      <c r="A1040" s="8" t="n">
        <f aca="false">A1039-0.01</f>
        <v>89.6399999999947</v>
      </c>
      <c r="B1040" s="42" t="n">
        <f aca="false">1+$F$5*$F$4*(1+$F$6)^A1040-(1+$F$5)^A1040</f>
        <v>-67444.8586221627</v>
      </c>
      <c r="C1040" s="43" t="n">
        <f aca="false">IF(AND(B1040&gt;=0,B1039&lt;0),1,0)</f>
        <v>0</v>
      </c>
    </row>
    <row r="1041" customFormat="false" ht="12.8" hidden="false" customHeight="false" outlineLevel="0" collapsed="false">
      <c r="A1041" s="8" t="n">
        <f aca="false">A1040-0.01</f>
        <v>89.6299999999947</v>
      </c>
      <c r="B1041" s="42" t="n">
        <f aca="false">1+$F$5*$F$4*(1+$F$6)^A1041-(1+$F$5)^A1041</f>
        <v>-67361.226857226</v>
      </c>
      <c r="C1041" s="43" t="n">
        <f aca="false">IF(AND(B1041&gt;=0,B1040&lt;0),1,0)</f>
        <v>0</v>
      </c>
    </row>
    <row r="1042" customFormat="false" ht="12.8" hidden="false" customHeight="false" outlineLevel="0" collapsed="false">
      <c r="A1042" s="8" t="n">
        <f aca="false">A1041-0.01</f>
        <v>89.6199999999947</v>
      </c>
      <c r="B1042" s="42" t="n">
        <f aca="false">1+$F$5*$F$4*(1+$F$6)^A1042-(1+$F$5)^A1042</f>
        <v>-67277.6987736724</v>
      </c>
      <c r="C1042" s="43" t="n">
        <f aca="false">IF(AND(B1042&gt;=0,B1041&lt;0),1,0)</f>
        <v>0</v>
      </c>
    </row>
    <row r="1043" customFormat="false" ht="12.8" hidden="false" customHeight="false" outlineLevel="0" collapsed="false">
      <c r="A1043" s="8" t="n">
        <f aca="false">A1042-0.01</f>
        <v>89.6099999999947</v>
      </c>
      <c r="B1043" s="42" t="n">
        <f aca="false">1+$F$5*$F$4*(1+$F$6)^A1043-(1+$F$5)^A1043</f>
        <v>-67194.274242969</v>
      </c>
      <c r="C1043" s="43" t="n">
        <f aca="false">IF(AND(B1043&gt;=0,B1042&lt;0),1,0)</f>
        <v>0</v>
      </c>
    </row>
    <row r="1044" customFormat="false" ht="12.8" hidden="false" customHeight="false" outlineLevel="0" collapsed="false">
      <c r="A1044" s="8" t="n">
        <f aca="false">A1043-0.01</f>
        <v>89.5999999999947</v>
      </c>
      <c r="B1044" s="42" t="n">
        <f aca="false">1+$F$5*$F$4*(1+$F$6)^A1044-(1+$F$5)^A1044</f>
        <v>-67110.9531367423</v>
      </c>
      <c r="C1044" s="43" t="n">
        <f aca="false">IF(AND(B1044&gt;=0,B1043&lt;0),1,0)</f>
        <v>0</v>
      </c>
    </row>
    <row r="1045" customFormat="false" ht="12.8" hidden="false" customHeight="false" outlineLevel="0" collapsed="false">
      <c r="A1045" s="8" t="n">
        <f aca="false">A1044-0.01</f>
        <v>89.5899999999947</v>
      </c>
      <c r="B1045" s="42" t="n">
        <f aca="false">1+$F$5*$F$4*(1+$F$6)^A1045-(1+$F$5)^A1045</f>
        <v>-67027.735326778</v>
      </c>
      <c r="C1045" s="43" t="n">
        <f aca="false">IF(AND(B1045&gt;=0,B1044&lt;0),1,0)</f>
        <v>0</v>
      </c>
    </row>
    <row r="1046" customFormat="false" ht="12.8" hidden="false" customHeight="false" outlineLevel="0" collapsed="false">
      <c r="A1046" s="8" t="n">
        <f aca="false">A1045-0.01</f>
        <v>89.5799999999947</v>
      </c>
      <c r="B1046" s="42" t="n">
        <f aca="false">1+$F$5*$F$4*(1+$F$6)^A1046-(1+$F$5)^A1046</f>
        <v>-66944.6206850207</v>
      </c>
      <c r="C1046" s="43" t="n">
        <f aca="false">IF(AND(B1046&gt;=0,B1045&lt;0),1,0)</f>
        <v>0</v>
      </c>
    </row>
    <row r="1047" customFormat="false" ht="12.8" hidden="false" customHeight="false" outlineLevel="0" collapsed="false">
      <c r="A1047" s="8" t="n">
        <f aca="false">A1046-0.01</f>
        <v>89.5699999999947</v>
      </c>
      <c r="B1047" s="42" t="n">
        <f aca="false">1+$F$5*$F$4*(1+$F$6)^A1047-(1+$F$5)^A1047</f>
        <v>-66861.6090835737</v>
      </c>
      <c r="C1047" s="43" t="n">
        <f aca="false">IF(AND(B1047&gt;=0,B1046&lt;0),1,0)</f>
        <v>0</v>
      </c>
    </row>
    <row r="1048" customFormat="false" ht="12.8" hidden="false" customHeight="false" outlineLevel="0" collapsed="false">
      <c r="A1048" s="8" t="n">
        <f aca="false">A1047-0.01</f>
        <v>89.5599999999947</v>
      </c>
      <c r="B1048" s="42" t="n">
        <f aca="false">1+$F$5*$F$4*(1+$F$6)^A1048-(1+$F$5)^A1048</f>
        <v>-66778.700394699</v>
      </c>
      <c r="C1048" s="43" t="n">
        <f aca="false">IF(AND(B1048&gt;=0,B1047&lt;0),1,0)</f>
        <v>0</v>
      </c>
    </row>
    <row r="1049" customFormat="false" ht="12.8" hidden="false" customHeight="false" outlineLevel="0" collapsed="false">
      <c r="A1049" s="8" t="n">
        <f aca="false">A1048-0.01</f>
        <v>89.5499999999947</v>
      </c>
      <c r="B1049" s="42" t="n">
        <f aca="false">1+$F$5*$F$4*(1+$F$6)^A1049-(1+$F$5)^A1049</f>
        <v>-66695.8944908169</v>
      </c>
      <c r="C1049" s="43" t="n">
        <f aca="false">IF(AND(B1049&gt;=0,B1048&lt;0),1,0)</f>
        <v>0</v>
      </c>
    </row>
    <row r="1050" customFormat="false" ht="12.8" hidden="false" customHeight="false" outlineLevel="0" collapsed="false">
      <c r="A1050" s="8" t="n">
        <f aca="false">A1049-0.01</f>
        <v>89.5399999999946</v>
      </c>
      <c r="B1050" s="42" t="n">
        <f aca="false">1+$F$5*$F$4*(1+$F$6)^A1050-(1+$F$5)^A1050</f>
        <v>-66613.1912445056</v>
      </c>
      <c r="C1050" s="43" t="n">
        <f aca="false">IF(AND(B1050&gt;=0,B1049&lt;0),1,0)</f>
        <v>0</v>
      </c>
    </row>
    <row r="1051" customFormat="false" ht="12.8" hidden="false" customHeight="false" outlineLevel="0" collapsed="false">
      <c r="A1051" s="8" t="n">
        <f aca="false">A1050-0.01</f>
        <v>89.5299999999947</v>
      </c>
      <c r="B1051" s="42" t="n">
        <f aca="false">1+$F$5*$F$4*(1+$F$6)^A1051-(1+$F$5)^A1051</f>
        <v>-66530.5905285017</v>
      </c>
      <c r="C1051" s="43" t="n">
        <f aca="false">IF(AND(B1051&gt;=0,B1050&lt;0),1,0)</f>
        <v>0</v>
      </c>
    </row>
    <row r="1052" customFormat="false" ht="12.8" hidden="false" customHeight="false" outlineLevel="0" collapsed="false">
      <c r="A1052" s="8" t="n">
        <f aca="false">A1051-0.01</f>
        <v>89.5199999999946</v>
      </c>
      <c r="B1052" s="42" t="n">
        <f aca="false">1+$F$5*$F$4*(1+$F$6)^A1052-(1+$F$5)^A1052</f>
        <v>-66448.0922156992</v>
      </c>
      <c r="C1052" s="43" t="n">
        <f aca="false">IF(AND(B1052&gt;=0,B1051&lt;0),1,0)</f>
        <v>0</v>
      </c>
    </row>
    <row r="1053" customFormat="false" ht="12.8" hidden="false" customHeight="false" outlineLevel="0" collapsed="false">
      <c r="A1053" s="8" t="n">
        <f aca="false">A1052-0.01</f>
        <v>89.5099999999946</v>
      </c>
      <c r="B1053" s="42" t="n">
        <f aca="false">1+$F$5*$F$4*(1+$F$6)^A1053-(1+$F$5)^A1053</f>
        <v>-66365.6961791499</v>
      </c>
      <c r="C1053" s="43" t="n">
        <f aca="false">IF(AND(B1053&gt;=0,B1052&lt;0),1,0)</f>
        <v>0</v>
      </c>
    </row>
    <row r="1054" customFormat="false" ht="12.8" hidden="false" customHeight="false" outlineLevel="0" collapsed="false">
      <c r="A1054" s="8" t="n">
        <f aca="false">A1053-0.01</f>
        <v>89.4999999999946</v>
      </c>
      <c r="B1054" s="42" t="n">
        <f aca="false">1+$F$5*$F$4*(1+$F$6)^A1054-(1+$F$5)^A1054</f>
        <v>-66283.4022920629</v>
      </c>
      <c r="C1054" s="43" t="n">
        <f aca="false">IF(AND(B1054&gt;=0,B1053&lt;0),1,0)</f>
        <v>0</v>
      </c>
    </row>
    <row r="1055" customFormat="false" ht="12.8" hidden="false" customHeight="false" outlineLevel="0" collapsed="false">
      <c r="A1055" s="8" t="n">
        <f aca="false">A1054-0.01</f>
        <v>89.4899999999946</v>
      </c>
      <c r="B1055" s="42" t="n">
        <f aca="false">1+$F$5*$F$4*(1+$F$6)^A1055-(1+$F$5)^A1055</f>
        <v>-66201.2104278044</v>
      </c>
      <c r="C1055" s="43" t="n">
        <f aca="false">IF(AND(B1055&gt;=0,B1054&lt;0),1,0)</f>
        <v>0</v>
      </c>
    </row>
    <row r="1056" customFormat="false" ht="12.8" hidden="false" customHeight="false" outlineLevel="0" collapsed="false">
      <c r="A1056" s="8" t="n">
        <f aca="false">A1055-0.01</f>
        <v>89.4799999999946</v>
      </c>
      <c r="B1056" s="42" t="n">
        <f aca="false">1+$F$5*$F$4*(1+$F$6)^A1056-(1+$F$5)^A1056</f>
        <v>-66119.1204598977</v>
      </c>
      <c r="C1056" s="43" t="n">
        <f aca="false">IF(AND(B1056&gt;=0,B1055&lt;0),1,0)</f>
        <v>0</v>
      </c>
    </row>
    <row r="1057" customFormat="false" ht="12.8" hidden="false" customHeight="false" outlineLevel="0" collapsed="false">
      <c r="A1057" s="8" t="n">
        <f aca="false">A1056-0.01</f>
        <v>89.4699999999946</v>
      </c>
      <c r="B1057" s="42" t="n">
        <f aca="false">1+$F$5*$F$4*(1+$F$6)^A1057-(1+$F$5)^A1057</f>
        <v>-66037.1322620229</v>
      </c>
      <c r="C1057" s="43" t="n">
        <f aca="false">IF(AND(B1057&gt;=0,B1056&lt;0),1,0)</f>
        <v>0</v>
      </c>
    </row>
    <row r="1058" customFormat="false" ht="12.8" hidden="false" customHeight="false" outlineLevel="0" collapsed="false">
      <c r="A1058" s="8" t="n">
        <f aca="false">A1057-0.01</f>
        <v>89.4599999999946</v>
      </c>
      <c r="B1058" s="42" t="n">
        <f aca="false">1+$F$5*$F$4*(1+$F$6)^A1058-(1+$F$5)^A1058</f>
        <v>-65955.2457080166</v>
      </c>
      <c r="C1058" s="43" t="n">
        <f aca="false">IF(AND(B1058&gt;=0,B1057&lt;0),1,0)</f>
        <v>0</v>
      </c>
    </row>
    <row r="1059" customFormat="false" ht="12.8" hidden="false" customHeight="false" outlineLevel="0" collapsed="false">
      <c r="A1059" s="8" t="n">
        <f aca="false">A1058-0.01</f>
        <v>89.4499999999946</v>
      </c>
      <c r="B1059" s="42" t="n">
        <f aca="false">1+$F$5*$F$4*(1+$F$6)^A1059-(1+$F$5)^A1059</f>
        <v>-65873.4606718718</v>
      </c>
      <c r="C1059" s="43" t="n">
        <f aca="false">IF(AND(B1059&gt;=0,B1058&lt;0),1,0)</f>
        <v>0</v>
      </c>
    </row>
    <row r="1060" customFormat="false" ht="12.8" hidden="false" customHeight="false" outlineLevel="0" collapsed="false">
      <c r="A1060" s="8" t="n">
        <f aca="false">A1059-0.01</f>
        <v>89.4399999999946</v>
      </c>
      <c r="B1060" s="42" t="n">
        <f aca="false">1+$F$5*$F$4*(1+$F$6)^A1060-(1+$F$5)^A1060</f>
        <v>-65791.7770277378</v>
      </c>
      <c r="C1060" s="43" t="n">
        <f aca="false">IF(AND(B1060&gt;=0,B1059&lt;0),1,0)</f>
        <v>0</v>
      </c>
    </row>
    <row r="1061" customFormat="false" ht="12.8" hidden="false" customHeight="false" outlineLevel="0" collapsed="false">
      <c r="A1061" s="8" t="n">
        <f aca="false">A1060-0.01</f>
        <v>89.4299999999946</v>
      </c>
      <c r="B1061" s="42" t="n">
        <f aca="false">1+$F$5*$F$4*(1+$F$6)^A1061-(1+$F$5)^A1061</f>
        <v>-65710.1946499199</v>
      </c>
      <c r="C1061" s="43" t="n">
        <f aca="false">IF(AND(B1061&gt;=0,B1060&lt;0),1,0)</f>
        <v>0</v>
      </c>
    </row>
    <row r="1062" customFormat="false" ht="12.8" hidden="false" customHeight="false" outlineLevel="0" collapsed="false">
      <c r="A1062" s="8" t="n">
        <f aca="false">A1061-0.01</f>
        <v>89.4199999999946</v>
      </c>
      <c r="B1062" s="42" t="n">
        <f aca="false">1+$F$5*$F$4*(1+$F$6)^A1062-(1+$F$5)^A1062</f>
        <v>-65628.7134128792</v>
      </c>
      <c r="C1062" s="43" t="n">
        <f aca="false">IF(AND(B1062&gt;=0,B1061&lt;0),1,0)</f>
        <v>0</v>
      </c>
    </row>
    <row r="1063" customFormat="false" ht="12.8" hidden="false" customHeight="false" outlineLevel="0" collapsed="false">
      <c r="A1063" s="8" t="n">
        <f aca="false">A1062-0.01</f>
        <v>89.4099999999946</v>
      </c>
      <c r="B1063" s="42" t="n">
        <f aca="false">1+$F$5*$F$4*(1+$F$6)^A1063-(1+$F$5)^A1063</f>
        <v>-65547.3331912324</v>
      </c>
      <c r="C1063" s="43" t="n">
        <f aca="false">IF(AND(B1063&gt;=0,B1062&lt;0),1,0)</f>
        <v>0</v>
      </c>
    </row>
    <row r="1064" customFormat="false" ht="12.8" hidden="false" customHeight="false" outlineLevel="0" collapsed="false">
      <c r="A1064" s="8" t="n">
        <f aca="false">A1063-0.01</f>
        <v>89.3999999999946</v>
      </c>
      <c r="B1064" s="42" t="n">
        <f aca="false">1+$F$5*$F$4*(1+$F$6)^A1064-(1+$F$5)^A1064</f>
        <v>-65466.0538597516</v>
      </c>
      <c r="C1064" s="43" t="n">
        <f aca="false">IF(AND(B1064&gt;=0,B1063&lt;0),1,0)</f>
        <v>0</v>
      </c>
    </row>
    <row r="1065" customFormat="false" ht="12.8" hidden="false" customHeight="false" outlineLevel="0" collapsed="false">
      <c r="A1065" s="8" t="n">
        <f aca="false">A1064-0.01</f>
        <v>89.3899999999946</v>
      </c>
      <c r="B1065" s="42" t="n">
        <f aca="false">1+$F$5*$F$4*(1+$F$6)^A1065-(1+$F$5)^A1065</f>
        <v>-65384.8752933642</v>
      </c>
      <c r="C1065" s="43" t="n">
        <f aca="false">IF(AND(B1065&gt;=0,B1064&lt;0),1,0)</f>
        <v>0</v>
      </c>
    </row>
    <row r="1066" customFormat="false" ht="12.8" hidden="false" customHeight="false" outlineLevel="0" collapsed="false">
      <c r="A1066" s="8" t="n">
        <f aca="false">A1065-0.01</f>
        <v>89.3799999999946</v>
      </c>
      <c r="B1066" s="42" t="n">
        <f aca="false">1+$F$5*$F$4*(1+$F$6)^A1066-(1+$F$5)^A1066</f>
        <v>-65303.7973671528</v>
      </c>
      <c r="C1066" s="43" t="n">
        <f aca="false">IF(AND(B1066&gt;=0,B1065&lt;0),1,0)</f>
        <v>0</v>
      </c>
    </row>
    <row r="1067" customFormat="false" ht="12.8" hidden="false" customHeight="false" outlineLevel="0" collapsed="false">
      <c r="A1067" s="8" t="n">
        <f aca="false">A1066-0.01</f>
        <v>89.3699999999946</v>
      </c>
      <c r="B1067" s="42" t="n">
        <f aca="false">1+$F$5*$F$4*(1+$F$6)^A1067-(1+$F$5)^A1067</f>
        <v>-65222.8199563546</v>
      </c>
      <c r="C1067" s="43" t="n">
        <f aca="false">IF(AND(B1067&gt;=0,B1066&lt;0),1,0)</f>
        <v>0</v>
      </c>
    </row>
    <row r="1068" customFormat="false" ht="12.8" hidden="false" customHeight="false" outlineLevel="0" collapsed="false">
      <c r="A1068" s="8" t="n">
        <f aca="false">A1067-0.01</f>
        <v>89.3599999999946</v>
      </c>
      <c r="B1068" s="42" t="n">
        <f aca="false">1+$F$5*$F$4*(1+$F$6)^A1068-(1+$F$5)^A1068</f>
        <v>-65141.9429363615</v>
      </c>
      <c r="C1068" s="43" t="n">
        <f aca="false">IF(AND(B1068&gt;=0,B1067&lt;0),1,0)</f>
        <v>0</v>
      </c>
    </row>
    <row r="1069" customFormat="false" ht="12.8" hidden="false" customHeight="false" outlineLevel="0" collapsed="false">
      <c r="A1069" s="8" t="n">
        <f aca="false">A1068-0.01</f>
        <v>89.3499999999946</v>
      </c>
      <c r="B1069" s="42" t="n">
        <f aca="false">1+$F$5*$F$4*(1+$F$6)^A1069-(1+$F$5)^A1069</f>
        <v>-65061.1661827201</v>
      </c>
      <c r="C1069" s="43" t="n">
        <f aca="false">IF(AND(B1069&gt;=0,B1068&lt;0),1,0)</f>
        <v>0</v>
      </c>
    </row>
    <row r="1070" customFormat="false" ht="12.8" hidden="false" customHeight="false" outlineLevel="0" collapsed="false">
      <c r="A1070" s="8" t="n">
        <f aca="false">A1069-0.01</f>
        <v>89.3399999999945</v>
      </c>
      <c r="B1070" s="42" t="n">
        <f aca="false">1+$F$5*$F$4*(1+$F$6)^A1070-(1+$F$5)^A1070</f>
        <v>-64980.4895711311</v>
      </c>
      <c r="C1070" s="43" t="n">
        <f aca="false">IF(AND(B1070&gt;=0,B1069&lt;0),1,0)</f>
        <v>0</v>
      </c>
    </row>
    <row r="1071" customFormat="false" ht="12.8" hidden="false" customHeight="false" outlineLevel="0" collapsed="false">
      <c r="A1071" s="8" t="n">
        <f aca="false">A1070-0.01</f>
        <v>89.3299999999945</v>
      </c>
      <c r="B1071" s="42" t="n">
        <f aca="false">1+$F$5*$F$4*(1+$F$6)^A1071-(1+$F$5)^A1071</f>
        <v>-64899.9129774492</v>
      </c>
      <c r="C1071" s="43" t="n">
        <f aca="false">IF(AND(B1071&gt;=0,B1070&lt;0),1,0)</f>
        <v>0</v>
      </c>
    </row>
    <row r="1072" customFormat="false" ht="12.8" hidden="false" customHeight="false" outlineLevel="0" collapsed="false">
      <c r="A1072" s="8" t="n">
        <f aca="false">A1071-0.01</f>
        <v>89.3199999999945</v>
      </c>
      <c r="B1072" s="42" t="n">
        <f aca="false">1+$F$5*$F$4*(1+$F$6)^A1072-(1+$F$5)^A1072</f>
        <v>-64819.4362776832</v>
      </c>
      <c r="C1072" s="43" t="n">
        <f aca="false">IF(AND(B1072&gt;=0,B1071&lt;0),1,0)</f>
        <v>0</v>
      </c>
    </row>
    <row r="1073" customFormat="false" ht="12.8" hidden="false" customHeight="false" outlineLevel="0" collapsed="false">
      <c r="A1073" s="8" t="n">
        <f aca="false">A1072-0.01</f>
        <v>89.3099999999945</v>
      </c>
      <c r="B1073" s="42" t="n">
        <f aca="false">1+$F$5*$F$4*(1+$F$6)^A1073-(1+$F$5)^A1073</f>
        <v>-64739.0593479956</v>
      </c>
      <c r="C1073" s="43" t="n">
        <f aca="false">IF(AND(B1073&gt;=0,B1072&lt;0),1,0)</f>
        <v>0</v>
      </c>
    </row>
    <row r="1074" customFormat="false" ht="12.8" hidden="false" customHeight="false" outlineLevel="0" collapsed="false">
      <c r="A1074" s="8" t="n">
        <f aca="false">A1073-0.01</f>
        <v>89.2999999999945</v>
      </c>
      <c r="B1074" s="42" t="n">
        <f aca="false">1+$F$5*$F$4*(1+$F$6)^A1074-(1+$F$5)^A1074</f>
        <v>-64658.7820647023</v>
      </c>
      <c r="C1074" s="43" t="n">
        <f aca="false">IF(AND(B1074&gt;=0,B1073&lt;0),1,0)</f>
        <v>0</v>
      </c>
    </row>
    <row r="1075" customFormat="false" ht="12.8" hidden="false" customHeight="false" outlineLevel="0" collapsed="false">
      <c r="A1075" s="8" t="n">
        <f aca="false">A1074-0.01</f>
        <v>89.2899999999945</v>
      </c>
      <c r="B1075" s="42" t="n">
        <f aca="false">1+$F$5*$F$4*(1+$F$6)^A1075-(1+$F$5)^A1075</f>
        <v>-64578.6043042726</v>
      </c>
      <c r="C1075" s="43" t="n">
        <f aca="false">IF(AND(B1075&gt;=0,B1074&lt;0),1,0)</f>
        <v>0</v>
      </c>
    </row>
    <row r="1076" customFormat="false" ht="12.8" hidden="false" customHeight="false" outlineLevel="0" collapsed="false">
      <c r="A1076" s="8" t="n">
        <f aca="false">A1075-0.01</f>
        <v>89.2799999999945</v>
      </c>
      <c r="B1076" s="42" t="n">
        <f aca="false">1+$F$5*$F$4*(1+$F$6)^A1076-(1+$F$5)^A1076</f>
        <v>-64498.5259433288</v>
      </c>
      <c r="C1076" s="43" t="n">
        <f aca="false">IF(AND(B1076&gt;=0,B1075&lt;0),1,0)</f>
        <v>0</v>
      </c>
    </row>
    <row r="1077" customFormat="false" ht="12.8" hidden="false" customHeight="false" outlineLevel="0" collapsed="false">
      <c r="A1077" s="8" t="n">
        <f aca="false">A1076-0.01</f>
        <v>89.2699999999945</v>
      </c>
      <c r="B1077" s="42" t="n">
        <f aca="false">1+$F$5*$F$4*(1+$F$6)^A1077-(1+$F$5)^A1077</f>
        <v>-64418.5468586464</v>
      </c>
      <c r="C1077" s="43" t="n">
        <f aca="false">IF(AND(B1077&gt;=0,B1076&lt;0),1,0)</f>
        <v>0</v>
      </c>
    </row>
    <row r="1078" customFormat="false" ht="12.8" hidden="false" customHeight="false" outlineLevel="0" collapsed="false">
      <c r="A1078" s="8" t="n">
        <f aca="false">A1077-0.01</f>
        <v>89.2599999999945</v>
      </c>
      <c r="B1078" s="42" t="n">
        <f aca="false">1+$F$5*$F$4*(1+$F$6)^A1078-(1+$F$5)^A1078</f>
        <v>-64338.6669271535</v>
      </c>
      <c r="C1078" s="43" t="n">
        <f aca="false">IF(AND(B1078&gt;=0,B1077&lt;0),1,0)</f>
        <v>0</v>
      </c>
    </row>
    <row r="1079" customFormat="false" ht="12.8" hidden="false" customHeight="false" outlineLevel="0" collapsed="false">
      <c r="A1079" s="8" t="n">
        <f aca="false">A1078-0.01</f>
        <v>89.2499999999945</v>
      </c>
      <c r="B1079" s="42" t="n">
        <f aca="false">1+$F$5*$F$4*(1+$F$6)^A1079-(1+$F$5)^A1079</f>
        <v>-64258.8860259308</v>
      </c>
      <c r="C1079" s="43" t="n">
        <f aca="false">IF(AND(B1079&gt;=0,B1078&lt;0),1,0)</f>
        <v>0</v>
      </c>
    </row>
    <row r="1080" customFormat="false" ht="12.8" hidden="false" customHeight="false" outlineLevel="0" collapsed="false">
      <c r="A1080" s="8" t="n">
        <f aca="false">A1079-0.01</f>
        <v>89.2399999999945</v>
      </c>
      <c r="B1080" s="42" t="n">
        <f aca="false">1+$F$5*$F$4*(1+$F$6)^A1080-(1+$F$5)^A1080</f>
        <v>-64179.2040322114</v>
      </c>
      <c r="C1080" s="43" t="n">
        <f aca="false">IF(AND(B1080&gt;=0,B1079&lt;0),1,0)</f>
        <v>0</v>
      </c>
    </row>
    <row r="1081" customFormat="false" ht="12.8" hidden="false" customHeight="false" outlineLevel="0" collapsed="false">
      <c r="A1081" s="8" t="n">
        <f aca="false">A1080-0.01</f>
        <v>89.2299999999945</v>
      </c>
      <c r="B1081" s="42" t="n">
        <f aca="false">1+$F$5*$F$4*(1+$F$6)^A1081-(1+$F$5)^A1081</f>
        <v>-64099.6208233805</v>
      </c>
      <c r="C1081" s="43" t="n">
        <f aca="false">IF(AND(B1081&gt;=0,B1080&lt;0),1,0)</f>
        <v>0</v>
      </c>
    </row>
    <row r="1082" customFormat="false" ht="12.8" hidden="false" customHeight="false" outlineLevel="0" collapsed="false">
      <c r="A1082" s="8" t="n">
        <f aca="false">A1081-0.01</f>
        <v>89.2199999999945</v>
      </c>
      <c r="B1082" s="42" t="n">
        <f aca="false">1+$F$5*$F$4*(1+$F$6)^A1082-(1+$F$5)^A1082</f>
        <v>-64020.1362769754</v>
      </c>
      <c r="C1082" s="43" t="n">
        <f aca="false">IF(AND(B1082&gt;=0,B1081&lt;0),1,0)</f>
        <v>0</v>
      </c>
    </row>
    <row r="1083" customFormat="false" ht="12.8" hidden="false" customHeight="false" outlineLevel="0" collapsed="false">
      <c r="A1083" s="8" t="n">
        <f aca="false">A1082-0.01</f>
        <v>89.2099999999945</v>
      </c>
      <c r="B1083" s="42" t="n">
        <f aca="false">1+$F$5*$F$4*(1+$F$6)^A1083-(1+$F$5)^A1083</f>
        <v>-63940.7502706852</v>
      </c>
      <c r="C1083" s="43" t="n">
        <f aca="false">IF(AND(B1083&gt;=0,B1082&lt;0),1,0)</f>
        <v>0</v>
      </c>
    </row>
    <row r="1084" customFormat="false" ht="12.8" hidden="false" customHeight="false" outlineLevel="0" collapsed="false">
      <c r="A1084" s="8" t="n">
        <f aca="false">A1083-0.01</f>
        <v>89.1999999999945</v>
      </c>
      <c r="B1084" s="42" t="n">
        <f aca="false">1+$F$5*$F$4*(1+$F$6)^A1084-(1+$F$5)^A1084</f>
        <v>-63861.4626823507</v>
      </c>
      <c r="C1084" s="43" t="n">
        <f aca="false">IF(AND(B1084&gt;=0,B1083&lt;0),1,0)</f>
        <v>0</v>
      </c>
    </row>
    <row r="1085" customFormat="false" ht="12.8" hidden="false" customHeight="false" outlineLevel="0" collapsed="false">
      <c r="A1085" s="8" t="n">
        <f aca="false">A1084-0.01</f>
        <v>89.1899999999945</v>
      </c>
      <c r="B1085" s="42" t="n">
        <f aca="false">1+$F$5*$F$4*(1+$F$6)^A1085-(1+$F$5)^A1085</f>
        <v>-63782.2733899639</v>
      </c>
      <c r="C1085" s="43" t="n">
        <f aca="false">IF(AND(B1085&gt;=0,B1084&lt;0),1,0)</f>
        <v>0</v>
      </c>
    </row>
    <row r="1086" customFormat="false" ht="12.8" hidden="false" customHeight="false" outlineLevel="0" collapsed="false">
      <c r="A1086" s="8" t="n">
        <f aca="false">A1085-0.01</f>
        <v>89.1799999999945</v>
      </c>
      <c r="B1086" s="42" t="n">
        <f aca="false">1+$F$5*$F$4*(1+$F$6)^A1086-(1+$F$5)^A1086</f>
        <v>-63703.1822716683</v>
      </c>
      <c r="C1086" s="43" t="n">
        <f aca="false">IF(AND(B1086&gt;=0,B1085&lt;0),1,0)</f>
        <v>0</v>
      </c>
    </row>
    <row r="1087" customFormat="false" ht="12.8" hidden="false" customHeight="false" outlineLevel="0" collapsed="false">
      <c r="A1087" s="8" t="n">
        <f aca="false">A1086-0.01</f>
        <v>89.1699999999945</v>
      </c>
      <c r="B1087" s="42" t="n">
        <f aca="false">1+$F$5*$F$4*(1+$F$6)^A1087-(1+$F$5)^A1087</f>
        <v>-63624.1892057583</v>
      </c>
      <c r="C1087" s="43" t="n">
        <f aca="false">IF(AND(B1087&gt;=0,B1086&lt;0),1,0)</f>
        <v>0</v>
      </c>
    </row>
    <row r="1088" customFormat="false" ht="12.8" hidden="false" customHeight="false" outlineLevel="0" collapsed="false">
      <c r="A1088" s="8" t="n">
        <f aca="false">A1087-0.01</f>
        <v>89.1599999999945</v>
      </c>
      <c r="B1088" s="42" t="n">
        <f aca="false">1+$F$5*$F$4*(1+$F$6)^A1088-(1+$F$5)^A1088</f>
        <v>-63545.2940706793</v>
      </c>
      <c r="C1088" s="43" t="n">
        <f aca="false">IF(AND(B1088&gt;=0,B1087&lt;0),1,0)</f>
        <v>0</v>
      </c>
    </row>
    <row r="1089" customFormat="false" ht="12.8" hidden="false" customHeight="false" outlineLevel="0" collapsed="false">
      <c r="A1089" s="8" t="n">
        <f aca="false">A1088-0.01</f>
        <v>89.1499999999945</v>
      </c>
      <c r="B1089" s="42" t="n">
        <f aca="false">1+$F$5*$F$4*(1+$F$6)^A1089-(1+$F$5)^A1089</f>
        <v>-63466.4967450274</v>
      </c>
      <c r="C1089" s="43" t="n">
        <f aca="false">IF(AND(B1089&gt;=0,B1088&lt;0),1,0)</f>
        <v>0</v>
      </c>
    </row>
    <row r="1090" customFormat="false" ht="12.8" hidden="false" customHeight="false" outlineLevel="0" collapsed="false">
      <c r="A1090" s="8" t="n">
        <f aca="false">A1089-0.01</f>
        <v>89.1399999999944</v>
      </c>
      <c r="B1090" s="42" t="n">
        <f aca="false">1+$F$5*$F$4*(1+$F$6)^A1090-(1+$F$5)^A1090</f>
        <v>-63387.797107549</v>
      </c>
      <c r="C1090" s="43" t="n">
        <f aca="false">IF(AND(B1090&gt;=0,B1089&lt;0),1,0)</f>
        <v>0</v>
      </c>
    </row>
    <row r="1091" customFormat="false" ht="12.8" hidden="false" customHeight="false" outlineLevel="0" collapsed="false">
      <c r="A1091" s="8" t="n">
        <f aca="false">A1090-0.01</f>
        <v>89.1299999999944</v>
      </c>
      <c r="B1091" s="42" t="n">
        <f aca="false">1+$F$5*$F$4*(1+$F$6)^A1091-(1+$F$5)^A1091</f>
        <v>-63309.195037141</v>
      </c>
      <c r="C1091" s="43" t="n">
        <f aca="false">IF(AND(B1091&gt;=0,B1090&lt;0),1,0)</f>
        <v>0</v>
      </c>
    </row>
    <row r="1092" customFormat="false" ht="12.8" hidden="false" customHeight="false" outlineLevel="0" collapsed="false">
      <c r="A1092" s="8" t="n">
        <f aca="false">A1091-0.01</f>
        <v>89.1199999999944</v>
      </c>
      <c r="B1092" s="42" t="n">
        <f aca="false">1+$F$5*$F$4*(1+$F$6)^A1092-(1+$F$5)^A1092</f>
        <v>-63230.6904128504</v>
      </c>
      <c r="C1092" s="43" t="n">
        <f aca="false">IF(AND(B1092&gt;=0,B1091&lt;0),1,0)</f>
        <v>0</v>
      </c>
    </row>
    <row r="1093" customFormat="false" ht="12.8" hidden="false" customHeight="false" outlineLevel="0" collapsed="false">
      <c r="A1093" s="8" t="n">
        <f aca="false">A1092-0.01</f>
        <v>89.1099999999944</v>
      </c>
      <c r="B1093" s="42" t="n">
        <f aca="false">1+$F$5*$F$4*(1+$F$6)^A1093-(1+$F$5)^A1093</f>
        <v>-63152.2831138741</v>
      </c>
      <c r="C1093" s="43" t="n">
        <f aca="false">IF(AND(B1093&gt;=0,B1092&lt;0),1,0)</f>
        <v>0</v>
      </c>
    </row>
    <row r="1094" customFormat="false" ht="12.8" hidden="false" customHeight="false" outlineLevel="0" collapsed="false">
      <c r="A1094" s="8" t="n">
        <f aca="false">A1093-0.01</f>
        <v>89.0999999999944</v>
      </c>
      <c r="B1094" s="42" t="n">
        <f aca="false">1+$F$5*$F$4*(1+$F$6)^A1094-(1+$F$5)^A1094</f>
        <v>-63073.9730195588</v>
      </c>
      <c r="C1094" s="43" t="n">
        <f aca="false">IF(AND(B1094&gt;=0,B1093&lt;0),1,0)</f>
        <v>0</v>
      </c>
    </row>
    <row r="1095" customFormat="false" ht="12.8" hidden="false" customHeight="false" outlineLevel="0" collapsed="false">
      <c r="A1095" s="8" t="n">
        <f aca="false">A1094-0.01</f>
        <v>89.0899999999944</v>
      </c>
      <c r="B1095" s="42" t="n">
        <f aca="false">1+$F$5*$F$4*(1+$F$6)^A1095-(1+$F$5)^A1095</f>
        <v>-62995.7600094008</v>
      </c>
      <c r="C1095" s="43" t="n">
        <f aca="false">IF(AND(B1095&gt;=0,B1094&lt;0),1,0)</f>
        <v>0</v>
      </c>
    </row>
    <row r="1096" customFormat="false" ht="12.8" hidden="false" customHeight="false" outlineLevel="0" collapsed="false">
      <c r="A1096" s="8" t="n">
        <f aca="false">A1095-0.01</f>
        <v>89.0799999999944</v>
      </c>
      <c r="B1096" s="42" t="n">
        <f aca="false">1+$F$5*$F$4*(1+$F$6)^A1096-(1+$F$5)^A1096</f>
        <v>-62917.6439630457</v>
      </c>
      <c r="C1096" s="43" t="n">
        <f aca="false">IF(AND(B1096&gt;=0,B1095&lt;0),1,0)</f>
        <v>0</v>
      </c>
    </row>
    <row r="1097" customFormat="false" ht="12.8" hidden="false" customHeight="false" outlineLevel="0" collapsed="false">
      <c r="A1097" s="8" t="n">
        <f aca="false">A1096-0.01</f>
        <v>89.0699999999944</v>
      </c>
      <c r="B1097" s="42" t="n">
        <f aca="false">1+$F$5*$F$4*(1+$F$6)^A1097-(1+$F$5)^A1097</f>
        <v>-62839.6247602883</v>
      </c>
      <c r="C1097" s="43" t="n">
        <f aca="false">IF(AND(B1097&gt;=0,B1096&lt;0),1,0)</f>
        <v>0</v>
      </c>
    </row>
    <row r="1098" customFormat="false" ht="12.8" hidden="false" customHeight="false" outlineLevel="0" collapsed="false">
      <c r="A1098" s="8" t="n">
        <f aca="false">A1097-0.01</f>
        <v>89.0599999999944</v>
      </c>
      <c r="B1098" s="42" t="n">
        <f aca="false">1+$F$5*$F$4*(1+$F$6)^A1098-(1+$F$5)^A1098</f>
        <v>-62761.7022810725</v>
      </c>
      <c r="C1098" s="43" t="n">
        <f aca="false">IF(AND(B1098&gt;=0,B1097&lt;0),1,0)</f>
        <v>0</v>
      </c>
    </row>
    <row r="1099" customFormat="false" ht="12.8" hidden="false" customHeight="false" outlineLevel="0" collapsed="false">
      <c r="A1099" s="8" t="n">
        <f aca="false">A1098-0.01</f>
        <v>89.0499999999944</v>
      </c>
      <c r="B1099" s="42" t="n">
        <f aca="false">1+$F$5*$F$4*(1+$F$6)^A1099-(1+$F$5)^A1099</f>
        <v>-62683.876405491</v>
      </c>
      <c r="C1099" s="43" t="n">
        <f aca="false">IF(AND(B1099&gt;=0,B1098&lt;0),1,0)</f>
        <v>0</v>
      </c>
    </row>
    <row r="1100" customFormat="false" ht="12.8" hidden="false" customHeight="false" outlineLevel="0" collapsed="false">
      <c r="A1100" s="8" t="n">
        <f aca="false">A1099-0.01</f>
        <v>89.0399999999944</v>
      </c>
      <c r="B1100" s="42" t="n">
        <f aca="false">1+$F$5*$F$4*(1+$F$6)^A1100-(1+$F$5)^A1100</f>
        <v>-62606.1470137851</v>
      </c>
      <c r="C1100" s="43" t="n">
        <f aca="false">IF(AND(B1100&gt;=0,B1099&lt;0),1,0)</f>
        <v>0</v>
      </c>
    </row>
    <row r="1101" customFormat="false" ht="12.8" hidden="false" customHeight="false" outlineLevel="0" collapsed="false">
      <c r="A1101" s="8" t="n">
        <f aca="false">A1100-0.01</f>
        <v>89.0299999999944</v>
      </c>
      <c r="B1101" s="42" t="n">
        <f aca="false">1+$F$5*$F$4*(1+$F$6)^A1101-(1+$F$5)^A1101</f>
        <v>-62528.5139863446</v>
      </c>
      <c r="C1101" s="43" t="n">
        <f aca="false">IF(AND(B1101&gt;=0,B1100&lt;0),1,0)</f>
        <v>0</v>
      </c>
    </row>
    <row r="1102" customFormat="false" ht="12.8" hidden="false" customHeight="false" outlineLevel="0" collapsed="false">
      <c r="A1102" s="8" t="n">
        <f aca="false">A1101-0.01</f>
        <v>89.0199999999944</v>
      </c>
      <c r="B1102" s="42" t="n">
        <f aca="false">1+$F$5*$F$4*(1+$F$6)^A1102-(1+$F$5)^A1102</f>
        <v>-62450.9772037075</v>
      </c>
      <c r="C1102" s="43" t="n">
        <f aca="false">IF(AND(B1102&gt;=0,B1101&lt;0),1,0)</f>
        <v>0</v>
      </c>
    </row>
    <row r="1103" customFormat="false" ht="12.8" hidden="false" customHeight="false" outlineLevel="0" collapsed="false">
      <c r="A1103" s="8" t="n">
        <f aca="false">A1102-0.01</f>
        <v>89.0099999999944</v>
      </c>
      <c r="B1103" s="42" t="n">
        <f aca="false">1+$F$5*$F$4*(1+$F$6)^A1103-(1+$F$5)^A1103</f>
        <v>-62373.5365465602</v>
      </c>
      <c r="C1103" s="43" t="n">
        <f aca="false">IF(AND(B1103&gt;=0,B1102&lt;0),1,0)</f>
        <v>0</v>
      </c>
    </row>
    <row r="1104" customFormat="false" ht="12.8" hidden="false" customHeight="false" outlineLevel="0" collapsed="false">
      <c r="A1104" s="8" t="n">
        <f aca="false">A1103-0.01</f>
        <v>88.9999999999944</v>
      </c>
      <c r="B1104" s="42" t="n">
        <f aca="false">1+$F$5*$F$4*(1+$F$6)^A1104-(1+$F$5)^A1104</f>
        <v>-62296.1918957366</v>
      </c>
      <c r="C1104" s="43" t="n">
        <f aca="false">IF(AND(B1104&gt;=0,B1103&lt;0),1,0)</f>
        <v>0</v>
      </c>
    </row>
    <row r="1105" customFormat="false" ht="12.8" hidden="false" customHeight="false" outlineLevel="0" collapsed="false">
      <c r="A1105" s="8" t="n">
        <f aca="false">A1104-0.01</f>
        <v>88.9899999999944</v>
      </c>
      <c r="B1105" s="42" t="n">
        <f aca="false">1+$F$5*$F$4*(1+$F$6)^A1105-(1+$F$5)^A1105</f>
        <v>-62218.9431322185</v>
      </c>
      <c r="C1105" s="43" t="n">
        <f aca="false">IF(AND(B1105&gt;=0,B1104&lt;0),1,0)</f>
        <v>0</v>
      </c>
    </row>
    <row r="1106" customFormat="false" ht="12.8" hidden="false" customHeight="false" outlineLevel="0" collapsed="false">
      <c r="A1106" s="8" t="n">
        <f aca="false">A1105-0.01</f>
        <v>88.9799999999944</v>
      </c>
      <c r="B1106" s="42" t="n">
        <f aca="false">1+$F$5*$F$4*(1+$F$6)^A1106-(1+$F$5)^A1106</f>
        <v>-62141.7901371354</v>
      </c>
      <c r="C1106" s="43" t="n">
        <f aca="false">IF(AND(B1106&gt;=0,B1105&lt;0),1,0)</f>
        <v>0</v>
      </c>
    </row>
    <row r="1107" customFormat="false" ht="12.8" hidden="false" customHeight="false" outlineLevel="0" collapsed="false">
      <c r="A1107" s="8" t="n">
        <f aca="false">A1106-0.01</f>
        <v>88.9699999999944</v>
      </c>
      <c r="B1107" s="42" t="n">
        <f aca="false">1+$F$5*$F$4*(1+$F$6)^A1107-(1+$F$5)^A1107</f>
        <v>-62064.7327917638</v>
      </c>
      <c r="C1107" s="43" t="n">
        <f aca="false">IF(AND(B1107&gt;=0,B1106&lt;0),1,0)</f>
        <v>0</v>
      </c>
    </row>
    <row r="1108" customFormat="false" ht="12.8" hidden="false" customHeight="false" outlineLevel="0" collapsed="false">
      <c r="A1108" s="8" t="n">
        <f aca="false">A1107-0.01</f>
        <v>88.9599999999944</v>
      </c>
      <c r="B1108" s="42" t="n">
        <f aca="false">1+$F$5*$F$4*(1+$F$6)^A1108-(1+$F$5)^A1108</f>
        <v>-61987.7709775278</v>
      </c>
      <c r="C1108" s="43" t="n">
        <f aca="false">IF(AND(B1108&gt;=0,B1107&lt;0),1,0)</f>
        <v>0</v>
      </c>
    </row>
    <row r="1109" customFormat="false" ht="12.8" hidden="false" customHeight="false" outlineLevel="0" collapsed="false">
      <c r="A1109" s="8" t="n">
        <f aca="false">A1108-0.01</f>
        <v>88.9499999999944</v>
      </c>
      <c r="B1109" s="42" t="n">
        <f aca="false">1+$F$5*$F$4*(1+$F$6)^A1109-(1+$F$5)^A1109</f>
        <v>-61910.9045759982</v>
      </c>
      <c r="C1109" s="43" t="n">
        <f aca="false">IF(AND(B1109&gt;=0,B1108&lt;0),1,0)</f>
        <v>0</v>
      </c>
    </row>
    <row r="1110" customFormat="false" ht="12.8" hidden="false" customHeight="false" outlineLevel="0" collapsed="false">
      <c r="A1110" s="8" t="n">
        <f aca="false">A1109-0.01</f>
        <v>88.9399999999943</v>
      </c>
      <c r="B1110" s="42" t="n">
        <f aca="false">1+$F$5*$F$4*(1+$F$6)^A1110-(1+$F$5)^A1110</f>
        <v>-61834.1334688928</v>
      </c>
      <c r="C1110" s="43" t="n">
        <f aca="false">IF(AND(B1110&gt;=0,B1109&lt;0),1,0)</f>
        <v>0</v>
      </c>
    </row>
    <row r="1111" customFormat="false" ht="12.8" hidden="false" customHeight="false" outlineLevel="0" collapsed="false">
      <c r="A1111" s="8" t="n">
        <f aca="false">A1110-0.01</f>
        <v>88.9299999999943</v>
      </c>
      <c r="B1111" s="42" t="n">
        <f aca="false">1+$F$5*$F$4*(1+$F$6)^A1111-(1+$F$5)^A1111</f>
        <v>-61757.4575380758</v>
      </c>
      <c r="C1111" s="43" t="n">
        <f aca="false">IF(AND(B1111&gt;=0,B1110&lt;0),1,0)</f>
        <v>0</v>
      </c>
    </row>
    <row r="1112" customFormat="false" ht="12.8" hidden="false" customHeight="false" outlineLevel="0" collapsed="false">
      <c r="A1112" s="8" t="n">
        <f aca="false">A1111-0.01</f>
        <v>88.9199999999943</v>
      </c>
      <c r="B1112" s="42" t="n">
        <f aca="false">1+$F$5*$F$4*(1+$F$6)^A1112-(1+$F$5)^A1112</f>
        <v>-61680.876665558</v>
      </c>
      <c r="C1112" s="43" t="n">
        <f aca="false">IF(AND(B1112&gt;=0,B1111&lt;0),1,0)</f>
        <v>0</v>
      </c>
    </row>
    <row r="1113" customFormat="false" ht="12.8" hidden="false" customHeight="false" outlineLevel="0" collapsed="false">
      <c r="A1113" s="8" t="n">
        <f aca="false">A1112-0.01</f>
        <v>88.9099999999943</v>
      </c>
      <c r="B1113" s="42" t="n">
        <f aca="false">1+$F$5*$F$4*(1+$F$6)^A1113-(1+$F$5)^A1113</f>
        <v>-61604.3907334965</v>
      </c>
      <c r="C1113" s="43" t="n">
        <f aca="false">IF(AND(B1113&gt;=0,B1112&lt;0),1,0)</f>
        <v>0</v>
      </c>
    </row>
    <row r="1114" customFormat="false" ht="12.8" hidden="false" customHeight="false" outlineLevel="0" collapsed="false">
      <c r="A1114" s="8" t="n">
        <f aca="false">A1113-0.01</f>
        <v>88.8999999999943</v>
      </c>
      <c r="B1114" s="42" t="n">
        <f aca="false">1+$F$5*$F$4*(1+$F$6)^A1114-(1+$F$5)^A1114</f>
        <v>-61527.9996241945</v>
      </c>
      <c r="C1114" s="43" t="n">
        <f aca="false">IF(AND(B1114&gt;=0,B1113&lt;0),1,0)</f>
        <v>0</v>
      </c>
    </row>
    <row r="1115" customFormat="false" ht="12.8" hidden="false" customHeight="false" outlineLevel="0" collapsed="false">
      <c r="A1115" s="8" t="n">
        <f aca="false">A1114-0.01</f>
        <v>88.8899999999943</v>
      </c>
      <c r="B1115" s="42" t="n">
        <f aca="false">1+$F$5*$F$4*(1+$F$6)^A1115-(1+$F$5)^A1115</f>
        <v>-61451.7032201011</v>
      </c>
      <c r="C1115" s="43" t="n">
        <f aca="false">IF(AND(B1115&gt;=0,B1114&lt;0),1,0)</f>
        <v>0</v>
      </c>
    </row>
    <row r="1116" customFormat="false" ht="12.8" hidden="false" customHeight="false" outlineLevel="0" collapsed="false">
      <c r="A1116" s="8" t="n">
        <f aca="false">A1115-0.01</f>
        <v>88.8799999999943</v>
      </c>
      <c r="B1116" s="42" t="n">
        <f aca="false">1+$F$5*$F$4*(1+$F$6)^A1116-(1+$F$5)^A1116</f>
        <v>-61375.5014038108</v>
      </c>
      <c r="C1116" s="43" t="n">
        <f aca="false">IF(AND(B1116&gt;=0,B1115&lt;0),1,0)</f>
        <v>0</v>
      </c>
    </row>
    <row r="1117" customFormat="false" ht="12.8" hidden="false" customHeight="false" outlineLevel="0" collapsed="false">
      <c r="A1117" s="8" t="n">
        <f aca="false">A1116-0.01</f>
        <v>88.8699999999943</v>
      </c>
      <c r="B1117" s="42" t="n">
        <f aca="false">1+$F$5*$F$4*(1+$F$6)^A1117-(1+$F$5)^A1117</f>
        <v>-61299.3940580643</v>
      </c>
      <c r="C1117" s="43" t="n">
        <f aca="false">IF(AND(B1117&gt;=0,B1116&lt;0),1,0)</f>
        <v>0</v>
      </c>
    </row>
    <row r="1118" customFormat="false" ht="12.8" hidden="false" customHeight="false" outlineLevel="0" collapsed="false">
      <c r="A1118" s="8" t="n">
        <f aca="false">A1117-0.01</f>
        <v>88.8599999999943</v>
      </c>
      <c r="B1118" s="42" t="n">
        <f aca="false">1+$F$5*$F$4*(1+$F$6)^A1118-(1+$F$5)^A1118</f>
        <v>-61223.381065747</v>
      </c>
      <c r="C1118" s="43" t="n">
        <f aca="false">IF(AND(B1118&gt;=0,B1117&lt;0),1,0)</f>
        <v>0</v>
      </c>
    </row>
    <row r="1119" customFormat="false" ht="12.8" hidden="false" customHeight="false" outlineLevel="0" collapsed="false">
      <c r="A1119" s="8" t="n">
        <f aca="false">A1118-0.01</f>
        <v>88.8499999999943</v>
      </c>
      <c r="B1119" s="42" t="n">
        <f aca="false">1+$F$5*$F$4*(1+$F$6)^A1119-(1+$F$5)^A1119</f>
        <v>-61147.4623098899</v>
      </c>
      <c r="C1119" s="43" t="n">
        <f aca="false">IF(AND(B1119&gt;=0,B1118&lt;0),1,0)</f>
        <v>0</v>
      </c>
    </row>
    <row r="1120" customFormat="false" ht="12.8" hidden="false" customHeight="false" outlineLevel="0" collapsed="false">
      <c r="A1120" s="8" t="n">
        <f aca="false">A1119-0.01</f>
        <v>88.8399999999943</v>
      </c>
      <c r="B1120" s="42" t="n">
        <f aca="false">1+$F$5*$F$4*(1+$F$6)^A1120-(1+$F$5)^A1120</f>
        <v>-61071.6376736688</v>
      </c>
      <c r="C1120" s="43" t="n">
        <f aca="false">IF(AND(B1120&gt;=0,B1119&lt;0),1,0)</f>
        <v>0</v>
      </c>
    </row>
    <row r="1121" customFormat="false" ht="12.8" hidden="false" customHeight="false" outlineLevel="0" collapsed="false">
      <c r="A1121" s="8" t="n">
        <f aca="false">A1120-0.01</f>
        <v>88.8299999999943</v>
      </c>
      <c r="B1121" s="42" t="n">
        <f aca="false">1+$F$5*$F$4*(1+$F$6)^A1121-(1+$F$5)^A1121</f>
        <v>-60995.9070404045</v>
      </c>
      <c r="C1121" s="43" t="n">
        <f aca="false">IF(AND(B1121&gt;=0,B1120&lt;0),1,0)</f>
        <v>0</v>
      </c>
    </row>
    <row r="1122" customFormat="false" ht="12.8" hidden="false" customHeight="false" outlineLevel="0" collapsed="false">
      <c r="A1122" s="8" t="n">
        <f aca="false">A1121-0.01</f>
        <v>88.8199999999943</v>
      </c>
      <c r="B1122" s="42" t="n">
        <f aca="false">1+$F$5*$F$4*(1+$F$6)^A1122-(1+$F$5)^A1122</f>
        <v>-60920.2702935623</v>
      </c>
      <c r="C1122" s="43" t="n">
        <f aca="false">IF(AND(B1122&gt;=0,B1121&lt;0),1,0)</f>
        <v>0</v>
      </c>
    </row>
    <row r="1123" customFormat="false" ht="12.8" hidden="false" customHeight="false" outlineLevel="0" collapsed="false">
      <c r="A1123" s="8" t="n">
        <f aca="false">A1122-0.01</f>
        <v>88.8099999999943</v>
      </c>
      <c r="B1123" s="42" t="n">
        <f aca="false">1+$F$5*$F$4*(1+$F$6)^A1123-(1+$F$5)^A1123</f>
        <v>-60844.7273167521</v>
      </c>
      <c r="C1123" s="43" t="n">
        <f aca="false">IF(AND(B1123&gt;=0,B1122&lt;0),1,0)</f>
        <v>0</v>
      </c>
    </row>
    <row r="1124" customFormat="false" ht="12.8" hidden="false" customHeight="false" outlineLevel="0" collapsed="false">
      <c r="A1124" s="8" t="n">
        <f aca="false">A1123-0.01</f>
        <v>88.7999999999943</v>
      </c>
      <c r="B1124" s="42" t="n">
        <f aca="false">1+$F$5*$F$4*(1+$F$6)^A1124-(1+$F$5)^A1124</f>
        <v>-60769.2779937278</v>
      </c>
      <c r="C1124" s="43" t="n">
        <f aca="false">IF(AND(B1124&gt;=0,B1123&lt;0),1,0)</f>
        <v>0</v>
      </c>
    </row>
    <row r="1125" customFormat="false" ht="12.8" hidden="false" customHeight="false" outlineLevel="0" collapsed="false">
      <c r="A1125" s="8" t="n">
        <f aca="false">A1124-0.01</f>
        <v>88.7899999999943</v>
      </c>
      <c r="B1125" s="42" t="n">
        <f aca="false">1+$F$5*$F$4*(1+$F$6)^A1125-(1+$F$5)^A1125</f>
        <v>-60693.9222083878</v>
      </c>
      <c r="C1125" s="43" t="n">
        <f aca="false">IF(AND(B1125&gt;=0,B1124&lt;0),1,0)</f>
        <v>0</v>
      </c>
    </row>
    <row r="1126" customFormat="false" ht="12.8" hidden="false" customHeight="false" outlineLevel="0" collapsed="false">
      <c r="A1126" s="8" t="n">
        <f aca="false">A1125-0.01</f>
        <v>88.7799999999943</v>
      </c>
      <c r="B1126" s="42" t="n">
        <f aca="false">1+$F$5*$F$4*(1+$F$6)^A1126-(1+$F$5)^A1126</f>
        <v>-60618.6598447741</v>
      </c>
      <c r="C1126" s="43" t="n">
        <f aca="false">IF(AND(B1126&gt;=0,B1125&lt;0),1,0)</f>
        <v>0</v>
      </c>
    </row>
    <row r="1127" customFormat="false" ht="12.8" hidden="false" customHeight="false" outlineLevel="0" collapsed="false">
      <c r="A1127" s="8" t="n">
        <f aca="false">A1126-0.01</f>
        <v>88.7699999999943</v>
      </c>
      <c r="B1127" s="42" t="n">
        <f aca="false">1+$F$5*$F$4*(1+$F$6)^A1127-(1+$F$5)^A1127</f>
        <v>-60543.4907870727</v>
      </c>
      <c r="C1127" s="43" t="n">
        <f aca="false">IF(AND(B1127&gt;=0,B1126&lt;0),1,0)</f>
        <v>0</v>
      </c>
    </row>
    <row r="1128" customFormat="false" ht="12.8" hidden="false" customHeight="false" outlineLevel="0" collapsed="false">
      <c r="A1128" s="8" t="n">
        <f aca="false">A1127-0.01</f>
        <v>88.7599999999943</v>
      </c>
      <c r="B1128" s="42" t="n">
        <f aca="false">1+$F$5*$F$4*(1+$F$6)^A1128-(1+$F$5)^A1128</f>
        <v>-60468.414919613</v>
      </c>
      <c r="C1128" s="43" t="n">
        <f aca="false">IF(AND(B1128&gt;=0,B1127&lt;0),1,0)</f>
        <v>0</v>
      </c>
    </row>
    <row r="1129" customFormat="false" ht="12.8" hidden="false" customHeight="false" outlineLevel="0" collapsed="false">
      <c r="A1129" s="8" t="n">
        <f aca="false">A1128-0.01</f>
        <v>88.7499999999942</v>
      </c>
      <c r="B1129" s="42" t="n">
        <f aca="false">1+$F$5*$F$4*(1+$F$6)^A1129-(1+$F$5)^A1129</f>
        <v>-60393.4321268679</v>
      </c>
      <c r="C1129" s="43" t="n">
        <f aca="false">IF(AND(B1129&gt;=0,B1128&lt;0),1,0)</f>
        <v>0</v>
      </c>
    </row>
    <row r="1130" customFormat="false" ht="12.8" hidden="false" customHeight="false" outlineLevel="0" collapsed="false">
      <c r="A1130" s="8" t="n">
        <f aca="false">A1129-0.01</f>
        <v>88.7399999999942</v>
      </c>
      <c r="B1130" s="42" t="n">
        <f aca="false">1+$F$5*$F$4*(1+$F$6)^A1130-(1+$F$5)^A1130</f>
        <v>-60318.5422934534</v>
      </c>
      <c r="C1130" s="43" t="n">
        <f aca="false">IF(AND(B1130&gt;=0,B1129&lt;0),1,0)</f>
        <v>0</v>
      </c>
    </row>
    <row r="1131" customFormat="false" ht="12.8" hidden="false" customHeight="false" outlineLevel="0" collapsed="false">
      <c r="A1131" s="8" t="n">
        <f aca="false">A1130-0.01</f>
        <v>88.7299999999942</v>
      </c>
      <c r="B1131" s="42" t="n">
        <f aca="false">1+$F$5*$F$4*(1+$F$6)^A1131-(1+$F$5)^A1131</f>
        <v>-60243.7453041287</v>
      </c>
      <c r="C1131" s="43" t="n">
        <f aca="false">IF(AND(B1131&gt;=0,B1130&lt;0),1,0)</f>
        <v>0</v>
      </c>
    </row>
    <row r="1132" customFormat="false" ht="12.8" hidden="false" customHeight="false" outlineLevel="0" collapsed="false">
      <c r="A1132" s="8" t="n">
        <f aca="false">A1131-0.01</f>
        <v>88.7199999999942</v>
      </c>
      <c r="B1132" s="42" t="n">
        <f aca="false">1+$F$5*$F$4*(1+$F$6)^A1132-(1+$F$5)^A1132</f>
        <v>-60169.0410437957</v>
      </c>
      <c r="C1132" s="43" t="n">
        <f aca="false">IF(AND(B1132&gt;=0,B1131&lt;0),1,0)</f>
        <v>0</v>
      </c>
    </row>
    <row r="1133" customFormat="false" ht="12.8" hidden="false" customHeight="false" outlineLevel="0" collapsed="false">
      <c r="A1133" s="8" t="n">
        <f aca="false">A1132-0.01</f>
        <v>88.7099999999942</v>
      </c>
      <c r="B1133" s="42" t="n">
        <f aca="false">1+$F$5*$F$4*(1+$F$6)^A1133-(1+$F$5)^A1133</f>
        <v>-60094.4293974992</v>
      </c>
      <c r="C1133" s="43" t="n">
        <f aca="false">IF(AND(B1133&gt;=0,B1132&lt;0),1,0)</f>
        <v>0</v>
      </c>
    </row>
    <row r="1134" customFormat="false" ht="12.8" hidden="false" customHeight="false" outlineLevel="0" collapsed="false">
      <c r="A1134" s="8" t="n">
        <f aca="false">A1133-0.01</f>
        <v>88.6999999999942</v>
      </c>
      <c r="B1134" s="42" t="n">
        <f aca="false">1+$F$5*$F$4*(1+$F$6)^A1134-(1+$F$5)^A1134</f>
        <v>-60019.9102504261</v>
      </c>
      <c r="C1134" s="43" t="n">
        <f aca="false">IF(AND(B1134&gt;=0,B1133&lt;0),1,0)</f>
        <v>0</v>
      </c>
    </row>
    <row r="1135" customFormat="false" ht="12.8" hidden="false" customHeight="false" outlineLevel="0" collapsed="false">
      <c r="A1135" s="8" t="n">
        <f aca="false">A1134-0.01</f>
        <v>88.6899999999942</v>
      </c>
      <c r="B1135" s="42" t="n">
        <f aca="false">1+$F$5*$F$4*(1+$F$6)^A1135-(1+$F$5)^A1135</f>
        <v>-59945.4834879062</v>
      </c>
      <c r="C1135" s="43" t="n">
        <f aca="false">IF(AND(B1135&gt;=0,B1134&lt;0),1,0)</f>
        <v>0</v>
      </c>
    </row>
    <row r="1136" customFormat="false" ht="12.8" hidden="false" customHeight="false" outlineLevel="0" collapsed="false">
      <c r="A1136" s="8" t="n">
        <f aca="false">A1135-0.01</f>
        <v>88.6799999999942</v>
      </c>
      <c r="B1136" s="42" t="n">
        <f aca="false">1+$F$5*$F$4*(1+$F$6)^A1136-(1+$F$5)^A1136</f>
        <v>-59871.1489954109</v>
      </c>
      <c r="C1136" s="43" t="n">
        <f aca="false">IF(AND(B1136&gt;=0,B1135&lt;0),1,0)</f>
        <v>0</v>
      </c>
    </row>
    <row r="1137" customFormat="false" ht="12.8" hidden="false" customHeight="false" outlineLevel="0" collapsed="false">
      <c r="A1137" s="8" t="n">
        <f aca="false">A1136-0.01</f>
        <v>88.6699999999942</v>
      </c>
      <c r="B1137" s="42" t="n">
        <f aca="false">1+$F$5*$F$4*(1+$F$6)^A1137-(1+$F$5)^A1137</f>
        <v>-59796.906658554</v>
      </c>
      <c r="C1137" s="43" t="n">
        <f aca="false">IF(AND(B1137&gt;=0,B1136&lt;0),1,0)</f>
        <v>0</v>
      </c>
    </row>
    <row r="1138" customFormat="false" ht="12.8" hidden="false" customHeight="false" outlineLevel="0" collapsed="false">
      <c r="A1138" s="8" t="n">
        <f aca="false">A1137-0.01</f>
        <v>88.6599999999942</v>
      </c>
      <c r="B1138" s="42" t="n">
        <f aca="false">1+$F$5*$F$4*(1+$F$6)^A1138-(1+$F$5)^A1138</f>
        <v>-59722.7563630909</v>
      </c>
      <c r="C1138" s="43" t="n">
        <f aca="false">IF(AND(B1138&gt;=0,B1137&lt;0),1,0)</f>
        <v>0</v>
      </c>
    </row>
    <row r="1139" customFormat="false" ht="12.8" hidden="false" customHeight="false" outlineLevel="0" collapsed="false">
      <c r="A1139" s="8" t="n">
        <f aca="false">A1138-0.01</f>
        <v>88.6499999999942</v>
      </c>
      <c r="B1139" s="42" t="n">
        <f aca="false">1+$F$5*$F$4*(1+$F$6)^A1139-(1+$F$5)^A1139</f>
        <v>-59648.6979949186</v>
      </c>
      <c r="C1139" s="43" t="n">
        <f aca="false">IF(AND(B1139&gt;=0,B1138&lt;0),1,0)</f>
        <v>0</v>
      </c>
    </row>
    <row r="1140" customFormat="false" ht="12.8" hidden="false" customHeight="false" outlineLevel="0" collapsed="false">
      <c r="A1140" s="8" t="n">
        <f aca="false">A1139-0.01</f>
        <v>88.6399999999942</v>
      </c>
      <c r="B1140" s="42" t="n">
        <f aca="false">1+$F$5*$F$4*(1+$F$6)^A1140-(1+$F$5)^A1140</f>
        <v>-59574.7314400757</v>
      </c>
      <c r="C1140" s="43" t="n">
        <f aca="false">IF(AND(B1140&gt;=0,B1139&lt;0),1,0)</f>
        <v>0</v>
      </c>
    </row>
    <row r="1141" customFormat="false" ht="12.8" hidden="false" customHeight="false" outlineLevel="0" collapsed="false">
      <c r="A1141" s="8" t="n">
        <f aca="false">A1140-0.01</f>
        <v>88.6299999999942</v>
      </c>
      <c r="B1141" s="42" t="n">
        <f aca="false">1+$F$5*$F$4*(1+$F$6)^A1141-(1+$F$5)^A1141</f>
        <v>-59500.8565847419</v>
      </c>
      <c r="C1141" s="43" t="n">
        <f aca="false">IF(AND(B1141&gt;=0,B1140&lt;0),1,0)</f>
        <v>0</v>
      </c>
    </row>
    <row r="1142" customFormat="false" ht="12.8" hidden="false" customHeight="false" outlineLevel="0" collapsed="false">
      <c r="A1142" s="8" t="n">
        <f aca="false">A1141-0.01</f>
        <v>88.6199999999942</v>
      </c>
      <c r="B1142" s="42" t="n">
        <f aca="false">1+$F$5*$F$4*(1+$F$6)^A1142-(1+$F$5)^A1142</f>
        <v>-59427.0733152382</v>
      </c>
      <c r="C1142" s="43" t="n">
        <f aca="false">IF(AND(B1142&gt;=0,B1141&lt;0),1,0)</f>
        <v>0</v>
      </c>
    </row>
    <row r="1143" customFormat="false" ht="12.8" hidden="false" customHeight="false" outlineLevel="0" collapsed="false">
      <c r="A1143" s="8" t="n">
        <f aca="false">A1142-0.01</f>
        <v>88.6099999999942</v>
      </c>
      <c r="B1143" s="42" t="n">
        <f aca="false">1+$F$5*$F$4*(1+$F$6)^A1143-(1+$F$5)^A1143</f>
        <v>-59353.3815180263</v>
      </c>
      <c r="C1143" s="43" t="n">
        <f aca="false">IF(AND(B1143&gt;=0,B1142&lt;0),1,0)</f>
        <v>0</v>
      </c>
    </row>
    <row r="1144" customFormat="false" ht="12.8" hidden="false" customHeight="false" outlineLevel="0" collapsed="false">
      <c r="A1144" s="8" t="n">
        <f aca="false">A1143-0.01</f>
        <v>88.5999999999942</v>
      </c>
      <c r="B1144" s="42" t="n">
        <f aca="false">1+$F$5*$F$4*(1+$F$6)^A1144-(1+$F$5)^A1144</f>
        <v>-59279.7810797089</v>
      </c>
      <c r="C1144" s="43" t="n">
        <f aca="false">IF(AND(B1144&gt;=0,B1143&lt;0),1,0)</f>
        <v>0</v>
      </c>
    </row>
    <row r="1145" customFormat="false" ht="12.8" hidden="false" customHeight="false" outlineLevel="0" collapsed="false">
      <c r="A1145" s="8" t="n">
        <f aca="false">A1144-0.01</f>
        <v>88.5899999999942</v>
      </c>
      <c r="B1145" s="42" t="n">
        <f aca="false">1+$F$5*$F$4*(1+$F$6)^A1145-(1+$F$5)^A1145</f>
        <v>-59206.271887029</v>
      </c>
      <c r="C1145" s="43" t="n">
        <f aca="false">IF(AND(B1145&gt;=0,B1144&lt;0),1,0)</f>
        <v>0</v>
      </c>
    </row>
    <row r="1146" customFormat="false" ht="12.8" hidden="false" customHeight="false" outlineLevel="0" collapsed="false">
      <c r="A1146" s="8" t="n">
        <f aca="false">A1145-0.01</f>
        <v>88.5799999999942</v>
      </c>
      <c r="B1146" s="42" t="n">
        <f aca="false">1+$F$5*$F$4*(1+$F$6)^A1146-(1+$F$5)^A1146</f>
        <v>-59132.8538268702</v>
      </c>
      <c r="C1146" s="43" t="n">
        <f aca="false">IF(AND(B1146&gt;=0,B1145&lt;0),1,0)</f>
        <v>0</v>
      </c>
    </row>
    <row r="1147" customFormat="false" ht="12.8" hidden="false" customHeight="false" outlineLevel="0" collapsed="false">
      <c r="A1147" s="8" t="n">
        <f aca="false">A1146-0.01</f>
        <v>88.5699999999942</v>
      </c>
      <c r="B1147" s="42" t="n">
        <f aca="false">1+$F$5*$F$4*(1+$F$6)^A1147-(1+$F$5)^A1147</f>
        <v>-59059.5267862563</v>
      </c>
      <c r="C1147" s="43" t="n">
        <f aca="false">IF(AND(B1147&gt;=0,B1146&lt;0),1,0)</f>
        <v>0</v>
      </c>
    </row>
    <row r="1148" customFormat="false" ht="12.8" hidden="false" customHeight="false" outlineLevel="0" collapsed="false">
      <c r="A1148" s="8" t="n">
        <f aca="false">A1147-0.01</f>
        <v>88.5599999999942</v>
      </c>
      <c r="B1148" s="42" t="n">
        <f aca="false">1+$F$5*$F$4*(1+$F$6)^A1148-(1+$F$5)^A1148</f>
        <v>-58986.2906523511</v>
      </c>
      <c r="C1148" s="43" t="n">
        <f aca="false">IF(AND(B1148&gt;=0,B1147&lt;0),1,0)</f>
        <v>0</v>
      </c>
    </row>
    <row r="1149" customFormat="false" ht="12.8" hidden="false" customHeight="false" outlineLevel="0" collapsed="false">
      <c r="A1149" s="8" t="n">
        <f aca="false">A1148-0.01</f>
        <v>88.5499999999941</v>
      </c>
      <c r="B1149" s="42" t="n">
        <f aca="false">1+$F$5*$F$4*(1+$F$6)^A1149-(1+$F$5)^A1149</f>
        <v>-58913.1453124583</v>
      </c>
      <c r="C1149" s="43" t="n">
        <f aca="false">IF(AND(B1149&gt;=0,B1148&lt;0),1,0)</f>
        <v>0</v>
      </c>
    </row>
    <row r="1150" customFormat="false" ht="12.8" hidden="false" customHeight="false" outlineLevel="0" collapsed="false">
      <c r="A1150" s="8" t="n">
        <f aca="false">A1149-0.01</f>
        <v>88.5399999999941</v>
      </c>
      <c r="B1150" s="42" t="n">
        <f aca="false">1+$F$5*$F$4*(1+$F$6)^A1150-(1+$F$5)^A1150</f>
        <v>-58840.0906540214</v>
      </c>
      <c r="C1150" s="43" t="n">
        <f aca="false">IF(AND(B1150&gt;=0,B1149&lt;0),1,0)</f>
        <v>0</v>
      </c>
    </row>
    <row r="1151" customFormat="false" ht="12.8" hidden="false" customHeight="false" outlineLevel="0" collapsed="false">
      <c r="A1151" s="8" t="n">
        <f aca="false">A1150-0.01</f>
        <v>88.5299999999941</v>
      </c>
      <c r="B1151" s="42" t="n">
        <f aca="false">1+$F$5*$F$4*(1+$F$6)^A1151-(1+$F$5)^A1151</f>
        <v>-58767.1265646233</v>
      </c>
      <c r="C1151" s="43" t="n">
        <f aca="false">IF(AND(B1151&gt;=0,B1150&lt;0),1,0)</f>
        <v>0</v>
      </c>
    </row>
    <row r="1152" customFormat="false" ht="12.8" hidden="false" customHeight="false" outlineLevel="0" collapsed="false">
      <c r="A1152" s="8" t="n">
        <f aca="false">A1151-0.01</f>
        <v>88.5199999999941</v>
      </c>
      <c r="B1152" s="42" t="n">
        <f aca="false">1+$F$5*$F$4*(1+$F$6)^A1152-(1+$F$5)^A1152</f>
        <v>-58694.2529319863</v>
      </c>
      <c r="C1152" s="43" t="n">
        <f aca="false">IF(AND(B1152&gt;=0,B1151&lt;0),1,0)</f>
        <v>0</v>
      </c>
    </row>
    <row r="1153" customFormat="false" ht="12.8" hidden="false" customHeight="false" outlineLevel="0" collapsed="false">
      <c r="A1153" s="8" t="n">
        <f aca="false">A1152-0.01</f>
        <v>88.5099999999941</v>
      </c>
      <c r="B1153" s="42" t="n">
        <f aca="false">1+$F$5*$F$4*(1+$F$6)^A1153-(1+$F$5)^A1153</f>
        <v>-58621.469643972</v>
      </c>
      <c r="C1153" s="43" t="n">
        <f aca="false">IF(AND(B1153&gt;=0,B1152&lt;0),1,0)</f>
        <v>0</v>
      </c>
    </row>
    <row r="1154" customFormat="false" ht="12.8" hidden="false" customHeight="false" outlineLevel="0" collapsed="false">
      <c r="A1154" s="8" t="n">
        <f aca="false">A1153-0.01</f>
        <v>88.4999999999941</v>
      </c>
      <c r="B1154" s="42" t="n">
        <f aca="false">1+$F$5*$F$4*(1+$F$6)^A1154-(1+$F$5)^A1154</f>
        <v>-58548.7765885807</v>
      </c>
      <c r="C1154" s="43" t="n">
        <f aca="false">IF(AND(B1154&gt;=0,B1153&lt;0),1,0)</f>
        <v>0</v>
      </c>
    </row>
    <row r="1155" customFormat="false" ht="12.8" hidden="false" customHeight="false" outlineLevel="0" collapsed="false">
      <c r="A1155" s="8" t="n">
        <f aca="false">A1154-0.01</f>
        <v>88.4899999999941</v>
      </c>
      <c r="B1155" s="42" t="n">
        <f aca="false">1+$F$5*$F$4*(1+$F$6)^A1155-(1+$F$5)^A1155</f>
        <v>-58476.173653952</v>
      </c>
      <c r="C1155" s="43" t="n">
        <f aca="false">IF(AND(B1155&gt;=0,B1154&lt;0),1,0)</f>
        <v>0</v>
      </c>
    </row>
    <row r="1156" customFormat="false" ht="12.8" hidden="false" customHeight="false" outlineLevel="0" collapsed="false">
      <c r="A1156" s="8" t="n">
        <f aca="false">A1155-0.01</f>
        <v>88.4799999999941</v>
      </c>
      <c r="B1156" s="42" t="n">
        <f aca="false">1+$F$5*$F$4*(1+$F$6)^A1156-(1+$F$5)^A1156</f>
        <v>-58403.6607283637</v>
      </c>
      <c r="C1156" s="43" t="n">
        <f aca="false">IF(AND(B1156&gt;=0,B1155&lt;0),1,0)</f>
        <v>0</v>
      </c>
    </row>
    <row r="1157" customFormat="false" ht="12.8" hidden="false" customHeight="false" outlineLevel="0" collapsed="false">
      <c r="A1157" s="8" t="n">
        <f aca="false">A1156-0.01</f>
        <v>88.4699999999941</v>
      </c>
      <c r="B1157" s="42" t="n">
        <f aca="false">1+$F$5*$F$4*(1+$F$6)^A1157-(1+$F$5)^A1157</f>
        <v>-58331.2377002326</v>
      </c>
      <c r="C1157" s="43" t="n">
        <f aca="false">IF(AND(B1157&gt;=0,B1156&lt;0),1,0)</f>
        <v>0</v>
      </c>
    </row>
    <row r="1158" customFormat="false" ht="12.8" hidden="false" customHeight="false" outlineLevel="0" collapsed="false">
      <c r="A1158" s="8" t="n">
        <f aca="false">A1157-0.01</f>
        <v>88.4599999999941</v>
      </c>
      <c r="B1158" s="42" t="n">
        <f aca="false">1+$F$5*$F$4*(1+$F$6)^A1158-(1+$F$5)^A1158</f>
        <v>-58258.9044581134</v>
      </c>
      <c r="C1158" s="43" t="n">
        <f aca="false">IF(AND(B1158&gt;=0,B1157&lt;0),1,0)</f>
        <v>0</v>
      </c>
    </row>
    <row r="1159" customFormat="false" ht="12.8" hidden="false" customHeight="false" outlineLevel="0" collapsed="false">
      <c r="A1159" s="8" t="n">
        <f aca="false">A1158-0.01</f>
        <v>88.4499999999941</v>
      </c>
      <c r="B1159" s="42" t="n">
        <f aca="false">1+$F$5*$F$4*(1+$F$6)^A1159-(1+$F$5)^A1159</f>
        <v>-58186.6608906991</v>
      </c>
      <c r="C1159" s="43" t="n">
        <f aca="false">IF(AND(B1159&gt;=0,B1158&lt;0),1,0)</f>
        <v>0</v>
      </c>
    </row>
    <row r="1160" customFormat="false" ht="12.8" hidden="false" customHeight="false" outlineLevel="0" collapsed="false">
      <c r="A1160" s="8" t="n">
        <f aca="false">A1159-0.01</f>
        <v>88.4399999999941</v>
      </c>
      <c r="B1160" s="42" t="n">
        <f aca="false">1+$F$5*$F$4*(1+$F$6)^A1160-(1+$F$5)^A1160</f>
        <v>-58114.5068868208</v>
      </c>
      <c r="C1160" s="43" t="n">
        <f aca="false">IF(AND(B1160&gt;=0,B1159&lt;0),1,0)</f>
        <v>0</v>
      </c>
    </row>
    <row r="1161" customFormat="false" ht="12.8" hidden="false" customHeight="false" outlineLevel="0" collapsed="false">
      <c r="A1161" s="8" t="n">
        <f aca="false">A1160-0.01</f>
        <v>88.4299999999941</v>
      </c>
      <c r="B1161" s="42" t="n">
        <f aca="false">1+$F$5*$F$4*(1+$F$6)^A1161-(1+$F$5)^A1161</f>
        <v>-58042.4423354472</v>
      </c>
      <c r="C1161" s="43" t="n">
        <f aca="false">IF(AND(B1161&gt;=0,B1160&lt;0),1,0)</f>
        <v>0</v>
      </c>
    </row>
    <row r="1162" customFormat="false" ht="12.8" hidden="false" customHeight="false" outlineLevel="0" collapsed="false">
      <c r="A1162" s="8" t="n">
        <f aca="false">A1161-0.01</f>
        <v>88.4199999999941</v>
      </c>
      <c r="B1162" s="42" t="n">
        <f aca="false">1+$F$5*$F$4*(1+$F$6)^A1162-(1+$F$5)^A1162</f>
        <v>-57970.4671256849</v>
      </c>
      <c r="C1162" s="43" t="n">
        <f aca="false">IF(AND(B1162&gt;=0,B1161&lt;0),1,0)</f>
        <v>0</v>
      </c>
    </row>
    <row r="1163" customFormat="false" ht="12.8" hidden="false" customHeight="false" outlineLevel="0" collapsed="false">
      <c r="A1163" s="8" t="n">
        <f aca="false">A1162-0.01</f>
        <v>88.4099999999941</v>
      </c>
      <c r="B1163" s="42" t="n">
        <f aca="false">1+$F$5*$F$4*(1+$F$6)^A1163-(1+$F$5)^A1163</f>
        <v>-57898.5811467777</v>
      </c>
      <c r="C1163" s="43" t="n">
        <f aca="false">IF(AND(B1163&gt;=0,B1162&lt;0),1,0)</f>
        <v>0</v>
      </c>
    </row>
    <row r="1164" customFormat="false" ht="12.8" hidden="false" customHeight="false" outlineLevel="0" collapsed="false">
      <c r="A1164" s="8" t="n">
        <f aca="false">A1163-0.01</f>
        <v>88.3999999999941</v>
      </c>
      <c r="B1164" s="42" t="n">
        <f aca="false">1+$F$5*$F$4*(1+$F$6)^A1164-(1+$F$5)^A1164</f>
        <v>-57826.784288107</v>
      </c>
      <c r="C1164" s="43" t="n">
        <f aca="false">IF(AND(B1164&gt;=0,B1163&lt;0),1,0)</f>
        <v>0</v>
      </c>
    </row>
    <row r="1165" customFormat="false" ht="12.8" hidden="false" customHeight="false" outlineLevel="0" collapsed="false">
      <c r="A1165" s="8" t="n">
        <f aca="false">A1164-0.01</f>
        <v>88.3899999999941</v>
      </c>
      <c r="B1165" s="42" t="n">
        <f aca="false">1+$F$5*$F$4*(1+$F$6)^A1165-(1+$F$5)^A1165</f>
        <v>-57755.076439191</v>
      </c>
      <c r="C1165" s="43" t="n">
        <f aca="false">IF(AND(B1165&gt;=0,B1164&lt;0),1,0)</f>
        <v>0</v>
      </c>
    </row>
    <row r="1166" customFormat="false" ht="12.8" hidden="false" customHeight="false" outlineLevel="0" collapsed="false">
      <c r="A1166" s="8" t="n">
        <f aca="false">A1165-0.01</f>
        <v>88.3799999999941</v>
      </c>
      <c r="B1166" s="42" t="n">
        <f aca="false">1+$F$5*$F$4*(1+$F$6)^A1166-(1+$F$5)^A1166</f>
        <v>-57683.4574896851</v>
      </c>
      <c r="C1166" s="43" t="n">
        <f aca="false">IF(AND(B1166&gt;=0,B1165&lt;0),1,0)</f>
        <v>0</v>
      </c>
    </row>
    <row r="1167" customFormat="false" ht="12.8" hidden="false" customHeight="false" outlineLevel="0" collapsed="false">
      <c r="A1167" s="8" t="n">
        <f aca="false">A1166-0.01</f>
        <v>88.369999999994</v>
      </c>
      <c r="B1167" s="42" t="n">
        <f aca="false">1+$F$5*$F$4*(1+$F$6)^A1167-(1+$F$5)^A1167</f>
        <v>-57611.9273293814</v>
      </c>
      <c r="C1167" s="43" t="n">
        <f aca="false">IF(AND(B1167&gt;=0,B1166&lt;0),1,0)</f>
        <v>0</v>
      </c>
    </row>
    <row r="1168" customFormat="false" ht="12.8" hidden="false" customHeight="false" outlineLevel="0" collapsed="false">
      <c r="A1168" s="8" t="n">
        <f aca="false">A1167-0.01</f>
        <v>88.3599999999941</v>
      </c>
      <c r="B1168" s="42" t="n">
        <f aca="false">1+$F$5*$F$4*(1+$F$6)^A1168-(1+$F$5)^A1168</f>
        <v>-57540.4858482087</v>
      </c>
      <c r="C1168" s="43" t="n">
        <f aca="false">IF(AND(B1168&gt;=0,B1167&lt;0),1,0)</f>
        <v>0</v>
      </c>
    </row>
    <row r="1169" customFormat="false" ht="12.8" hidden="false" customHeight="false" outlineLevel="0" collapsed="false">
      <c r="A1169" s="8" t="n">
        <f aca="false">A1168-0.01</f>
        <v>88.349999999994</v>
      </c>
      <c r="B1169" s="42" t="n">
        <f aca="false">1+$F$5*$F$4*(1+$F$6)^A1169-(1+$F$5)^A1169</f>
        <v>-57469.1329362321</v>
      </c>
      <c r="C1169" s="43" t="n">
        <f aca="false">IF(AND(B1169&gt;=0,B1168&lt;0),1,0)</f>
        <v>0</v>
      </c>
    </row>
    <row r="1170" customFormat="false" ht="12.8" hidden="false" customHeight="false" outlineLevel="0" collapsed="false">
      <c r="A1170" s="8" t="n">
        <f aca="false">A1169-0.01</f>
        <v>88.339999999994</v>
      </c>
      <c r="B1170" s="42" t="n">
        <f aca="false">1+$F$5*$F$4*(1+$F$6)^A1170-(1+$F$5)^A1170</f>
        <v>-57397.8684836532</v>
      </c>
      <c r="C1170" s="43" t="n">
        <f aca="false">IF(AND(B1170&gt;=0,B1169&lt;0),1,0)</f>
        <v>0</v>
      </c>
    </row>
    <row r="1171" customFormat="false" ht="12.8" hidden="false" customHeight="false" outlineLevel="0" collapsed="false">
      <c r="A1171" s="8" t="n">
        <f aca="false">A1170-0.01</f>
        <v>88.329999999994</v>
      </c>
      <c r="B1171" s="42" t="n">
        <f aca="false">1+$F$5*$F$4*(1+$F$6)^A1171-(1+$F$5)^A1171</f>
        <v>-57326.6923808095</v>
      </c>
      <c r="C1171" s="43" t="n">
        <f aca="false">IF(AND(B1171&gt;=0,B1170&lt;0),1,0)</f>
        <v>0</v>
      </c>
    </row>
    <row r="1172" customFormat="false" ht="12.8" hidden="false" customHeight="false" outlineLevel="0" collapsed="false">
      <c r="A1172" s="8" t="n">
        <f aca="false">A1171-0.01</f>
        <v>88.319999999994</v>
      </c>
      <c r="B1172" s="42" t="n">
        <f aca="false">1+$F$5*$F$4*(1+$F$6)^A1172-(1+$F$5)^A1172</f>
        <v>-57255.6045181747</v>
      </c>
      <c r="C1172" s="43" t="n">
        <f aca="false">IF(AND(B1172&gt;=0,B1171&lt;0),1,0)</f>
        <v>0</v>
      </c>
    </row>
    <row r="1173" customFormat="false" ht="12.8" hidden="false" customHeight="false" outlineLevel="0" collapsed="false">
      <c r="A1173" s="8" t="n">
        <f aca="false">A1172-0.01</f>
        <v>88.309999999994</v>
      </c>
      <c r="B1173" s="42" t="n">
        <f aca="false">1+$F$5*$F$4*(1+$F$6)^A1173-(1+$F$5)^A1173</f>
        <v>-57184.6047863579</v>
      </c>
      <c r="C1173" s="43" t="n">
        <f aca="false">IF(AND(B1173&gt;=0,B1172&lt;0),1,0)</f>
        <v>0</v>
      </c>
    </row>
    <row r="1174" customFormat="false" ht="12.8" hidden="false" customHeight="false" outlineLevel="0" collapsed="false">
      <c r="A1174" s="8" t="n">
        <f aca="false">A1173-0.01</f>
        <v>88.299999999994</v>
      </c>
      <c r="B1174" s="42" t="n">
        <f aca="false">1+$F$5*$F$4*(1+$F$6)^A1174-(1+$F$5)^A1174</f>
        <v>-57113.6930761042</v>
      </c>
      <c r="C1174" s="43" t="n">
        <f aca="false">IF(AND(B1174&gt;=0,B1173&lt;0),1,0)</f>
        <v>0</v>
      </c>
    </row>
    <row r="1175" customFormat="false" ht="12.8" hidden="false" customHeight="false" outlineLevel="0" collapsed="false">
      <c r="A1175" s="8" t="n">
        <f aca="false">A1174-0.01</f>
        <v>88.289999999994</v>
      </c>
      <c r="B1175" s="42" t="n">
        <f aca="false">1+$F$5*$F$4*(1+$F$6)^A1175-(1+$F$5)^A1175</f>
        <v>-57042.8692782939</v>
      </c>
      <c r="C1175" s="43" t="n">
        <f aca="false">IF(AND(B1175&gt;=0,B1174&lt;0),1,0)</f>
        <v>0</v>
      </c>
    </row>
    <row r="1176" customFormat="false" ht="12.8" hidden="false" customHeight="false" outlineLevel="0" collapsed="false">
      <c r="A1176" s="8" t="n">
        <f aca="false">A1175-0.01</f>
        <v>88.279999999994</v>
      </c>
      <c r="B1176" s="42" t="n">
        <f aca="false">1+$F$5*$F$4*(1+$F$6)^A1176-(1+$F$5)^A1176</f>
        <v>-56972.1332839427</v>
      </c>
      <c r="C1176" s="43" t="n">
        <f aca="false">IF(AND(B1176&gt;=0,B1175&lt;0),1,0)</f>
        <v>0</v>
      </c>
    </row>
    <row r="1177" customFormat="false" ht="12.8" hidden="false" customHeight="false" outlineLevel="0" collapsed="false">
      <c r="A1177" s="8" t="n">
        <f aca="false">A1176-0.01</f>
        <v>88.269999999994</v>
      </c>
      <c r="B1177" s="42" t="n">
        <f aca="false">1+$F$5*$F$4*(1+$F$6)^A1177-(1+$F$5)^A1177</f>
        <v>-56901.4849842013</v>
      </c>
      <c r="C1177" s="43" t="n">
        <f aca="false">IF(AND(B1177&gt;=0,B1176&lt;0),1,0)</f>
        <v>0</v>
      </c>
    </row>
    <row r="1178" customFormat="false" ht="12.8" hidden="false" customHeight="false" outlineLevel="0" collapsed="false">
      <c r="A1178" s="8" t="n">
        <f aca="false">A1177-0.01</f>
        <v>88.259999999994</v>
      </c>
      <c r="B1178" s="42" t="n">
        <f aca="false">1+$F$5*$F$4*(1+$F$6)^A1178-(1+$F$5)^A1178</f>
        <v>-56830.9242703554</v>
      </c>
      <c r="C1178" s="43" t="n">
        <f aca="false">IF(AND(B1178&gt;=0,B1177&lt;0),1,0)</f>
        <v>0</v>
      </c>
    </row>
    <row r="1179" customFormat="false" ht="12.8" hidden="false" customHeight="false" outlineLevel="0" collapsed="false">
      <c r="A1179" s="8" t="n">
        <f aca="false">A1178-0.01</f>
        <v>88.249999999994</v>
      </c>
      <c r="B1179" s="42" t="n">
        <f aca="false">1+$F$5*$F$4*(1+$F$6)^A1179-(1+$F$5)^A1179</f>
        <v>-56760.4510338254</v>
      </c>
      <c r="C1179" s="43" t="n">
        <f aca="false">IF(AND(B1179&gt;=0,B1178&lt;0),1,0)</f>
        <v>0</v>
      </c>
    </row>
    <row r="1180" customFormat="false" ht="12.8" hidden="false" customHeight="false" outlineLevel="0" collapsed="false">
      <c r="A1180" s="8" t="n">
        <f aca="false">A1179-0.01</f>
        <v>88.239999999994</v>
      </c>
      <c r="B1180" s="42" t="n">
        <f aca="false">1+$F$5*$F$4*(1+$F$6)^A1180-(1+$F$5)^A1180</f>
        <v>-56690.0651661666</v>
      </c>
      <c r="C1180" s="43" t="n">
        <f aca="false">IF(AND(B1180&gt;=0,B1179&lt;0),1,0)</f>
        <v>0</v>
      </c>
    </row>
    <row r="1181" customFormat="false" ht="12.8" hidden="false" customHeight="false" outlineLevel="0" collapsed="false">
      <c r="A1181" s="8" t="n">
        <f aca="false">A1180-0.01</f>
        <v>88.229999999994</v>
      </c>
      <c r="B1181" s="42" t="n">
        <f aca="false">1+$F$5*$F$4*(1+$F$6)^A1181-(1+$F$5)^A1181</f>
        <v>-56619.7665590682</v>
      </c>
      <c r="C1181" s="43" t="n">
        <f aca="false">IF(AND(B1181&gt;=0,B1180&lt;0),1,0)</f>
        <v>0</v>
      </c>
    </row>
    <row r="1182" customFormat="false" ht="12.8" hidden="false" customHeight="false" outlineLevel="0" collapsed="false">
      <c r="A1182" s="8" t="n">
        <f aca="false">A1181-0.01</f>
        <v>88.219999999994</v>
      </c>
      <c r="B1182" s="42" t="n">
        <f aca="false">1+$F$5*$F$4*(1+$F$6)^A1182-(1+$F$5)^A1182</f>
        <v>-56549.5551043542</v>
      </c>
      <c r="C1182" s="43" t="n">
        <f aca="false">IF(AND(B1182&gt;=0,B1181&lt;0),1,0)</f>
        <v>0</v>
      </c>
    </row>
    <row r="1183" customFormat="false" ht="12.8" hidden="false" customHeight="false" outlineLevel="0" collapsed="false">
      <c r="A1183" s="8" t="n">
        <f aca="false">A1182-0.01</f>
        <v>88.209999999994</v>
      </c>
      <c r="B1183" s="42" t="n">
        <f aca="false">1+$F$5*$F$4*(1+$F$6)^A1183-(1+$F$5)^A1183</f>
        <v>-56479.4306939824</v>
      </c>
      <c r="C1183" s="43" t="n">
        <f aca="false">IF(AND(B1183&gt;=0,B1182&lt;0),1,0)</f>
        <v>0</v>
      </c>
    </row>
    <row r="1184" customFormat="false" ht="12.8" hidden="false" customHeight="false" outlineLevel="0" collapsed="false">
      <c r="A1184" s="8" t="n">
        <f aca="false">A1183-0.01</f>
        <v>88.199999999994</v>
      </c>
      <c r="B1184" s="42" t="n">
        <f aca="false">1+$F$5*$F$4*(1+$F$6)^A1184-(1+$F$5)^A1184</f>
        <v>-56409.3932200446</v>
      </c>
      <c r="C1184" s="43" t="n">
        <f aca="false">IF(AND(B1184&gt;=0,B1183&lt;0),1,0)</f>
        <v>0</v>
      </c>
    </row>
    <row r="1185" customFormat="false" ht="12.8" hidden="false" customHeight="false" outlineLevel="0" collapsed="false">
      <c r="A1185" s="8" t="n">
        <f aca="false">A1184-0.01</f>
        <v>88.189999999994</v>
      </c>
      <c r="B1185" s="42" t="n">
        <f aca="false">1+$F$5*$F$4*(1+$F$6)^A1185-(1+$F$5)^A1185</f>
        <v>-56339.4425747665</v>
      </c>
      <c r="C1185" s="43" t="n">
        <f aca="false">IF(AND(B1185&gt;=0,B1184&lt;0),1,0)</f>
        <v>0</v>
      </c>
    </row>
    <row r="1186" customFormat="false" ht="12.8" hidden="false" customHeight="false" outlineLevel="0" collapsed="false">
      <c r="A1186" s="8" t="n">
        <f aca="false">A1185-0.01</f>
        <v>88.179999999994</v>
      </c>
      <c r="B1186" s="42" t="n">
        <f aca="false">1+$F$5*$F$4*(1+$F$6)^A1186-(1+$F$5)^A1186</f>
        <v>-56269.5786505071</v>
      </c>
      <c r="C1186" s="43" t="n">
        <f aca="false">IF(AND(B1186&gt;=0,B1185&lt;0),1,0)</f>
        <v>0</v>
      </c>
    </row>
    <row r="1187" customFormat="false" ht="12.8" hidden="false" customHeight="false" outlineLevel="0" collapsed="false">
      <c r="A1187" s="8" t="n">
        <f aca="false">A1186-0.01</f>
        <v>88.1699999999939</v>
      </c>
      <c r="B1187" s="42" t="n">
        <f aca="false">1+$F$5*$F$4*(1+$F$6)^A1187-(1+$F$5)^A1187</f>
        <v>-56199.8013397591</v>
      </c>
      <c r="C1187" s="43" t="n">
        <f aca="false">IF(AND(B1187&gt;=0,B1186&lt;0),1,0)</f>
        <v>0</v>
      </c>
    </row>
    <row r="1188" customFormat="false" ht="12.8" hidden="false" customHeight="false" outlineLevel="0" collapsed="false">
      <c r="A1188" s="8" t="n">
        <f aca="false">A1187-0.01</f>
        <v>88.159999999994</v>
      </c>
      <c r="B1188" s="42" t="n">
        <f aca="false">1+$F$5*$F$4*(1+$F$6)^A1188-(1+$F$5)^A1188</f>
        <v>-56130.1105351486</v>
      </c>
      <c r="C1188" s="43" t="n">
        <f aca="false">IF(AND(B1188&gt;=0,B1187&lt;0),1,0)</f>
        <v>0</v>
      </c>
    </row>
    <row r="1189" customFormat="false" ht="12.8" hidden="false" customHeight="false" outlineLevel="0" collapsed="false">
      <c r="A1189" s="8" t="n">
        <f aca="false">A1188-0.01</f>
        <v>88.1499999999939</v>
      </c>
      <c r="B1189" s="42" t="n">
        <f aca="false">1+$F$5*$F$4*(1+$F$6)^A1189-(1+$F$5)^A1189</f>
        <v>-56060.5061294343</v>
      </c>
      <c r="C1189" s="43" t="n">
        <f aca="false">IF(AND(B1189&gt;=0,B1188&lt;0),1,0)</f>
        <v>0</v>
      </c>
    </row>
    <row r="1190" customFormat="false" ht="12.8" hidden="false" customHeight="false" outlineLevel="0" collapsed="false">
      <c r="A1190" s="8" t="n">
        <f aca="false">A1189-0.01</f>
        <v>88.1399999999939</v>
      </c>
      <c r="B1190" s="42" t="n">
        <f aca="false">1+$F$5*$F$4*(1+$F$6)^A1190-(1+$F$5)^A1190</f>
        <v>-55990.9880155084</v>
      </c>
      <c r="C1190" s="43" t="n">
        <f aca="false">IF(AND(B1190&gt;=0,B1189&lt;0),1,0)</f>
        <v>0</v>
      </c>
    </row>
    <row r="1191" customFormat="false" ht="12.8" hidden="false" customHeight="false" outlineLevel="0" collapsed="false">
      <c r="A1191" s="8" t="n">
        <f aca="false">A1190-0.01</f>
        <v>88.1299999999939</v>
      </c>
      <c r="B1191" s="42" t="n">
        <f aca="false">1+$F$5*$F$4*(1+$F$6)^A1191-(1+$F$5)^A1191</f>
        <v>-55921.5560863956</v>
      </c>
      <c r="C1191" s="43" t="n">
        <f aca="false">IF(AND(B1191&gt;=0,B1190&lt;0),1,0)</f>
        <v>0</v>
      </c>
    </row>
    <row r="1192" customFormat="false" ht="12.8" hidden="false" customHeight="false" outlineLevel="0" collapsed="false">
      <c r="A1192" s="8" t="n">
        <f aca="false">A1191-0.01</f>
        <v>88.1199999999939</v>
      </c>
      <c r="B1192" s="42" t="n">
        <f aca="false">1+$F$5*$F$4*(1+$F$6)^A1192-(1+$F$5)^A1192</f>
        <v>-55852.2102352532</v>
      </c>
      <c r="C1192" s="43" t="n">
        <f aca="false">IF(AND(B1192&gt;=0,B1191&lt;0),1,0)</f>
        <v>0</v>
      </c>
    </row>
    <row r="1193" customFormat="false" ht="12.8" hidden="false" customHeight="false" outlineLevel="0" collapsed="false">
      <c r="A1193" s="8" t="n">
        <f aca="false">A1192-0.01</f>
        <v>88.1099999999939</v>
      </c>
      <c r="B1193" s="42" t="n">
        <f aca="false">1+$F$5*$F$4*(1+$F$6)^A1193-(1+$F$5)^A1193</f>
        <v>-55782.9503553711</v>
      </c>
      <c r="C1193" s="43" t="n">
        <f aca="false">IF(AND(B1193&gt;=0,B1192&lt;0),1,0)</f>
        <v>0</v>
      </c>
    </row>
    <row r="1194" customFormat="false" ht="12.8" hidden="false" customHeight="false" outlineLevel="0" collapsed="false">
      <c r="A1194" s="8" t="n">
        <f aca="false">A1193-0.01</f>
        <v>88.0999999999939</v>
      </c>
      <c r="B1194" s="42" t="n">
        <f aca="false">1+$F$5*$F$4*(1+$F$6)^A1194-(1+$F$5)^A1194</f>
        <v>-55713.7763401713</v>
      </c>
      <c r="C1194" s="43" t="n">
        <f aca="false">IF(AND(B1194&gt;=0,B1193&lt;0),1,0)</f>
        <v>0</v>
      </c>
    </row>
    <row r="1195" customFormat="false" ht="12.8" hidden="false" customHeight="false" outlineLevel="0" collapsed="false">
      <c r="A1195" s="8" t="n">
        <f aca="false">A1194-0.01</f>
        <v>88.0899999999939</v>
      </c>
      <c r="B1195" s="42" t="n">
        <f aca="false">1+$F$5*$F$4*(1+$F$6)^A1195-(1+$F$5)^A1195</f>
        <v>-55644.6880832081</v>
      </c>
      <c r="C1195" s="43" t="n">
        <f aca="false">IF(AND(B1195&gt;=0,B1194&lt;0),1,0)</f>
        <v>0</v>
      </c>
    </row>
    <row r="1196" customFormat="false" ht="12.8" hidden="false" customHeight="false" outlineLevel="0" collapsed="false">
      <c r="A1196" s="8" t="n">
        <f aca="false">A1195-0.01</f>
        <v>88.0799999999939</v>
      </c>
      <c r="B1196" s="42" t="n">
        <f aca="false">1+$F$5*$F$4*(1+$F$6)^A1196-(1+$F$5)^A1196</f>
        <v>-55575.6854781676</v>
      </c>
      <c r="C1196" s="43" t="n">
        <f aca="false">IF(AND(B1196&gt;=0,B1195&lt;0),1,0)</f>
        <v>0</v>
      </c>
    </row>
    <row r="1197" customFormat="false" ht="12.8" hidden="false" customHeight="false" outlineLevel="0" collapsed="false">
      <c r="A1197" s="8" t="n">
        <f aca="false">A1196-0.01</f>
        <v>88.0699999999939</v>
      </c>
      <c r="B1197" s="42" t="n">
        <f aca="false">1+$F$5*$F$4*(1+$F$6)^A1197-(1+$F$5)^A1197</f>
        <v>-55506.7684188678</v>
      </c>
      <c r="C1197" s="43" t="n">
        <f aca="false">IF(AND(B1197&gt;=0,B1196&lt;0),1,0)</f>
        <v>0</v>
      </c>
    </row>
    <row r="1198" customFormat="false" ht="12.8" hidden="false" customHeight="false" outlineLevel="0" collapsed="false">
      <c r="A1198" s="8" t="n">
        <f aca="false">A1197-0.01</f>
        <v>88.0599999999939</v>
      </c>
      <c r="B1198" s="42" t="n">
        <f aca="false">1+$F$5*$F$4*(1+$F$6)^A1198-(1+$F$5)^A1198</f>
        <v>-55437.9367992584</v>
      </c>
      <c r="C1198" s="43" t="n">
        <f aca="false">IF(AND(B1198&gt;=0,B1197&lt;0),1,0)</f>
        <v>0</v>
      </c>
    </row>
    <row r="1199" customFormat="false" ht="12.8" hidden="false" customHeight="false" outlineLevel="0" collapsed="false">
      <c r="A1199" s="8" t="n">
        <f aca="false">A1198-0.01</f>
        <v>88.0499999999939</v>
      </c>
      <c r="B1199" s="42" t="n">
        <f aca="false">1+$F$5*$F$4*(1+$F$6)^A1199-(1+$F$5)^A1199</f>
        <v>-55369.1905134203</v>
      </c>
      <c r="C1199" s="43" t="n">
        <f aca="false">IF(AND(B1199&gt;=0,B1198&lt;0),1,0)</f>
        <v>0</v>
      </c>
    </row>
    <row r="1200" customFormat="false" ht="12.8" hidden="false" customHeight="false" outlineLevel="0" collapsed="false">
      <c r="A1200" s="8" t="n">
        <f aca="false">A1199-0.01</f>
        <v>88.0399999999939</v>
      </c>
      <c r="B1200" s="42" t="n">
        <f aca="false">1+$F$5*$F$4*(1+$F$6)^A1200-(1+$F$5)^A1200</f>
        <v>-55300.5294555661</v>
      </c>
      <c r="C1200" s="43" t="n">
        <f aca="false">IF(AND(B1200&gt;=0,B1199&lt;0),1,0)</f>
        <v>0</v>
      </c>
    </row>
    <row r="1201" customFormat="false" ht="12.8" hidden="false" customHeight="false" outlineLevel="0" collapsed="false">
      <c r="A1201" s="8" t="n">
        <f aca="false">A1200-0.01</f>
        <v>88.0299999999939</v>
      </c>
      <c r="B1201" s="42" t="n">
        <f aca="false">1+$F$5*$F$4*(1+$F$6)^A1201-(1+$F$5)^A1201</f>
        <v>-55231.9535200391</v>
      </c>
      <c r="C1201" s="43" t="n">
        <f aca="false">IF(AND(B1201&gt;=0,B1200&lt;0),1,0)</f>
        <v>0</v>
      </c>
    </row>
    <row r="1202" customFormat="false" ht="12.8" hidden="false" customHeight="false" outlineLevel="0" collapsed="false">
      <c r="A1202" s="8" t="n">
        <f aca="false">A1201-0.01</f>
        <v>88.0199999999939</v>
      </c>
      <c r="B1202" s="42" t="n">
        <f aca="false">1+$F$5*$F$4*(1+$F$6)^A1202-(1+$F$5)^A1202</f>
        <v>-55163.462601314</v>
      </c>
      <c r="C1202" s="43" t="n">
        <f aca="false">IF(AND(B1202&gt;=0,B1201&lt;0),1,0)</f>
        <v>0</v>
      </c>
    </row>
    <row r="1203" customFormat="false" ht="12.8" hidden="false" customHeight="false" outlineLevel="0" collapsed="false">
      <c r="A1203" s="8" t="n">
        <f aca="false">A1202-0.01</f>
        <v>88.0099999999939</v>
      </c>
      <c r="B1203" s="42" t="n">
        <f aca="false">1+$F$5*$F$4*(1+$F$6)^A1203-(1+$F$5)^A1203</f>
        <v>-55095.0565939959</v>
      </c>
      <c r="C1203" s="43" t="n">
        <f aca="false">IF(AND(B1203&gt;=0,B1202&lt;0),1,0)</f>
        <v>0</v>
      </c>
    </row>
    <row r="1204" customFormat="false" ht="12.8" hidden="false" customHeight="false" outlineLevel="0" collapsed="false">
      <c r="A1204" s="8" t="n">
        <f aca="false">A1203-0.01</f>
        <v>87.9999999999939</v>
      </c>
      <c r="B1204" s="42" t="n">
        <f aca="false">1+$F$5*$F$4*(1+$F$6)^A1204-(1+$F$5)^A1204</f>
        <v>-55026.735392821</v>
      </c>
      <c r="C1204" s="43" t="n">
        <f aca="false">IF(AND(B1204&gt;=0,B1203&lt;0),1,0)</f>
        <v>0</v>
      </c>
    </row>
    <row r="1205" customFormat="false" ht="12.8" hidden="false" customHeight="false" outlineLevel="0" collapsed="false">
      <c r="A1205" s="8" t="n">
        <f aca="false">A1204-0.01</f>
        <v>87.9899999999939</v>
      </c>
      <c r="B1205" s="42" t="n">
        <f aca="false">1+$F$5*$F$4*(1+$F$6)^A1205-(1+$F$5)^A1205</f>
        <v>-54958.4988926557</v>
      </c>
      <c r="C1205" s="43" t="n">
        <f aca="false">IF(AND(B1205&gt;=0,B1204&lt;0),1,0)</f>
        <v>0</v>
      </c>
    </row>
    <row r="1206" customFormat="false" ht="12.8" hidden="false" customHeight="false" outlineLevel="0" collapsed="false">
      <c r="A1206" s="8" t="n">
        <f aca="false">A1205-0.01</f>
        <v>87.9799999999939</v>
      </c>
      <c r="B1206" s="42" t="n">
        <f aca="false">1+$F$5*$F$4*(1+$F$6)^A1206-(1+$F$5)^A1206</f>
        <v>-54890.3469884968</v>
      </c>
      <c r="C1206" s="43" t="n">
        <f aca="false">IF(AND(B1206&gt;=0,B1205&lt;0),1,0)</f>
        <v>0</v>
      </c>
    </row>
    <row r="1207" customFormat="false" ht="12.8" hidden="false" customHeight="false" outlineLevel="0" collapsed="false">
      <c r="A1207" s="8" t="n">
        <f aca="false">A1206-0.01</f>
        <v>87.9699999999938</v>
      </c>
      <c r="B1207" s="42" t="n">
        <f aca="false">1+$F$5*$F$4*(1+$F$6)^A1207-(1+$F$5)^A1207</f>
        <v>-54822.2795754712</v>
      </c>
      <c r="C1207" s="43" t="n">
        <f aca="false">IF(AND(B1207&gt;=0,B1206&lt;0),1,0)</f>
        <v>0</v>
      </c>
    </row>
    <row r="1208" customFormat="false" ht="12.8" hidden="false" customHeight="false" outlineLevel="0" collapsed="false">
      <c r="A1208" s="8" t="n">
        <f aca="false">A1207-0.01</f>
        <v>87.9599999999939</v>
      </c>
      <c r="B1208" s="42" t="n">
        <f aca="false">1+$F$5*$F$4*(1+$F$6)^A1208-(1+$F$5)^A1208</f>
        <v>-54754.2965488359</v>
      </c>
      <c r="C1208" s="43" t="n">
        <f aca="false">IF(AND(B1208&gt;=0,B1207&lt;0),1,0)</f>
        <v>0</v>
      </c>
    </row>
    <row r="1209" customFormat="false" ht="12.8" hidden="false" customHeight="false" outlineLevel="0" collapsed="false">
      <c r="A1209" s="8" t="n">
        <f aca="false">A1208-0.01</f>
        <v>87.9499999999938</v>
      </c>
      <c r="B1209" s="42" t="n">
        <f aca="false">1+$F$5*$F$4*(1+$F$6)^A1209-(1+$F$5)^A1209</f>
        <v>-54686.3978039779</v>
      </c>
      <c r="C1209" s="43" t="n">
        <f aca="false">IF(AND(B1209&gt;=0,B1208&lt;0),1,0)</f>
        <v>0</v>
      </c>
    </row>
    <row r="1210" customFormat="false" ht="12.8" hidden="false" customHeight="false" outlineLevel="0" collapsed="false">
      <c r="A1210" s="8" t="n">
        <f aca="false">A1209-0.01</f>
        <v>87.9399999999938</v>
      </c>
      <c r="B1210" s="42" t="n">
        <f aca="false">1+$F$5*$F$4*(1+$F$6)^A1210-(1+$F$5)^A1210</f>
        <v>-54618.5832364135</v>
      </c>
      <c r="C1210" s="43" t="n">
        <f aca="false">IF(AND(B1210&gt;=0,B1209&lt;0),1,0)</f>
        <v>0</v>
      </c>
    </row>
    <row r="1211" customFormat="false" ht="12.8" hidden="false" customHeight="false" outlineLevel="0" collapsed="false">
      <c r="A1211" s="8" t="n">
        <f aca="false">A1210-0.01</f>
        <v>87.9299999999938</v>
      </c>
      <c r="B1211" s="42" t="n">
        <f aca="false">1+$F$5*$F$4*(1+$F$6)^A1211-(1+$F$5)^A1211</f>
        <v>-54550.8527417889</v>
      </c>
      <c r="C1211" s="43" t="n">
        <f aca="false">IF(AND(B1211&gt;=0,B1210&lt;0),1,0)</f>
        <v>0</v>
      </c>
    </row>
    <row r="1212" customFormat="false" ht="12.8" hidden="false" customHeight="false" outlineLevel="0" collapsed="false">
      <c r="A1212" s="8" t="n">
        <f aca="false">A1211-0.01</f>
        <v>87.9199999999938</v>
      </c>
      <c r="B1212" s="42" t="n">
        <f aca="false">1+$F$5*$F$4*(1+$F$6)^A1212-(1+$F$5)^A1212</f>
        <v>-54483.2062158795</v>
      </c>
      <c r="C1212" s="43" t="n">
        <f aca="false">IF(AND(B1212&gt;=0,B1211&lt;0),1,0)</f>
        <v>0</v>
      </c>
    </row>
    <row r="1213" customFormat="false" ht="12.8" hidden="false" customHeight="false" outlineLevel="0" collapsed="false">
      <c r="A1213" s="8" t="n">
        <f aca="false">A1212-0.01</f>
        <v>87.9099999999938</v>
      </c>
      <c r="B1213" s="42" t="n">
        <f aca="false">1+$F$5*$F$4*(1+$F$6)^A1213-(1+$F$5)^A1213</f>
        <v>-54415.6435545898</v>
      </c>
      <c r="C1213" s="43" t="n">
        <f aca="false">IF(AND(B1213&gt;=0,B1212&lt;0),1,0)</f>
        <v>0</v>
      </c>
    </row>
    <row r="1214" customFormat="false" ht="12.8" hidden="false" customHeight="false" outlineLevel="0" collapsed="false">
      <c r="A1214" s="8" t="n">
        <f aca="false">A1213-0.01</f>
        <v>87.8999999999938</v>
      </c>
      <c r="B1214" s="42" t="n">
        <f aca="false">1+$F$5*$F$4*(1+$F$6)^A1214-(1+$F$5)^A1214</f>
        <v>-54348.1646539535</v>
      </c>
      <c r="C1214" s="43" t="n">
        <f aca="false">IF(AND(B1214&gt;=0,B1213&lt;0),1,0)</f>
        <v>0</v>
      </c>
    </row>
    <row r="1215" customFormat="false" ht="12.8" hidden="false" customHeight="false" outlineLevel="0" collapsed="false">
      <c r="A1215" s="8" t="n">
        <f aca="false">A1214-0.01</f>
        <v>87.8899999999938</v>
      </c>
      <c r="B1215" s="42" t="n">
        <f aca="false">1+$F$5*$F$4*(1+$F$6)^A1215-(1+$F$5)^A1215</f>
        <v>-54280.7694101332</v>
      </c>
      <c r="C1215" s="43" t="n">
        <f aca="false">IF(AND(B1215&gt;=0,B1214&lt;0),1,0)</f>
        <v>0</v>
      </c>
    </row>
    <row r="1216" customFormat="false" ht="12.8" hidden="false" customHeight="false" outlineLevel="0" collapsed="false">
      <c r="A1216" s="8" t="n">
        <f aca="false">A1215-0.01</f>
        <v>87.8799999999938</v>
      </c>
      <c r="B1216" s="42" t="n">
        <f aca="false">1+$F$5*$F$4*(1+$F$6)^A1216-(1+$F$5)^A1216</f>
        <v>-54213.4577194202</v>
      </c>
      <c r="C1216" s="43" t="n">
        <f aca="false">IF(AND(B1216&gt;=0,B1215&lt;0),1,0)</f>
        <v>0</v>
      </c>
    </row>
    <row r="1217" customFormat="false" ht="12.8" hidden="false" customHeight="false" outlineLevel="0" collapsed="false">
      <c r="A1217" s="8" t="n">
        <f aca="false">A1216-0.01</f>
        <v>87.8699999999938</v>
      </c>
      <c r="B1217" s="42" t="n">
        <f aca="false">1+$F$5*$F$4*(1+$F$6)^A1217-(1+$F$5)^A1217</f>
        <v>-54146.2294782342</v>
      </c>
      <c r="C1217" s="43" t="n">
        <f aca="false">IF(AND(B1217&gt;=0,B1216&lt;0),1,0)</f>
        <v>0</v>
      </c>
    </row>
    <row r="1218" customFormat="false" ht="12.8" hidden="false" customHeight="false" outlineLevel="0" collapsed="false">
      <c r="A1218" s="8" t="n">
        <f aca="false">A1217-0.01</f>
        <v>87.8599999999938</v>
      </c>
      <c r="B1218" s="42" t="n">
        <f aca="false">1+$F$5*$F$4*(1+$F$6)^A1218-(1+$F$5)^A1218</f>
        <v>-54079.0845831236</v>
      </c>
      <c r="C1218" s="43" t="n">
        <f aca="false">IF(AND(B1218&gt;=0,B1217&lt;0),1,0)</f>
        <v>0</v>
      </c>
    </row>
    <row r="1219" customFormat="false" ht="12.8" hidden="false" customHeight="false" outlineLevel="0" collapsed="false">
      <c r="A1219" s="8" t="n">
        <f aca="false">A1218-0.01</f>
        <v>87.8499999999938</v>
      </c>
      <c r="B1219" s="42" t="n">
        <f aca="false">1+$F$5*$F$4*(1+$F$6)^A1219-(1+$F$5)^A1219</f>
        <v>-54012.0229307649</v>
      </c>
      <c r="C1219" s="43" t="n">
        <f aca="false">IF(AND(B1219&gt;=0,B1218&lt;0),1,0)</f>
        <v>0</v>
      </c>
    </row>
    <row r="1220" customFormat="false" ht="12.8" hidden="false" customHeight="false" outlineLevel="0" collapsed="false">
      <c r="A1220" s="8" t="n">
        <f aca="false">A1219-0.01</f>
        <v>87.8399999999938</v>
      </c>
      <c r="B1220" s="42" t="n">
        <f aca="false">1+$F$5*$F$4*(1+$F$6)^A1220-(1+$F$5)^A1220</f>
        <v>-53945.0444179625</v>
      </c>
      <c r="C1220" s="43" t="n">
        <f aca="false">IF(AND(B1220&gt;=0,B1219&lt;0),1,0)</f>
        <v>0</v>
      </c>
    </row>
    <row r="1221" customFormat="false" ht="12.8" hidden="false" customHeight="false" outlineLevel="0" collapsed="false">
      <c r="A1221" s="8" t="n">
        <f aca="false">A1220-0.01</f>
        <v>87.8299999999938</v>
      </c>
      <c r="B1221" s="42" t="n">
        <f aca="false">1+$F$5*$F$4*(1+$F$6)^A1221-(1+$F$5)^A1221</f>
        <v>-53878.148941649</v>
      </c>
      <c r="C1221" s="43" t="n">
        <f aca="false">IF(AND(B1221&gt;=0,B1220&lt;0),1,0)</f>
        <v>0</v>
      </c>
    </row>
    <row r="1222" customFormat="false" ht="12.8" hidden="false" customHeight="false" outlineLevel="0" collapsed="false">
      <c r="A1222" s="8" t="n">
        <f aca="false">A1221-0.01</f>
        <v>87.8199999999938</v>
      </c>
      <c r="B1222" s="42" t="n">
        <f aca="false">1+$F$5*$F$4*(1+$F$6)^A1222-(1+$F$5)^A1222</f>
        <v>-53811.3363988848</v>
      </c>
      <c r="C1222" s="43" t="n">
        <f aca="false">IF(AND(B1222&gt;=0,B1221&lt;0),1,0)</f>
        <v>0</v>
      </c>
    </row>
    <row r="1223" customFormat="false" ht="12.8" hidden="false" customHeight="false" outlineLevel="0" collapsed="false">
      <c r="A1223" s="8" t="n">
        <f aca="false">A1222-0.01</f>
        <v>87.8099999999938</v>
      </c>
      <c r="B1223" s="42" t="n">
        <f aca="false">1+$F$5*$F$4*(1+$F$6)^A1223-(1+$F$5)^A1223</f>
        <v>-53744.6066868576</v>
      </c>
      <c r="C1223" s="43" t="n">
        <f aca="false">IF(AND(B1223&gt;=0,B1222&lt;0),1,0)</f>
        <v>0</v>
      </c>
    </row>
    <row r="1224" customFormat="false" ht="12.8" hidden="false" customHeight="false" outlineLevel="0" collapsed="false">
      <c r="A1224" s="8" t="n">
        <f aca="false">A1223-0.01</f>
        <v>87.7999999999938</v>
      </c>
      <c r="B1224" s="42" t="n">
        <f aca="false">1+$F$5*$F$4*(1+$F$6)^A1224-(1+$F$5)^A1224</f>
        <v>-53677.9597028829</v>
      </c>
      <c r="C1224" s="43" t="n">
        <f aca="false">IF(AND(B1224&gt;=0,B1223&lt;0),1,0)</f>
        <v>0</v>
      </c>
    </row>
    <row r="1225" customFormat="false" ht="12.8" hidden="false" customHeight="false" outlineLevel="0" collapsed="false">
      <c r="A1225" s="8" t="n">
        <f aca="false">A1224-0.01</f>
        <v>87.7899999999937</v>
      </c>
      <c r="B1225" s="42" t="n">
        <f aca="false">1+$F$5*$F$4*(1+$F$6)^A1225-(1+$F$5)^A1225</f>
        <v>-53611.3953444033</v>
      </c>
      <c r="C1225" s="43" t="n">
        <f aca="false">IF(AND(B1225&gt;=0,B1224&lt;0),1,0)</f>
        <v>0</v>
      </c>
    </row>
    <row r="1226" customFormat="false" ht="12.8" hidden="false" customHeight="false" outlineLevel="0" collapsed="false">
      <c r="A1226" s="8" t="n">
        <f aca="false">A1225-0.01</f>
        <v>87.7799999999938</v>
      </c>
      <c r="B1226" s="42" t="n">
        <f aca="false">1+$F$5*$F$4*(1+$F$6)^A1226-(1+$F$5)^A1226</f>
        <v>-53544.9135089885</v>
      </c>
      <c r="C1226" s="43" t="n">
        <f aca="false">IF(AND(B1226&gt;=0,B1225&lt;0),1,0)</f>
        <v>0</v>
      </c>
    </row>
    <row r="1227" customFormat="false" ht="12.8" hidden="false" customHeight="false" outlineLevel="0" collapsed="false">
      <c r="A1227" s="8" t="n">
        <f aca="false">A1226-0.01</f>
        <v>87.7699999999937</v>
      </c>
      <c r="B1227" s="42" t="n">
        <f aca="false">1+$F$5*$F$4*(1+$F$6)^A1227-(1+$F$5)^A1227</f>
        <v>-53478.5140943353</v>
      </c>
      <c r="C1227" s="43" t="n">
        <f aca="false">IF(AND(B1227&gt;=0,B1226&lt;0),1,0)</f>
        <v>0</v>
      </c>
    </row>
    <row r="1228" customFormat="false" ht="12.8" hidden="false" customHeight="false" outlineLevel="0" collapsed="false">
      <c r="A1228" s="8" t="n">
        <f aca="false">A1227-0.01</f>
        <v>87.7599999999937</v>
      </c>
      <c r="B1228" s="42" t="n">
        <f aca="false">1+$F$5*$F$4*(1+$F$6)^A1228-(1+$F$5)^A1228</f>
        <v>-53412.1969982674</v>
      </c>
      <c r="C1228" s="43" t="n">
        <f aca="false">IF(AND(B1228&gt;=0,B1227&lt;0),1,0)</f>
        <v>0</v>
      </c>
    </row>
    <row r="1229" customFormat="false" ht="12.8" hidden="false" customHeight="false" outlineLevel="0" collapsed="false">
      <c r="A1229" s="8" t="n">
        <f aca="false">A1228-0.01</f>
        <v>87.7499999999937</v>
      </c>
      <c r="B1229" s="42" t="n">
        <f aca="false">1+$F$5*$F$4*(1+$F$6)^A1229-(1+$F$5)^A1229</f>
        <v>-53345.962118735</v>
      </c>
      <c r="C1229" s="43" t="n">
        <f aca="false">IF(AND(B1229&gt;=0,B1228&lt;0),1,0)</f>
        <v>0</v>
      </c>
    </row>
    <row r="1230" customFormat="false" ht="12.8" hidden="false" customHeight="false" outlineLevel="0" collapsed="false">
      <c r="A1230" s="8" t="n">
        <f aca="false">A1229-0.01</f>
        <v>87.7399999999937</v>
      </c>
      <c r="B1230" s="42" t="n">
        <f aca="false">1+$F$5*$F$4*(1+$F$6)^A1230-(1+$F$5)^A1230</f>
        <v>-53279.8093538147</v>
      </c>
      <c r="C1230" s="43" t="n">
        <f aca="false">IF(AND(B1230&gt;=0,B1229&lt;0),1,0)</f>
        <v>0</v>
      </c>
    </row>
    <row r="1231" customFormat="false" ht="12.8" hidden="false" customHeight="false" outlineLevel="0" collapsed="false">
      <c r="A1231" s="8" t="n">
        <f aca="false">A1230-0.01</f>
        <v>87.7299999999937</v>
      </c>
      <c r="B1231" s="42" t="n">
        <f aca="false">1+$F$5*$F$4*(1+$F$6)^A1231-(1+$F$5)^A1231</f>
        <v>-53213.7386017099</v>
      </c>
      <c r="C1231" s="43" t="n">
        <f aca="false">IF(AND(B1231&gt;=0,B1230&lt;0),1,0)</f>
        <v>0</v>
      </c>
    </row>
    <row r="1232" customFormat="false" ht="12.8" hidden="false" customHeight="false" outlineLevel="0" collapsed="false">
      <c r="A1232" s="8" t="n">
        <f aca="false">A1231-0.01</f>
        <v>87.7199999999937</v>
      </c>
      <c r="B1232" s="42" t="n">
        <f aca="false">1+$F$5*$F$4*(1+$F$6)^A1232-(1+$F$5)^A1232</f>
        <v>-53147.7497607497</v>
      </c>
      <c r="C1232" s="43" t="n">
        <f aca="false">IF(AND(B1232&gt;=0,B1231&lt;0),1,0)</f>
        <v>0</v>
      </c>
    </row>
    <row r="1233" customFormat="false" ht="12.8" hidden="false" customHeight="false" outlineLevel="0" collapsed="false">
      <c r="A1233" s="8" t="n">
        <f aca="false">A1232-0.01</f>
        <v>87.7099999999937</v>
      </c>
      <c r="B1233" s="42" t="n">
        <f aca="false">1+$F$5*$F$4*(1+$F$6)^A1233-(1+$F$5)^A1233</f>
        <v>-53081.8427293894</v>
      </c>
      <c r="C1233" s="43" t="n">
        <f aca="false">IF(AND(B1233&gt;=0,B1232&lt;0),1,0)</f>
        <v>0</v>
      </c>
    </row>
    <row r="1234" customFormat="false" ht="12.8" hidden="false" customHeight="false" outlineLevel="0" collapsed="false">
      <c r="A1234" s="8" t="n">
        <f aca="false">A1233-0.01</f>
        <v>87.6999999999937</v>
      </c>
      <c r="B1234" s="42" t="n">
        <f aca="false">1+$F$5*$F$4*(1+$F$6)^A1234-(1+$F$5)^A1234</f>
        <v>-53016.0174062105</v>
      </c>
      <c r="C1234" s="43" t="n">
        <f aca="false">IF(AND(B1234&gt;=0,B1233&lt;0),1,0)</f>
        <v>0</v>
      </c>
    </row>
    <row r="1235" customFormat="false" ht="12.8" hidden="false" customHeight="false" outlineLevel="0" collapsed="false">
      <c r="A1235" s="8" t="n">
        <f aca="false">A1234-0.01</f>
        <v>87.6899999999937</v>
      </c>
      <c r="B1235" s="42" t="n">
        <f aca="false">1+$F$5*$F$4*(1+$F$6)^A1235-(1+$F$5)^A1235</f>
        <v>-52950.2736899197</v>
      </c>
      <c r="C1235" s="43" t="n">
        <f aca="false">IF(AND(B1235&gt;=0,B1234&lt;0),1,0)</f>
        <v>0</v>
      </c>
    </row>
    <row r="1236" customFormat="false" ht="12.8" hidden="false" customHeight="false" outlineLevel="0" collapsed="false">
      <c r="A1236" s="8" t="n">
        <f aca="false">A1235-0.01</f>
        <v>87.6799999999937</v>
      </c>
      <c r="B1236" s="42" t="n">
        <f aca="false">1+$F$5*$F$4*(1+$F$6)^A1236-(1+$F$5)^A1236</f>
        <v>-52884.6114793497</v>
      </c>
      <c r="C1236" s="43" t="n">
        <f aca="false">IF(AND(B1236&gt;=0,B1235&lt;0),1,0)</f>
        <v>0</v>
      </c>
    </row>
    <row r="1237" customFormat="false" ht="12.8" hidden="false" customHeight="false" outlineLevel="0" collapsed="false">
      <c r="A1237" s="8" t="n">
        <f aca="false">A1236-0.01</f>
        <v>87.6699999999937</v>
      </c>
      <c r="B1237" s="42" t="n">
        <f aca="false">1+$F$5*$F$4*(1+$F$6)^A1237-(1+$F$5)^A1237</f>
        <v>-52819.0306734583</v>
      </c>
      <c r="C1237" s="43" t="n">
        <f aca="false">IF(AND(B1237&gt;=0,B1236&lt;0),1,0)</f>
        <v>0</v>
      </c>
    </row>
    <row r="1238" customFormat="false" ht="12.8" hidden="false" customHeight="false" outlineLevel="0" collapsed="false">
      <c r="A1238" s="8" t="n">
        <f aca="false">A1237-0.01</f>
        <v>87.6599999999937</v>
      </c>
      <c r="B1238" s="42" t="n">
        <f aca="false">1+$F$5*$F$4*(1+$F$6)^A1238-(1+$F$5)^A1238</f>
        <v>-52753.5311713289</v>
      </c>
      <c r="C1238" s="43" t="n">
        <f aca="false">IF(AND(B1238&gt;=0,B1237&lt;0),1,0)</f>
        <v>0</v>
      </c>
    </row>
    <row r="1239" customFormat="false" ht="12.8" hidden="false" customHeight="false" outlineLevel="0" collapsed="false">
      <c r="A1239" s="8" t="n">
        <f aca="false">A1238-0.01</f>
        <v>87.6499999999937</v>
      </c>
      <c r="B1239" s="42" t="n">
        <f aca="false">1+$F$5*$F$4*(1+$F$6)^A1239-(1+$F$5)^A1239</f>
        <v>-52688.1128721696</v>
      </c>
      <c r="C1239" s="43" t="n">
        <f aca="false">IF(AND(B1239&gt;=0,B1238&lt;0),1,0)</f>
        <v>0</v>
      </c>
    </row>
    <row r="1240" customFormat="false" ht="12.8" hidden="false" customHeight="false" outlineLevel="0" collapsed="false">
      <c r="A1240" s="8" t="n">
        <f aca="false">A1239-0.01</f>
        <v>87.6399999999937</v>
      </c>
      <c r="B1240" s="42" t="n">
        <f aca="false">1+$F$5*$F$4*(1+$F$6)^A1240-(1+$F$5)^A1240</f>
        <v>-52622.7756753138</v>
      </c>
      <c r="C1240" s="43" t="n">
        <f aca="false">IF(AND(B1240&gt;=0,B1239&lt;0),1,0)</f>
        <v>0</v>
      </c>
    </row>
    <row r="1241" customFormat="false" ht="12.8" hidden="false" customHeight="false" outlineLevel="0" collapsed="false">
      <c r="A1241" s="8" t="n">
        <f aca="false">A1240-0.01</f>
        <v>87.6299999999937</v>
      </c>
      <c r="B1241" s="42" t="n">
        <f aca="false">1+$F$5*$F$4*(1+$F$6)^A1241-(1+$F$5)^A1241</f>
        <v>-52557.5194802195</v>
      </c>
      <c r="C1241" s="43" t="n">
        <f aca="false">IF(AND(B1241&gt;=0,B1240&lt;0),1,0)</f>
        <v>0</v>
      </c>
    </row>
    <row r="1242" customFormat="false" ht="12.8" hidden="false" customHeight="false" outlineLevel="0" collapsed="false">
      <c r="A1242" s="8" t="n">
        <f aca="false">A1241-0.01</f>
        <v>87.6199999999937</v>
      </c>
      <c r="B1242" s="42" t="n">
        <f aca="false">1+$F$5*$F$4*(1+$F$6)^A1242-(1+$F$5)^A1242</f>
        <v>-52492.3441864694</v>
      </c>
      <c r="C1242" s="43" t="n">
        <f aca="false">IF(AND(B1242&gt;=0,B1241&lt;0),1,0)</f>
        <v>0</v>
      </c>
    </row>
    <row r="1243" customFormat="false" ht="12.8" hidden="false" customHeight="false" outlineLevel="0" collapsed="false">
      <c r="A1243" s="8" t="n">
        <f aca="false">A1242-0.01</f>
        <v>87.6099999999937</v>
      </c>
      <c r="B1243" s="42" t="n">
        <f aca="false">1+$F$5*$F$4*(1+$F$6)^A1243-(1+$F$5)^A1243</f>
        <v>-52427.2496937707</v>
      </c>
      <c r="C1243" s="43" t="n">
        <f aca="false">IF(AND(B1243&gt;=0,B1242&lt;0),1,0)</f>
        <v>0</v>
      </c>
    </row>
    <row r="1244" customFormat="false" ht="12.8" hidden="false" customHeight="false" outlineLevel="0" collapsed="false">
      <c r="A1244" s="8" t="n">
        <f aca="false">A1243-0.01</f>
        <v>87.5999999999937</v>
      </c>
      <c r="B1244" s="42" t="n">
        <f aca="false">1+$F$5*$F$4*(1+$F$6)^A1244-(1+$F$5)^A1244</f>
        <v>-52362.235901955</v>
      </c>
      <c r="C1244" s="43" t="n">
        <f aca="false">IF(AND(B1244&gt;=0,B1243&lt;0),1,0)</f>
        <v>0</v>
      </c>
    </row>
    <row r="1245" customFormat="false" ht="12.8" hidden="false" customHeight="false" outlineLevel="0" collapsed="false">
      <c r="A1245" s="8" t="n">
        <f aca="false">A1244-0.01</f>
        <v>87.5899999999936</v>
      </c>
      <c r="B1245" s="42" t="n">
        <f aca="false">1+$F$5*$F$4*(1+$F$6)^A1245-(1+$F$5)^A1245</f>
        <v>-52297.3027109778</v>
      </c>
      <c r="C1245" s="43" t="n">
        <f aca="false">IF(AND(B1245&gt;=0,B1244&lt;0),1,0)</f>
        <v>0</v>
      </c>
    </row>
    <row r="1246" customFormat="false" ht="12.8" hidden="false" customHeight="false" outlineLevel="0" collapsed="false">
      <c r="A1246" s="8" t="n">
        <f aca="false">A1245-0.01</f>
        <v>87.5799999999937</v>
      </c>
      <c r="B1246" s="42" t="n">
        <f aca="false">1+$F$5*$F$4*(1+$F$6)^A1246-(1+$F$5)^A1246</f>
        <v>-52232.4500209189</v>
      </c>
      <c r="C1246" s="43" t="n">
        <f aca="false">IF(AND(B1246&gt;=0,B1245&lt;0),1,0)</f>
        <v>0</v>
      </c>
    </row>
    <row r="1247" customFormat="false" ht="12.8" hidden="false" customHeight="false" outlineLevel="0" collapsed="false">
      <c r="A1247" s="8" t="n">
        <f aca="false">A1246-0.01</f>
        <v>87.5699999999936</v>
      </c>
      <c r="B1247" s="42" t="n">
        <f aca="false">1+$F$5*$F$4*(1+$F$6)^A1247-(1+$F$5)^A1247</f>
        <v>-52167.6777319819</v>
      </c>
      <c r="C1247" s="43" t="n">
        <f aca="false">IF(AND(B1247&gt;=0,B1246&lt;0),1,0)</f>
        <v>0</v>
      </c>
    </row>
    <row r="1248" customFormat="false" ht="12.8" hidden="false" customHeight="false" outlineLevel="0" collapsed="false">
      <c r="A1248" s="8" t="n">
        <f aca="false">A1247-0.01</f>
        <v>87.5599999999936</v>
      </c>
      <c r="B1248" s="42" t="n">
        <f aca="false">1+$F$5*$F$4*(1+$F$6)^A1248-(1+$F$5)^A1248</f>
        <v>-52102.9857444941</v>
      </c>
      <c r="C1248" s="43" t="n">
        <f aca="false">IF(AND(B1248&gt;=0,B1247&lt;0),1,0)</f>
        <v>0</v>
      </c>
    </row>
    <row r="1249" customFormat="false" ht="12.8" hidden="false" customHeight="false" outlineLevel="0" collapsed="false">
      <c r="A1249" s="8" t="n">
        <f aca="false">A1248-0.01</f>
        <v>87.5499999999936</v>
      </c>
      <c r="B1249" s="42" t="n">
        <f aca="false">1+$F$5*$F$4*(1+$F$6)^A1249-(1+$F$5)^A1249</f>
        <v>-52038.3739589064</v>
      </c>
      <c r="C1249" s="43" t="n">
        <f aca="false">IF(AND(B1249&gt;=0,B1248&lt;0),1,0)</f>
        <v>0</v>
      </c>
    </row>
    <row r="1250" customFormat="false" ht="12.8" hidden="false" customHeight="false" outlineLevel="0" collapsed="false">
      <c r="A1250" s="8" t="n">
        <f aca="false">A1249-0.01</f>
        <v>87.5399999999936</v>
      </c>
      <c r="B1250" s="42" t="n">
        <f aca="false">1+$F$5*$F$4*(1+$F$6)^A1250-(1+$F$5)^A1250</f>
        <v>-51973.842275793</v>
      </c>
      <c r="C1250" s="43" t="n">
        <f aca="false">IF(AND(B1250&gt;=0,B1249&lt;0),1,0)</f>
        <v>0</v>
      </c>
    </row>
    <row r="1251" customFormat="false" ht="12.8" hidden="false" customHeight="false" outlineLevel="0" collapsed="false">
      <c r="A1251" s="8" t="n">
        <f aca="false">A1250-0.01</f>
        <v>87.5299999999936</v>
      </c>
      <c r="B1251" s="42" t="n">
        <f aca="false">1+$F$5*$F$4*(1+$F$6)^A1251-(1+$F$5)^A1251</f>
        <v>-51909.3905958514</v>
      </c>
      <c r="C1251" s="43" t="n">
        <f aca="false">IF(AND(B1251&gt;=0,B1250&lt;0),1,0)</f>
        <v>0</v>
      </c>
    </row>
    <row r="1252" customFormat="false" ht="12.8" hidden="false" customHeight="false" outlineLevel="0" collapsed="false">
      <c r="A1252" s="8" t="n">
        <f aca="false">A1251-0.01</f>
        <v>87.5199999999936</v>
      </c>
      <c r="B1252" s="42" t="n">
        <f aca="false">1+$F$5*$F$4*(1+$F$6)^A1252-(1+$F$5)^A1252</f>
        <v>-51845.0188199023</v>
      </c>
      <c r="C1252" s="43" t="n">
        <f aca="false">IF(AND(B1252&gt;=0,B1251&lt;0),1,0)</f>
        <v>0</v>
      </c>
    </row>
    <row r="1253" customFormat="false" ht="12.8" hidden="false" customHeight="false" outlineLevel="0" collapsed="false">
      <c r="A1253" s="8" t="n">
        <f aca="false">A1252-0.01</f>
        <v>87.5099999999936</v>
      </c>
      <c r="B1253" s="42" t="n">
        <f aca="false">1+$F$5*$F$4*(1+$F$6)^A1253-(1+$F$5)^A1253</f>
        <v>-51780.7268488892</v>
      </c>
      <c r="C1253" s="43" t="n">
        <f aca="false">IF(AND(B1253&gt;=0,B1252&lt;0),1,0)</f>
        <v>0</v>
      </c>
    </row>
    <row r="1254" customFormat="false" ht="12.8" hidden="false" customHeight="false" outlineLevel="0" collapsed="false">
      <c r="A1254" s="8" t="n">
        <f aca="false">A1253-0.01</f>
        <v>87.4999999999936</v>
      </c>
      <c r="B1254" s="42" t="n">
        <f aca="false">1+$F$5*$F$4*(1+$F$6)^A1254-(1+$F$5)^A1254</f>
        <v>-51716.5145838787</v>
      </c>
      <c r="C1254" s="43" t="n">
        <f aca="false">IF(AND(B1254&gt;=0,B1253&lt;0),1,0)</f>
        <v>0</v>
      </c>
    </row>
    <row r="1255" customFormat="false" ht="12.8" hidden="false" customHeight="false" outlineLevel="0" collapsed="false">
      <c r="A1255" s="8" t="n">
        <f aca="false">A1254-0.01</f>
        <v>87.4899999999936</v>
      </c>
      <c r="B1255" s="42" t="n">
        <f aca="false">1+$F$5*$F$4*(1+$F$6)^A1255-(1+$F$5)^A1255</f>
        <v>-51652.3819260595</v>
      </c>
      <c r="C1255" s="43" t="n">
        <f aca="false">IF(AND(B1255&gt;=0,B1254&lt;0),1,0)</f>
        <v>0</v>
      </c>
    </row>
    <row r="1256" customFormat="false" ht="12.8" hidden="false" customHeight="false" outlineLevel="0" collapsed="false">
      <c r="A1256" s="8" t="n">
        <f aca="false">A1255-0.01</f>
        <v>87.4799999999936</v>
      </c>
      <c r="B1256" s="42" t="n">
        <f aca="false">1+$F$5*$F$4*(1+$F$6)^A1256-(1+$F$5)^A1256</f>
        <v>-51588.3287767434</v>
      </c>
      <c r="C1256" s="43" t="n">
        <f aca="false">IF(AND(B1256&gt;=0,B1255&lt;0),1,0)</f>
        <v>0</v>
      </c>
    </row>
    <row r="1257" customFormat="false" ht="12.8" hidden="false" customHeight="false" outlineLevel="0" collapsed="false">
      <c r="A1257" s="8" t="n">
        <f aca="false">A1256-0.01</f>
        <v>87.4699999999936</v>
      </c>
      <c r="B1257" s="42" t="n">
        <f aca="false">1+$F$5*$F$4*(1+$F$6)^A1257-(1+$F$5)^A1257</f>
        <v>-51524.355037364</v>
      </c>
      <c r="C1257" s="43" t="n">
        <f aca="false">IF(AND(B1257&gt;=0,B1256&lt;0),1,0)</f>
        <v>0</v>
      </c>
    </row>
    <row r="1258" customFormat="false" ht="12.8" hidden="false" customHeight="false" outlineLevel="0" collapsed="false">
      <c r="A1258" s="8" t="n">
        <f aca="false">A1257-0.01</f>
        <v>87.4599999999936</v>
      </c>
      <c r="B1258" s="42" t="n">
        <f aca="false">1+$F$5*$F$4*(1+$F$6)^A1258-(1+$F$5)^A1258</f>
        <v>-51460.4606094776</v>
      </c>
      <c r="C1258" s="43" t="n">
        <f aca="false">IF(AND(B1258&gt;=0,B1257&lt;0),1,0)</f>
        <v>0</v>
      </c>
    </row>
    <row r="1259" customFormat="false" ht="12.8" hidden="false" customHeight="false" outlineLevel="0" collapsed="false">
      <c r="A1259" s="8" t="n">
        <f aca="false">A1258-0.01</f>
        <v>87.4499999999936</v>
      </c>
      <c r="B1259" s="42" t="n">
        <f aca="false">1+$F$5*$F$4*(1+$F$6)^A1259-(1+$F$5)^A1259</f>
        <v>-51396.6453947622</v>
      </c>
      <c r="C1259" s="43" t="n">
        <f aca="false">IF(AND(B1259&gt;=0,B1258&lt;0),1,0)</f>
        <v>0</v>
      </c>
    </row>
    <row r="1260" customFormat="false" ht="12.8" hidden="false" customHeight="false" outlineLevel="0" collapsed="false">
      <c r="A1260" s="8" t="n">
        <f aca="false">A1259-0.01</f>
        <v>87.4399999999936</v>
      </c>
      <c r="B1260" s="42" t="n">
        <f aca="false">1+$F$5*$F$4*(1+$F$6)^A1260-(1+$F$5)^A1260</f>
        <v>-51332.9092950178</v>
      </c>
      <c r="C1260" s="43" t="n">
        <f aca="false">IF(AND(B1260&gt;=0,B1259&lt;0),1,0)</f>
        <v>0</v>
      </c>
    </row>
    <row r="1261" customFormat="false" ht="12.8" hidden="false" customHeight="false" outlineLevel="0" collapsed="false">
      <c r="A1261" s="8" t="n">
        <f aca="false">A1260-0.01</f>
        <v>87.4299999999936</v>
      </c>
      <c r="B1261" s="42" t="n">
        <f aca="false">1+$F$5*$F$4*(1+$F$6)^A1261-(1+$F$5)^A1261</f>
        <v>-51269.252212166</v>
      </c>
      <c r="C1261" s="43" t="n">
        <f aca="false">IF(AND(B1261&gt;=0,B1260&lt;0),1,0)</f>
        <v>0</v>
      </c>
    </row>
    <row r="1262" customFormat="false" ht="12.8" hidden="false" customHeight="false" outlineLevel="0" collapsed="false">
      <c r="A1262" s="8" t="n">
        <f aca="false">A1261-0.01</f>
        <v>87.4199999999936</v>
      </c>
      <c r="B1262" s="42" t="n">
        <f aca="false">1+$F$5*$F$4*(1+$F$6)^A1262-(1+$F$5)^A1262</f>
        <v>-51205.6740482502</v>
      </c>
      <c r="C1262" s="43" t="n">
        <f aca="false">IF(AND(B1262&gt;=0,B1261&lt;0),1,0)</f>
        <v>0</v>
      </c>
    </row>
    <row r="1263" customFormat="false" ht="12.8" hidden="false" customHeight="false" outlineLevel="0" collapsed="false">
      <c r="A1263" s="8" t="n">
        <f aca="false">A1262-0.01</f>
        <v>87.4099999999936</v>
      </c>
      <c r="B1263" s="42" t="n">
        <f aca="false">1+$F$5*$F$4*(1+$F$6)^A1263-(1+$F$5)^A1263</f>
        <v>-51142.1747054352</v>
      </c>
      <c r="C1263" s="43" t="n">
        <f aca="false">IF(AND(B1263&gt;=0,B1262&lt;0),1,0)</f>
        <v>0</v>
      </c>
    </row>
    <row r="1264" customFormat="false" ht="12.8" hidden="false" customHeight="false" outlineLevel="0" collapsed="false">
      <c r="A1264" s="8" t="n">
        <f aca="false">A1263-0.01</f>
        <v>87.3999999999936</v>
      </c>
      <c r="B1264" s="42" t="n">
        <f aca="false">1+$F$5*$F$4*(1+$F$6)^A1264-(1+$F$5)^A1264</f>
        <v>-51078.7540860069</v>
      </c>
      <c r="C1264" s="43" t="n">
        <f aca="false">IF(AND(B1264&gt;=0,B1263&lt;0),1,0)</f>
        <v>0</v>
      </c>
    </row>
    <row r="1265" customFormat="false" ht="12.8" hidden="false" customHeight="false" outlineLevel="0" collapsed="false">
      <c r="A1265" s="8" t="n">
        <f aca="false">A1264-0.01</f>
        <v>87.3899999999935</v>
      </c>
      <c r="B1265" s="42" t="n">
        <f aca="false">1+$F$5*$F$4*(1+$F$6)^A1265-(1+$F$5)^A1265</f>
        <v>-51015.4120923725</v>
      </c>
      <c r="C1265" s="43" t="n">
        <f aca="false">IF(AND(B1265&gt;=0,B1264&lt;0),1,0)</f>
        <v>0</v>
      </c>
    </row>
    <row r="1266" customFormat="false" ht="12.8" hidden="false" customHeight="false" outlineLevel="0" collapsed="false">
      <c r="A1266" s="8" t="n">
        <f aca="false">A1265-0.01</f>
        <v>87.3799999999936</v>
      </c>
      <c r="B1266" s="42" t="n">
        <f aca="false">1+$F$5*$F$4*(1+$F$6)^A1266-(1+$F$5)^A1266</f>
        <v>-50952.1486270601</v>
      </c>
      <c r="C1266" s="43" t="n">
        <f aca="false">IF(AND(B1266&gt;=0,B1265&lt;0),1,0)</f>
        <v>0</v>
      </c>
    </row>
    <row r="1267" customFormat="false" ht="12.8" hidden="false" customHeight="false" outlineLevel="0" collapsed="false">
      <c r="A1267" s="8" t="n">
        <f aca="false">A1266-0.01</f>
        <v>87.3699999999935</v>
      </c>
      <c r="B1267" s="42" t="n">
        <f aca="false">1+$F$5*$F$4*(1+$F$6)^A1267-(1+$F$5)^A1267</f>
        <v>-50888.9635927188</v>
      </c>
      <c r="C1267" s="43" t="n">
        <f aca="false">IF(AND(B1267&gt;=0,B1266&lt;0),1,0)</f>
        <v>0</v>
      </c>
    </row>
    <row r="1268" customFormat="false" ht="12.8" hidden="false" customHeight="false" outlineLevel="0" collapsed="false">
      <c r="A1268" s="8" t="n">
        <f aca="false">A1267-0.01</f>
        <v>87.3599999999935</v>
      </c>
      <c r="B1268" s="42" t="n">
        <f aca="false">1+$F$5*$F$4*(1+$F$6)^A1268-(1+$F$5)^A1268</f>
        <v>-50825.8568921182</v>
      </c>
      <c r="C1268" s="43" t="n">
        <f aca="false">IF(AND(B1268&gt;=0,B1267&lt;0),1,0)</f>
        <v>0</v>
      </c>
    </row>
    <row r="1269" customFormat="false" ht="12.8" hidden="false" customHeight="false" outlineLevel="0" collapsed="false">
      <c r="A1269" s="8" t="n">
        <f aca="false">A1268-0.01</f>
        <v>87.3499999999935</v>
      </c>
      <c r="B1269" s="42" t="n">
        <f aca="false">1+$F$5*$F$4*(1+$F$6)^A1269-(1+$F$5)^A1269</f>
        <v>-50762.8284281484</v>
      </c>
      <c r="C1269" s="43" t="n">
        <f aca="false">IF(AND(B1269&gt;=0,B1268&lt;0),1,0)</f>
        <v>0</v>
      </c>
    </row>
    <row r="1270" customFormat="false" ht="12.8" hidden="false" customHeight="false" outlineLevel="0" collapsed="false">
      <c r="A1270" s="8" t="n">
        <f aca="false">A1269-0.01</f>
        <v>87.3399999999935</v>
      </c>
      <c r="B1270" s="42" t="n">
        <f aca="false">1+$F$5*$F$4*(1+$F$6)^A1270-(1+$F$5)^A1270</f>
        <v>-50699.8781038201</v>
      </c>
      <c r="C1270" s="43" t="n">
        <f aca="false">IF(AND(B1270&gt;=0,B1269&lt;0),1,0)</f>
        <v>0</v>
      </c>
    </row>
    <row r="1271" customFormat="false" ht="12.8" hidden="false" customHeight="false" outlineLevel="0" collapsed="false">
      <c r="A1271" s="8" t="n">
        <f aca="false">A1270-0.01</f>
        <v>87.3299999999935</v>
      </c>
      <c r="B1271" s="42" t="n">
        <f aca="false">1+$F$5*$F$4*(1+$F$6)^A1271-(1+$F$5)^A1271</f>
        <v>-50637.0058222641</v>
      </c>
      <c r="C1271" s="43" t="n">
        <f aca="false">IF(AND(B1271&gt;=0,B1270&lt;0),1,0)</f>
        <v>0</v>
      </c>
    </row>
    <row r="1272" customFormat="false" ht="12.8" hidden="false" customHeight="false" outlineLevel="0" collapsed="false">
      <c r="A1272" s="8" t="n">
        <f aca="false">A1271-0.01</f>
        <v>87.3199999999935</v>
      </c>
      <c r="B1272" s="42" t="n">
        <f aca="false">1+$F$5*$F$4*(1+$F$6)^A1272-(1+$F$5)^A1272</f>
        <v>-50574.2114867312</v>
      </c>
      <c r="C1272" s="43" t="n">
        <f aca="false">IF(AND(B1272&gt;=0,B1271&lt;0),1,0)</f>
        <v>0</v>
      </c>
    </row>
    <row r="1273" customFormat="false" ht="12.8" hidden="false" customHeight="false" outlineLevel="0" collapsed="false">
      <c r="A1273" s="8" t="n">
        <f aca="false">A1272-0.01</f>
        <v>87.3099999999935</v>
      </c>
      <c r="B1273" s="42" t="n">
        <f aca="false">1+$F$5*$F$4*(1+$F$6)^A1273-(1+$F$5)^A1273</f>
        <v>-50511.4950005923</v>
      </c>
      <c r="C1273" s="43" t="n">
        <f aca="false">IF(AND(B1273&gt;=0,B1272&lt;0),1,0)</f>
        <v>0</v>
      </c>
    </row>
    <row r="1274" customFormat="false" ht="12.8" hidden="false" customHeight="false" outlineLevel="0" collapsed="false">
      <c r="A1274" s="8" t="n">
        <f aca="false">A1273-0.01</f>
        <v>87.2999999999935</v>
      </c>
      <c r="B1274" s="42" t="n">
        <f aca="false">1+$F$5*$F$4*(1+$F$6)^A1274-(1+$F$5)^A1274</f>
        <v>-50448.8562673381</v>
      </c>
      <c r="C1274" s="43" t="n">
        <f aca="false">IF(AND(B1274&gt;=0,B1273&lt;0),1,0)</f>
        <v>0</v>
      </c>
    </row>
    <row r="1275" customFormat="false" ht="12.8" hidden="false" customHeight="false" outlineLevel="0" collapsed="false">
      <c r="A1275" s="8" t="n">
        <f aca="false">A1274-0.01</f>
        <v>87.2899999999935</v>
      </c>
      <c r="B1275" s="42" t="n">
        <f aca="false">1+$F$5*$F$4*(1+$F$6)^A1275-(1+$F$5)^A1275</f>
        <v>-50386.2951905788</v>
      </c>
      <c r="C1275" s="43" t="n">
        <f aca="false">IF(AND(B1275&gt;=0,B1274&lt;0),1,0)</f>
        <v>0</v>
      </c>
    </row>
    <row r="1276" customFormat="false" ht="12.8" hidden="false" customHeight="false" outlineLevel="0" collapsed="false">
      <c r="A1276" s="8" t="n">
        <f aca="false">A1275-0.01</f>
        <v>87.2799999999935</v>
      </c>
      <c r="B1276" s="42" t="n">
        <f aca="false">1+$F$5*$F$4*(1+$F$6)^A1276-(1+$F$5)^A1276</f>
        <v>-50323.8116740442</v>
      </c>
      <c r="C1276" s="43" t="n">
        <f aca="false">IF(AND(B1276&gt;=0,B1275&lt;0),1,0)</f>
        <v>0</v>
      </c>
    </row>
    <row r="1277" customFormat="false" ht="12.8" hidden="false" customHeight="false" outlineLevel="0" collapsed="false">
      <c r="A1277" s="8" t="n">
        <f aca="false">A1276-0.01</f>
        <v>87.2699999999935</v>
      </c>
      <c r="B1277" s="42" t="n">
        <f aca="false">1+$F$5*$F$4*(1+$F$6)^A1277-(1+$F$5)^A1277</f>
        <v>-50261.4056215834</v>
      </c>
      <c r="C1277" s="43" t="n">
        <f aca="false">IF(AND(B1277&gt;=0,B1276&lt;0),1,0)</f>
        <v>0</v>
      </c>
    </row>
    <row r="1278" customFormat="false" ht="12.8" hidden="false" customHeight="false" outlineLevel="0" collapsed="false">
      <c r="A1278" s="8" t="n">
        <f aca="false">A1277-0.01</f>
        <v>87.2599999999935</v>
      </c>
      <c r="B1278" s="42" t="n">
        <f aca="false">1+$F$5*$F$4*(1+$F$6)^A1278-(1+$F$5)^A1278</f>
        <v>-50199.0769371646</v>
      </c>
      <c r="C1278" s="43" t="n">
        <f aca="false">IF(AND(B1278&gt;=0,B1277&lt;0),1,0)</f>
        <v>0</v>
      </c>
    </row>
    <row r="1279" customFormat="false" ht="12.8" hidden="false" customHeight="false" outlineLevel="0" collapsed="false">
      <c r="A1279" s="8" t="n">
        <f aca="false">A1278-0.01</f>
        <v>87.2499999999935</v>
      </c>
      <c r="B1279" s="42" t="n">
        <f aca="false">1+$F$5*$F$4*(1+$F$6)^A1279-(1+$F$5)^A1279</f>
        <v>-50136.8255248753</v>
      </c>
      <c r="C1279" s="43" t="n">
        <f aca="false">IF(AND(B1279&gt;=0,B1278&lt;0),1,0)</f>
        <v>0</v>
      </c>
    </row>
    <row r="1280" customFormat="false" ht="12.8" hidden="false" customHeight="false" outlineLevel="0" collapsed="false">
      <c r="A1280" s="8" t="n">
        <f aca="false">A1279-0.01</f>
        <v>87.2399999999935</v>
      </c>
      <c r="B1280" s="42" t="n">
        <f aca="false">1+$F$5*$F$4*(1+$F$6)^A1280-(1+$F$5)^A1280</f>
        <v>-50074.6512889217</v>
      </c>
      <c r="C1280" s="43" t="n">
        <f aca="false">IF(AND(B1280&gt;=0,B1279&lt;0),1,0)</f>
        <v>0</v>
      </c>
    </row>
    <row r="1281" customFormat="false" ht="12.8" hidden="false" customHeight="false" outlineLevel="0" collapsed="false">
      <c r="A1281" s="8" t="n">
        <f aca="false">A1280-0.01</f>
        <v>87.2299999999935</v>
      </c>
      <c r="B1281" s="42" t="n">
        <f aca="false">1+$F$5*$F$4*(1+$F$6)^A1281-(1+$F$5)^A1281</f>
        <v>-50012.5541336288</v>
      </c>
      <c r="C1281" s="43" t="n">
        <f aca="false">IF(AND(B1281&gt;=0,B1280&lt;0),1,0)</f>
        <v>0</v>
      </c>
    </row>
    <row r="1282" customFormat="false" ht="12.8" hidden="false" customHeight="false" outlineLevel="0" collapsed="false">
      <c r="A1282" s="8" t="n">
        <f aca="false">A1281-0.01</f>
        <v>87.2199999999935</v>
      </c>
      <c r="B1282" s="42" t="n">
        <f aca="false">1+$F$5*$F$4*(1+$F$6)^A1282-(1+$F$5)^A1282</f>
        <v>-49950.5339634403</v>
      </c>
      <c r="C1282" s="43" t="n">
        <f aca="false">IF(AND(B1282&gt;=0,B1281&lt;0),1,0)</f>
        <v>0</v>
      </c>
    </row>
    <row r="1283" customFormat="false" ht="12.8" hidden="false" customHeight="false" outlineLevel="0" collapsed="false">
      <c r="A1283" s="8" t="n">
        <f aca="false">A1282-0.01</f>
        <v>87.2099999999935</v>
      </c>
      <c r="B1283" s="42" t="n">
        <f aca="false">1+$F$5*$F$4*(1+$F$6)^A1283-(1+$F$5)^A1283</f>
        <v>-49888.5906829181</v>
      </c>
      <c r="C1283" s="43" t="n">
        <f aca="false">IF(AND(B1283&gt;=0,B1282&lt;0),1,0)</f>
        <v>0</v>
      </c>
    </row>
    <row r="1284" customFormat="false" ht="12.8" hidden="false" customHeight="false" outlineLevel="0" collapsed="false">
      <c r="A1284" s="8" t="n">
        <f aca="false">A1283-0.01</f>
        <v>87.1999999999935</v>
      </c>
      <c r="B1284" s="42" t="n">
        <f aca="false">1+$F$5*$F$4*(1+$F$6)^A1284-(1+$F$5)^A1284</f>
        <v>-49826.7241967427</v>
      </c>
      <c r="C1284" s="43" t="n">
        <f aca="false">IF(AND(B1284&gt;=0,B1283&lt;0),1,0)</f>
        <v>0</v>
      </c>
    </row>
    <row r="1285" customFormat="false" ht="12.8" hidden="false" customHeight="false" outlineLevel="0" collapsed="false">
      <c r="A1285" s="8" t="n">
        <f aca="false">A1284-0.01</f>
        <v>87.1899999999934</v>
      </c>
      <c r="B1285" s="42" t="n">
        <f aca="false">1+$F$5*$F$4*(1+$F$6)^A1285-(1+$F$5)^A1285</f>
        <v>-49764.9344097126</v>
      </c>
      <c r="C1285" s="43" t="n">
        <f aca="false">IF(AND(B1285&gt;=0,B1284&lt;0),1,0)</f>
        <v>0</v>
      </c>
    </row>
    <row r="1286" customFormat="false" ht="12.8" hidden="false" customHeight="false" outlineLevel="0" collapsed="false">
      <c r="A1286" s="8" t="n">
        <f aca="false">A1285-0.01</f>
        <v>87.1799999999934</v>
      </c>
      <c r="B1286" s="42" t="n">
        <f aca="false">1+$F$5*$F$4*(1+$F$6)^A1286-(1+$F$5)^A1286</f>
        <v>-49703.2212267445</v>
      </c>
      <c r="C1286" s="43" t="n">
        <f aca="false">IF(AND(B1286&gt;=0,B1285&lt;0),1,0)</f>
        <v>0</v>
      </c>
    </row>
    <row r="1287" customFormat="false" ht="12.8" hidden="false" customHeight="false" outlineLevel="0" collapsed="false">
      <c r="A1287" s="8" t="n">
        <f aca="false">A1286-0.01</f>
        <v>87.1699999999934</v>
      </c>
      <c r="B1287" s="42" t="n">
        <f aca="false">1+$F$5*$F$4*(1+$F$6)^A1287-(1+$F$5)^A1287</f>
        <v>-49641.5845528727</v>
      </c>
      <c r="C1287" s="43" t="n">
        <f aca="false">IF(AND(B1287&gt;=0,B1286&lt;0),1,0)</f>
        <v>0</v>
      </c>
    </row>
    <row r="1288" customFormat="false" ht="12.8" hidden="false" customHeight="false" outlineLevel="0" collapsed="false">
      <c r="A1288" s="8" t="n">
        <f aca="false">A1287-0.01</f>
        <v>87.1599999999934</v>
      </c>
      <c r="B1288" s="42" t="n">
        <f aca="false">1+$F$5*$F$4*(1+$F$6)^A1288-(1+$F$5)^A1288</f>
        <v>-49580.0242932494</v>
      </c>
      <c r="C1288" s="43" t="n">
        <f aca="false">IF(AND(B1288&gt;=0,B1287&lt;0),1,0)</f>
        <v>0</v>
      </c>
    </row>
    <row r="1289" customFormat="false" ht="12.8" hidden="false" customHeight="false" outlineLevel="0" collapsed="false">
      <c r="A1289" s="8" t="n">
        <f aca="false">A1288-0.01</f>
        <v>87.1499999999934</v>
      </c>
      <c r="B1289" s="42" t="n">
        <f aca="false">1+$F$5*$F$4*(1+$F$6)^A1289-(1+$F$5)^A1289</f>
        <v>-49518.5403531445</v>
      </c>
      <c r="C1289" s="43" t="n">
        <f aca="false">IF(AND(B1289&gt;=0,B1288&lt;0),1,0)</f>
        <v>0</v>
      </c>
    </row>
    <row r="1290" customFormat="false" ht="12.8" hidden="false" customHeight="false" outlineLevel="0" collapsed="false">
      <c r="A1290" s="8" t="n">
        <f aca="false">A1289-0.01</f>
        <v>87.1399999999934</v>
      </c>
      <c r="B1290" s="42" t="n">
        <f aca="false">1+$F$5*$F$4*(1+$F$6)^A1290-(1+$F$5)^A1290</f>
        <v>-49457.132637945</v>
      </c>
      <c r="C1290" s="43" t="n">
        <f aca="false">IF(AND(B1290&gt;=0,B1289&lt;0),1,0)</f>
        <v>0</v>
      </c>
    </row>
    <row r="1291" customFormat="false" ht="12.8" hidden="false" customHeight="false" outlineLevel="0" collapsed="false">
      <c r="A1291" s="8" t="n">
        <f aca="false">A1290-0.01</f>
        <v>87.1299999999934</v>
      </c>
      <c r="B1291" s="42" t="n">
        <f aca="false">1+$F$5*$F$4*(1+$F$6)^A1291-(1+$F$5)^A1291</f>
        <v>-49395.8010531554</v>
      </c>
      <c r="C1291" s="43" t="n">
        <f aca="false">IF(AND(B1291&gt;=0,B1290&lt;0),1,0)</f>
        <v>0</v>
      </c>
    </row>
    <row r="1292" customFormat="false" ht="12.8" hidden="false" customHeight="false" outlineLevel="0" collapsed="false">
      <c r="A1292" s="8" t="n">
        <f aca="false">A1291-0.01</f>
        <v>87.1199999999934</v>
      </c>
      <c r="B1292" s="42" t="n">
        <f aca="false">1+$F$5*$F$4*(1+$F$6)^A1292-(1+$F$5)^A1292</f>
        <v>-49334.5455043975</v>
      </c>
      <c r="C1292" s="43" t="n">
        <f aca="false">IF(AND(B1292&gt;=0,B1291&lt;0),1,0)</f>
        <v>0</v>
      </c>
    </row>
    <row r="1293" customFormat="false" ht="12.8" hidden="false" customHeight="false" outlineLevel="0" collapsed="false">
      <c r="A1293" s="8" t="n">
        <f aca="false">A1292-0.01</f>
        <v>87.1099999999934</v>
      </c>
      <c r="B1293" s="42" t="n">
        <f aca="false">1+$F$5*$F$4*(1+$F$6)^A1293-(1+$F$5)^A1293</f>
        <v>-49273.3658974097</v>
      </c>
      <c r="C1293" s="43" t="n">
        <f aca="false">IF(AND(B1293&gt;=0,B1292&lt;0),1,0)</f>
        <v>0</v>
      </c>
    </row>
    <row r="1294" customFormat="false" ht="12.8" hidden="false" customHeight="false" outlineLevel="0" collapsed="false">
      <c r="A1294" s="8" t="n">
        <f aca="false">A1293-0.01</f>
        <v>87.0999999999934</v>
      </c>
      <c r="B1294" s="42" t="n">
        <f aca="false">1+$F$5*$F$4*(1+$F$6)^A1294-(1+$F$5)^A1294</f>
        <v>-49212.2621380476</v>
      </c>
      <c r="C1294" s="43" t="n">
        <f aca="false">IF(AND(B1294&gt;=0,B1293&lt;0),1,0)</f>
        <v>0</v>
      </c>
    </row>
    <row r="1295" customFormat="false" ht="12.8" hidden="false" customHeight="false" outlineLevel="0" collapsed="false">
      <c r="A1295" s="8" t="n">
        <f aca="false">A1294-0.01</f>
        <v>87.0899999999934</v>
      </c>
      <c r="B1295" s="42" t="n">
        <f aca="false">1+$F$5*$F$4*(1+$F$6)^A1295-(1+$F$5)^A1295</f>
        <v>-49151.2341322834</v>
      </c>
      <c r="C1295" s="43" t="n">
        <f aca="false">IF(AND(B1295&gt;=0,B1294&lt;0),1,0)</f>
        <v>0</v>
      </c>
    </row>
    <row r="1296" customFormat="false" ht="12.8" hidden="false" customHeight="false" outlineLevel="0" collapsed="false">
      <c r="A1296" s="8" t="n">
        <f aca="false">A1295-0.01</f>
        <v>87.0799999999934</v>
      </c>
      <c r="B1296" s="42" t="n">
        <f aca="false">1+$F$5*$F$4*(1+$F$6)^A1296-(1+$F$5)^A1296</f>
        <v>-49090.2817862057</v>
      </c>
      <c r="C1296" s="43" t="n">
        <f aca="false">IF(AND(B1296&gt;=0,B1295&lt;0),1,0)</f>
        <v>0</v>
      </c>
    </row>
    <row r="1297" customFormat="false" ht="12.8" hidden="false" customHeight="false" outlineLevel="0" collapsed="false">
      <c r="A1297" s="8" t="n">
        <f aca="false">A1296-0.01</f>
        <v>87.0699999999934</v>
      </c>
      <c r="B1297" s="42" t="n">
        <f aca="false">1+$F$5*$F$4*(1+$F$6)^A1297-(1+$F$5)^A1297</f>
        <v>-49029.4050060199</v>
      </c>
      <c r="C1297" s="43" t="n">
        <f aca="false">IF(AND(B1297&gt;=0,B1296&lt;0),1,0)</f>
        <v>0</v>
      </c>
    </row>
    <row r="1298" customFormat="false" ht="12.8" hidden="false" customHeight="false" outlineLevel="0" collapsed="false">
      <c r="A1298" s="8" t="n">
        <f aca="false">A1297-0.01</f>
        <v>87.0599999999934</v>
      </c>
      <c r="B1298" s="42" t="n">
        <f aca="false">1+$F$5*$F$4*(1+$F$6)^A1298-(1+$F$5)^A1298</f>
        <v>-48968.6036980474</v>
      </c>
      <c r="C1298" s="43" t="n">
        <f aca="false">IF(AND(B1298&gt;=0,B1297&lt;0),1,0)</f>
        <v>0</v>
      </c>
    </row>
    <row r="1299" customFormat="false" ht="12.8" hidden="false" customHeight="false" outlineLevel="0" collapsed="false">
      <c r="A1299" s="8" t="n">
        <f aca="false">A1298-0.01</f>
        <v>87.0499999999934</v>
      </c>
      <c r="B1299" s="42" t="n">
        <f aca="false">1+$F$5*$F$4*(1+$F$6)^A1299-(1+$F$5)^A1299</f>
        <v>-48907.8777687256</v>
      </c>
      <c r="C1299" s="43" t="n">
        <f aca="false">IF(AND(B1299&gt;=0,B1298&lt;0),1,0)</f>
        <v>0</v>
      </c>
    </row>
    <row r="1300" customFormat="false" ht="12.8" hidden="false" customHeight="false" outlineLevel="0" collapsed="false">
      <c r="A1300" s="8" t="n">
        <f aca="false">A1299-0.01</f>
        <v>87.0399999999934</v>
      </c>
      <c r="B1300" s="42" t="n">
        <f aca="false">1+$F$5*$F$4*(1+$F$6)^A1300-(1+$F$5)^A1300</f>
        <v>-48847.2271246082</v>
      </c>
      <c r="C1300" s="43" t="n">
        <f aca="false">IF(AND(B1300&gt;=0,B1299&lt;0),1,0)</f>
        <v>0</v>
      </c>
    </row>
    <row r="1301" customFormat="false" ht="12.8" hidden="false" customHeight="false" outlineLevel="0" collapsed="false">
      <c r="A1301" s="8" t="n">
        <f aca="false">A1300-0.01</f>
        <v>87.0299999999934</v>
      </c>
      <c r="B1301" s="42" t="n">
        <f aca="false">1+$F$5*$F$4*(1+$F$6)^A1301-(1+$F$5)^A1301</f>
        <v>-48786.6516723646</v>
      </c>
      <c r="C1301" s="43" t="n">
        <f aca="false">IF(AND(B1301&gt;=0,B1300&lt;0),1,0)</f>
        <v>0</v>
      </c>
    </row>
    <row r="1302" customFormat="false" ht="12.8" hidden="false" customHeight="false" outlineLevel="0" collapsed="false">
      <c r="A1302" s="8" t="n">
        <f aca="false">A1301-0.01</f>
        <v>87.0199999999934</v>
      </c>
      <c r="B1302" s="42" t="n">
        <f aca="false">1+$F$5*$F$4*(1+$F$6)^A1302-(1+$F$5)^A1302</f>
        <v>-48726.1513187799</v>
      </c>
      <c r="C1302" s="43" t="n">
        <f aca="false">IF(AND(B1302&gt;=0,B1301&lt;0),1,0)</f>
        <v>0</v>
      </c>
    </row>
    <row r="1303" customFormat="false" ht="12.8" hidden="false" customHeight="false" outlineLevel="0" collapsed="false">
      <c r="A1303" s="8" t="n">
        <f aca="false">A1302-0.01</f>
        <v>87.0099999999934</v>
      </c>
      <c r="B1303" s="42" t="n">
        <f aca="false">1+$F$5*$F$4*(1+$F$6)^A1303-(1+$F$5)^A1303</f>
        <v>-48665.7259707548</v>
      </c>
      <c r="C1303" s="43" t="n">
        <f aca="false">IF(AND(B1303&gt;=0,B1302&lt;0),1,0)</f>
        <v>0</v>
      </c>
    </row>
    <row r="1304" customFormat="false" ht="12.8" hidden="false" customHeight="false" outlineLevel="0" collapsed="false">
      <c r="A1304" s="8" t="n">
        <f aca="false">A1303-0.01</f>
        <v>86.9999999999934</v>
      </c>
      <c r="B1304" s="42" t="n">
        <f aca="false">1+$F$5*$F$4*(1+$F$6)^A1304-(1+$F$5)^A1304</f>
        <v>-48605.3755353053</v>
      </c>
      <c r="C1304" s="43" t="n">
        <f aca="false">IF(AND(B1304&gt;=0,B1303&lt;0),1,0)</f>
        <v>0</v>
      </c>
    </row>
    <row r="1305" customFormat="false" ht="12.8" hidden="false" customHeight="false" outlineLevel="0" collapsed="false">
      <c r="A1305" s="8" t="n">
        <f aca="false">A1304-0.01</f>
        <v>86.9899999999933</v>
      </c>
      <c r="B1305" s="42" t="n">
        <f aca="false">1+$F$5*$F$4*(1+$F$6)^A1305-(1+$F$5)^A1305</f>
        <v>-48545.0999195628</v>
      </c>
      <c r="C1305" s="43" t="n">
        <f aca="false">IF(AND(B1305&gt;=0,B1304&lt;0),1,0)</f>
        <v>0</v>
      </c>
    </row>
    <row r="1306" customFormat="false" ht="12.8" hidden="false" customHeight="false" outlineLevel="0" collapsed="false">
      <c r="A1306" s="8" t="n">
        <f aca="false">A1305-0.01</f>
        <v>86.9799999999933</v>
      </c>
      <c r="B1306" s="42" t="n">
        <f aca="false">1+$F$5*$F$4*(1+$F$6)^A1306-(1+$F$5)^A1306</f>
        <v>-48484.8990307738</v>
      </c>
      <c r="C1306" s="43" t="n">
        <f aca="false">IF(AND(B1306&gt;=0,B1305&lt;0),1,0)</f>
        <v>0</v>
      </c>
    </row>
    <row r="1307" customFormat="false" ht="12.8" hidden="false" customHeight="false" outlineLevel="0" collapsed="false">
      <c r="A1307" s="8" t="n">
        <f aca="false">A1306-0.01</f>
        <v>86.9699999999933</v>
      </c>
      <c r="B1307" s="42" t="n">
        <f aca="false">1+$F$5*$F$4*(1+$F$6)^A1307-(1+$F$5)^A1307</f>
        <v>-48424.7727762998</v>
      </c>
      <c r="C1307" s="43" t="n">
        <f aca="false">IF(AND(B1307&gt;=0,B1306&lt;0),1,0)</f>
        <v>0</v>
      </c>
    </row>
    <row r="1308" customFormat="false" ht="12.8" hidden="false" customHeight="false" outlineLevel="0" collapsed="false">
      <c r="A1308" s="8" t="n">
        <f aca="false">A1307-0.01</f>
        <v>86.9599999999933</v>
      </c>
      <c r="B1308" s="42" t="n">
        <f aca="false">1+$F$5*$F$4*(1+$F$6)^A1308-(1+$F$5)^A1308</f>
        <v>-48364.721063617</v>
      </c>
      <c r="C1308" s="43" t="n">
        <f aca="false">IF(AND(B1308&gt;=0,B1307&lt;0),1,0)</f>
        <v>0</v>
      </c>
    </row>
    <row r="1309" customFormat="false" ht="12.8" hidden="false" customHeight="false" outlineLevel="0" collapsed="false">
      <c r="A1309" s="8" t="n">
        <f aca="false">A1308-0.01</f>
        <v>86.9499999999933</v>
      </c>
      <c r="B1309" s="42" t="n">
        <f aca="false">1+$F$5*$F$4*(1+$F$6)^A1309-(1+$F$5)^A1309</f>
        <v>-48304.7438003165</v>
      </c>
      <c r="C1309" s="43" t="n">
        <f aca="false">IF(AND(B1309&gt;=0,B1308&lt;0),1,0)</f>
        <v>0</v>
      </c>
    </row>
    <row r="1310" customFormat="false" ht="12.8" hidden="false" customHeight="false" outlineLevel="0" collapsed="false">
      <c r="A1310" s="8" t="n">
        <f aca="false">A1309-0.01</f>
        <v>86.9399999999933</v>
      </c>
      <c r="B1310" s="42" t="n">
        <f aca="false">1+$F$5*$F$4*(1+$F$6)^A1310-(1+$F$5)^A1310</f>
        <v>-48244.8408941038</v>
      </c>
      <c r="C1310" s="43" t="n">
        <f aca="false">IF(AND(B1310&gt;=0,B1309&lt;0),1,0)</f>
        <v>0</v>
      </c>
    </row>
    <row r="1311" customFormat="false" ht="12.8" hidden="false" customHeight="false" outlineLevel="0" collapsed="false">
      <c r="A1311" s="8" t="n">
        <f aca="false">A1310-0.01</f>
        <v>86.9299999999933</v>
      </c>
      <c r="B1311" s="42" t="n">
        <f aca="false">1+$F$5*$F$4*(1+$F$6)^A1311-(1+$F$5)^A1311</f>
        <v>-48185.0122527988</v>
      </c>
      <c r="C1311" s="43" t="n">
        <f aca="false">IF(AND(B1311&gt;=0,B1310&lt;0),1,0)</f>
        <v>0</v>
      </c>
    </row>
    <row r="1312" customFormat="false" ht="12.8" hidden="false" customHeight="false" outlineLevel="0" collapsed="false">
      <c r="A1312" s="8" t="n">
        <f aca="false">A1311-0.01</f>
        <v>86.9199999999933</v>
      </c>
      <c r="B1312" s="42" t="n">
        <f aca="false">1+$F$5*$F$4*(1+$F$6)^A1312-(1+$F$5)^A1312</f>
        <v>-48125.257784336</v>
      </c>
      <c r="C1312" s="43" t="n">
        <f aca="false">IF(AND(B1312&gt;=0,B1311&lt;0),1,0)</f>
        <v>0</v>
      </c>
    </row>
    <row r="1313" customFormat="false" ht="12.8" hidden="false" customHeight="false" outlineLevel="0" collapsed="false">
      <c r="A1313" s="8" t="n">
        <f aca="false">A1312-0.01</f>
        <v>86.9099999999933</v>
      </c>
      <c r="B1313" s="42" t="n">
        <f aca="false">1+$F$5*$F$4*(1+$F$6)^A1313-(1+$F$5)^A1313</f>
        <v>-48065.5773967636</v>
      </c>
      <c r="C1313" s="43" t="n">
        <f aca="false">IF(AND(B1313&gt;=0,B1312&lt;0),1,0)</f>
        <v>0</v>
      </c>
    </row>
    <row r="1314" customFormat="false" ht="12.8" hidden="false" customHeight="false" outlineLevel="0" collapsed="false">
      <c r="A1314" s="8" t="n">
        <f aca="false">A1313-0.01</f>
        <v>86.8999999999933</v>
      </c>
      <c r="B1314" s="42" t="n">
        <f aca="false">1+$F$5*$F$4*(1+$F$6)^A1314-(1+$F$5)^A1314</f>
        <v>-48005.970998244</v>
      </c>
      <c r="C1314" s="43" t="n">
        <f aca="false">IF(AND(B1314&gt;=0,B1313&lt;0),1,0)</f>
        <v>0</v>
      </c>
    </row>
    <row r="1315" customFormat="false" ht="12.8" hidden="false" customHeight="false" outlineLevel="0" collapsed="false">
      <c r="A1315" s="8" t="n">
        <f aca="false">A1314-0.01</f>
        <v>86.8899999999933</v>
      </c>
      <c r="B1315" s="42" t="n">
        <f aca="false">1+$F$5*$F$4*(1+$F$6)^A1315-(1+$F$5)^A1315</f>
        <v>-47946.4384970535</v>
      </c>
      <c r="C1315" s="43" t="n">
        <f aca="false">IF(AND(B1315&gt;=0,B1314&lt;0),1,0)</f>
        <v>0</v>
      </c>
    </row>
    <row r="1316" customFormat="false" ht="12.8" hidden="false" customHeight="false" outlineLevel="0" collapsed="false">
      <c r="A1316" s="8" t="n">
        <f aca="false">A1315-0.01</f>
        <v>86.8799999999933</v>
      </c>
      <c r="B1316" s="42" t="n">
        <f aca="false">1+$F$5*$F$4*(1+$F$6)^A1316-(1+$F$5)^A1316</f>
        <v>-47886.9798015819</v>
      </c>
      <c r="C1316" s="43" t="n">
        <f aca="false">IF(AND(B1316&gt;=0,B1315&lt;0),1,0)</f>
        <v>0</v>
      </c>
    </row>
    <row r="1317" customFormat="false" ht="12.8" hidden="false" customHeight="false" outlineLevel="0" collapsed="false">
      <c r="A1317" s="8" t="n">
        <f aca="false">A1316-0.01</f>
        <v>86.8699999999933</v>
      </c>
      <c r="B1317" s="42" t="n">
        <f aca="false">1+$F$5*$F$4*(1+$F$6)^A1317-(1+$F$5)^A1317</f>
        <v>-47827.5948203329</v>
      </c>
      <c r="C1317" s="43" t="n">
        <f aca="false">IF(AND(B1317&gt;=0,B1316&lt;0),1,0)</f>
        <v>0</v>
      </c>
    </row>
    <row r="1318" customFormat="false" ht="12.8" hidden="false" customHeight="false" outlineLevel="0" collapsed="false">
      <c r="A1318" s="8" t="n">
        <f aca="false">A1317-0.01</f>
        <v>86.8599999999933</v>
      </c>
      <c r="B1318" s="42" t="n">
        <f aca="false">1+$F$5*$F$4*(1+$F$6)^A1318-(1+$F$5)^A1318</f>
        <v>-47768.2834619232</v>
      </c>
      <c r="C1318" s="43" t="n">
        <f aca="false">IF(AND(B1318&gt;=0,B1317&lt;0),1,0)</f>
        <v>0</v>
      </c>
    </row>
    <row r="1319" customFormat="false" ht="12.8" hidden="false" customHeight="false" outlineLevel="0" collapsed="false">
      <c r="A1319" s="8" t="n">
        <f aca="false">A1318-0.01</f>
        <v>86.8499999999933</v>
      </c>
      <c r="B1319" s="42" t="n">
        <f aca="false">1+$F$5*$F$4*(1+$F$6)^A1319-(1+$F$5)^A1319</f>
        <v>-47709.0456350832</v>
      </c>
      <c r="C1319" s="43" t="n">
        <f aca="false">IF(AND(B1319&gt;=0,B1318&lt;0),1,0)</f>
        <v>0</v>
      </c>
    </row>
    <row r="1320" customFormat="false" ht="12.8" hidden="false" customHeight="false" outlineLevel="0" collapsed="false">
      <c r="A1320" s="8" t="n">
        <f aca="false">A1319-0.01</f>
        <v>86.8399999999933</v>
      </c>
      <c r="B1320" s="42" t="n">
        <f aca="false">1+$F$5*$F$4*(1+$F$6)^A1320-(1+$F$5)^A1320</f>
        <v>-47649.8812486562</v>
      </c>
      <c r="C1320" s="43" t="n">
        <f aca="false">IF(AND(B1320&gt;=0,B1319&lt;0),1,0)</f>
        <v>0</v>
      </c>
    </row>
    <row r="1321" customFormat="false" ht="12.8" hidden="false" customHeight="false" outlineLevel="0" collapsed="false">
      <c r="A1321" s="8" t="n">
        <f aca="false">A1320-0.01</f>
        <v>86.8299999999933</v>
      </c>
      <c r="B1321" s="42" t="n">
        <f aca="false">1+$F$5*$F$4*(1+$F$6)^A1321-(1+$F$5)^A1321</f>
        <v>-47590.7902115985</v>
      </c>
      <c r="C1321" s="43" t="n">
        <f aca="false">IF(AND(B1321&gt;=0,B1320&lt;0),1,0)</f>
        <v>0</v>
      </c>
    </row>
    <row r="1322" customFormat="false" ht="12.8" hidden="false" customHeight="false" outlineLevel="0" collapsed="false">
      <c r="A1322" s="8" t="n">
        <f aca="false">A1321-0.01</f>
        <v>86.8199999999933</v>
      </c>
      <c r="B1322" s="42" t="n">
        <f aca="false">1+$F$5*$F$4*(1+$F$6)^A1322-(1+$F$5)^A1322</f>
        <v>-47531.7724329794</v>
      </c>
      <c r="C1322" s="43" t="n">
        <f aca="false">IF(AND(B1322&gt;=0,B1321&lt;0),1,0)</f>
        <v>0</v>
      </c>
    </row>
    <row r="1323" customFormat="false" ht="12.8" hidden="false" customHeight="false" outlineLevel="0" collapsed="false">
      <c r="A1323" s="8" t="n">
        <f aca="false">A1322-0.01</f>
        <v>86.8099999999933</v>
      </c>
      <c r="B1323" s="42" t="n">
        <f aca="false">1+$F$5*$F$4*(1+$F$6)^A1323-(1+$F$5)^A1323</f>
        <v>-47472.8278219809</v>
      </c>
      <c r="C1323" s="43" t="n">
        <f aca="false">IF(AND(B1323&gt;=0,B1322&lt;0),1,0)</f>
        <v>0</v>
      </c>
    </row>
    <row r="1324" customFormat="false" ht="12.8" hidden="false" customHeight="false" outlineLevel="0" collapsed="false">
      <c r="A1324" s="8" t="n">
        <f aca="false">A1323-0.01</f>
        <v>86.7999999999933</v>
      </c>
      <c r="B1324" s="42" t="n">
        <f aca="false">1+$F$5*$F$4*(1+$F$6)^A1324-(1+$F$5)^A1324</f>
        <v>-47413.9562878974</v>
      </c>
      <c r="C1324" s="43" t="n">
        <f aca="false">IF(AND(B1324&gt;=0,B1323&lt;0),1,0)</f>
        <v>0</v>
      </c>
    </row>
    <row r="1325" customFormat="false" ht="12.8" hidden="false" customHeight="false" outlineLevel="0" collapsed="false">
      <c r="A1325" s="8" t="n">
        <f aca="false">A1324-0.01</f>
        <v>86.7899999999932</v>
      </c>
      <c r="B1325" s="42" t="n">
        <f aca="false">1+$F$5*$F$4*(1+$F$6)^A1325-(1+$F$5)^A1325</f>
        <v>-47355.157740136</v>
      </c>
      <c r="C1325" s="43" t="n">
        <f aca="false">IF(AND(B1325&gt;=0,B1324&lt;0),1,0)</f>
        <v>0</v>
      </c>
    </row>
    <row r="1326" customFormat="false" ht="12.8" hidden="false" customHeight="false" outlineLevel="0" collapsed="false">
      <c r="A1326" s="8" t="n">
        <f aca="false">A1325-0.01</f>
        <v>86.7799999999932</v>
      </c>
      <c r="B1326" s="42" t="n">
        <f aca="false">1+$F$5*$F$4*(1+$F$6)^A1326-(1+$F$5)^A1326</f>
        <v>-47296.432088216</v>
      </c>
      <c r="C1326" s="43" t="n">
        <f aca="false">IF(AND(B1326&gt;=0,B1325&lt;0),1,0)</f>
        <v>0</v>
      </c>
    </row>
    <row r="1327" customFormat="false" ht="12.8" hidden="false" customHeight="false" outlineLevel="0" collapsed="false">
      <c r="A1327" s="8" t="n">
        <f aca="false">A1326-0.01</f>
        <v>86.7699999999932</v>
      </c>
      <c r="B1327" s="42" t="n">
        <f aca="false">1+$F$5*$F$4*(1+$F$6)^A1327-(1+$F$5)^A1327</f>
        <v>-47237.7792417688</v>
      </c>
      <c r="C1327" s="43" t="n">
        <f aca="false">IF(AND(B1327&gt;=0,B1326&lt;0),1,0)</f>
        <v>0</v>
      </c>
    </row>
    <row r="1328" customFormat="false" ht="12.8" hidden="false" customHeight="false" outlineLevel="0" collapsed="false">
      <c r="A1328" s="8" t="n">
        <f aca="false">A1327-0.01</f>
        <v>86.7599999999932</v>
      </c>
      <c r="B1328" s="42" t="n">
        <f aca="false">1+$F$5*$F$4*(1+$F$6)^A1328-(1+$F$5)^A1328</f>
        <v>-47179.1991105379</v>
      </c>
      <c r="C1328" s="43" t="n">
        <f aca="false">IF(AND(B1328&gt;=0,B1327&lt;0),1,0)</f>
        <v>0</v>
      </c>
    </row>
    <row r="1329" customFormat="false" ht="12.8" hidden="false" customHeight="false" outlineLevel="0" collapsed="false">
      <c r="A1329" s="8" t="n">
        <f aca="false">A1328-0.01</f>
        <v>86.7499999999932</v>
      </c>
      <c r="B1329" s="42" t="n">
        <f aca="false">1+$F$5*$F$4*(1+$F$6)^A1329-(1+$F$5)^A1329</f>
        <v>-47120.6916043788</v>
      </c>
      <c r="C1329" s="43" t="n">
        <f aca="false">IF(AND(B1329&gt;=0,B1328&lt;0),1,0)</f>
        <v>0</v>
      </c>
    </row>
    <row r="1330" customFormat="false" ht="12.8" hidden="false" customHeight="false" outlineLevel="0" collapsed="false">
      <c r="A1330" s="8" t="n">
        <f aca="false">A1329-0.01</f>
        <v>86.7399999999932</v>
      </c>
      <c r="B1330" s="42" t="n">
        <f aca="false">1+$F$5*$F$4*(1+$F$6)^A1330-(1+$F$5)^A1330</f>
        <v>-47062.2566332584</v>
      </c>
      <c r="C1330" s="43" t="n">
        <f aca="false">IF(AND(B1330&gt;=0,B1329&lt;0),1,0)</f>
        <v>0</v>
      </c>
    </row>
    <row r="1331" customFormat="false" ht="12.8" hidden="false" customHeight="false" outlineLevel="0" collapsed="false">
      <c r="A1331" s="8" t="n">
        <f aca="false">A1330-0.01</f>
        <v>86.7299999999932</v>
      </c>
      <c r="B1331" s="42" t="n">
        <f aca="false">1+$F$5*$F$4*(1+$F$6)^A1331-(1+$F$5)^A1331</f>
        <v>-47003.8941072556</v>
      </c>
      <c r="C1331" s="43" t="n">
        <f aca="false">IF(AND(B1331&gt;=0,B1330&lt;0),1,0)</f>
        <v>0</v>
      </c>
    </row>
    <row r="1332" customFormat="false" ht="12.8" hidden="false" customHeight="false" outlineLevel="0" collapsed="false">
      <c r="A1332" s="8" t="n">
        <f aca="false">A1331-0.01</f>
        <v>86.7199999999932</v>
      </c>
      <c r="B1332" s="42" t="n">
        <f aca="false">1+$F$5*$F$4*(1+$F$6)^A1332-(1+$F$5)^A1332</f>
        <v>-46945.6039365607</v>
      </c>
      <c r="C1332" s="43" t="n">
        <f aca="false">IF(AND(B1332&gt;=0,B1331&lt;0),1,0)</f>
        <v>0</v>
      </c>
    </row>
    <row r="1333" customFormat="false" ht="12.8" hidden="false" customHeight="false" outlineLevel="0" collapsed="false">
      <c r="A1333" s="8" t="n">
        <f aca="false">A1332-0.01</f>
        <v>86.7099999999932</v>
      </c>
      <c r="B1333" s="42" t="n">
        <f aca="false">1+$F$5*$F$4*(1+$F$6)^A1333-(1+$F$5)^A1333</f>
        <v>-46887.386031475</v>
      </c>
      <c r="C1333" s="43" t="n">
        <f aca="false">IF(AND(B1333&gt;=0,B1332&lt;0),1,0)</f>
        <v>0</v>
      </c>
    </row>
    <row r="1334" customFormat="false" ht="12.8" hidden="false" customHeight="false" outlineLevel="0" collapsed="false">
      <c r="A1334" s="8" t="n">
        <f aca="false">A1333-0.01</f>
        <v>86.6999999999932</v>
      </c>
      <c r="B1334" s="42" t="n">
        <f aca="false">1+$F$5*$F$4*(1+$F$6)^A1334-(1+$F$5)^A1334</f>
        <v>-46829.2403024114</v>
      </c>
      <c r="C1334" s="43" t="n">
        <f aca="false">IF(AND(B1334&gt;=0,B1333&lt;0),1,0)</f>
        <v>0</v>
      </c>
    </row>
    <row r="1335" customFormat="false" ht="12.8" hidden="false" customHeight="false" outlineLevel="0" collapsed="false">
      <c r="A1335" s="8" t="n">
        <f aca="false">A1334-0.01</f>
        <v>86.6899999999932</v>
      </c>
      <c r="B1335" s="42" t="n">
        <f aca="false">1+$F$5*$F$4*(1+$F$6)^A1335-(1+$F$5)^A1335</f>
        <v>-46771.1666598938</v>
      </c>
      <c r="C1335" s="43" t="n">
        <f aca="false">IF(AND(B1335&gt;=0,B1334&lt;0),1,0)</f>
        <v>0</v>
      </c>
    </row>
    <row r="1336" customFormat="false" ht="12.8" hidden="false" customHeight="false" outlineLevel="0" collapsed="false">
      <c r="A1336" s="8" t="n">
        <f aca="false">A1335-0.01</f>
        <v>86.6799999999932</v>
      </c>
      <c r="B1336" s="42" t="n">
        <f aca="false">1+$F$5*$F$4*(1+$F$6)^A1336-(1+$F$5)^A1336</f>
        <v>-46713.1650145567</v>
      </c>
      <c r="C1336" s="43" t="n">
        <f aca="false">IF(AND(B1336&gt;=0,B1335&lt;0),1,0)</f>
        <v>0</v>
      </c>
    </row>
    <row r="1337" customFormat="false" ht="12.8" hidden="false" customHeight="false" outlineLevel="0" collapsed="false">
      <c r="A1337" s="8" t="n">
        <f aca="false">A1336-0.01</f>
        <v>86.6699999999932</v>
      </c>
      <c r="B1337" s="42" t="n">
        <f aca="false">1+$F$5*$F$4*(1+$F$6)^A1337-(1+$F$5)^A1337</f>
        <v>-46655.2352771458</v>
      </c>
      <c r="C1337" s="43" t="n">
        <f aca="false">IF(AND(B1337&gt;=0,B1336&lt;0),1,0)</f>
        <v>0</v>
      </c>
    </row>
    <row r="1338" customFormat="false" ht="12.8" hidden="false" customHeight="false" outlineLevel="0" collapsed="false">
      <c r="A1338" s="8" t="n">
        <f aca="false">A1337-0.01</f>
        <v>86.6599999999932</v>
      </c>
      <c r="B1338" s="42" t="n">
        <f aca="false">1+$F$5*$F$4*(1+$F$6)^A1338-(1+$F$5)^A1338</f>
        <v>-46597.3773585172</v>
      </c>
      <c r="C1338" s="43" t="n">
        <f aca="false">IF(AND(B1338&gt;=0,B1337&lt;0),1,0)</f>
        <v>0</v>
      </c>
    </row>
    <row r="1339" customFormat="false" ht="12.8" hidden="false" customHeight="false" outlineLevel="0" collapsed="false">
      <c r="A1339" s="8" t="n">
        <f aca="false">A1338-0.01</f>
        <v>86.6499999999932</v>
      </c>
      <c r="B1339" s="42" t="n">
        <f aca="false">1+$F$5*$F$4*(1+$F$6)^A1339-(1+$F$5)^A1339</f>
        <v>-46539.5911696376</v>
      </c>
      <c r="C1339" s="43" t="n">
        <f aca="false">IF(AND(B1339&gt;=0,B1338&lt;0),1,0)</f>
        <v>0</v>
      </c>
    </row>
    <row r="1340" customFormat="false" ht="12.8" hidden="false" customHeight="false" outlineLevel="0" collapsed="false">
      <c r="A1340" s="8" t="n">
        <f aca="false">A1339-0.01</f>
        <v>86.6399999999932</v>
      </c>
      <c r="B1340" s="42" t="n">
        <f aca="false">1+$F$5*$F$4*(1+$F$6)^A1340-(1+$F$5)^A1340</f>
        <v>-46481.876621584</v>
      </c>
      <c r="C1340" s="43" t="n">
        <f aca="false">IF(AND(B1340&gt;=0,B1339&lt;0),1,0)</f>
        <v>0</v>
      </c>
    </row>
    <row r="1341" customFormat="false" ht="12.8" hidden="false" customHeight="false" outlineLevel="0" collapsed="false">
      <c r="A1341" s="8" t="n">
        <f aca="false">A1340-0.01</f>
        <v>86.6299999999932</v>
      </c>
      <c r="B1341" s="42" t="n">
        <f aca="false">1+$F$5*$F$4*(1+$F$6)^A1341-(1+$F$5)^A1341</f>
        <v>-46424.2336255437</v>
      </c>
      <c r="C1341" s="43" t="n">
        <f aca="false">IF(AND(B1341&gt;=0,B1340&lt;0),1,0)</f>
        <v>0</v>
      </c>
    </row>
    <row r="1342" customFormat="false" ht="12.8" hidden="false" customHeight="false" outlineLevel="0" collapsed="false">
      <c r="A1342" s="8" t="n">
        <f aca="false">A1341-0.01</f>
        <v>86.6199999999932</v>
      </c>
      <c r="B1342" s="42" t="n">
        <f aca="false">1+$F$5*$F$4*(1+$F$6)^A1342-(1+$F$5)^A1342</f>
        <v>-46366.6620928141</v>
      </c>
      <c r="C1342" s="43" t="n">
        <f aca="false">IF(AND(B1342&gt;=0,B1341&lt;0),1,0)</f>
        <v>0</v>
      </c>
    </row>
    <row r="1343" customFormat="false" ht="12.8" hidden="false" customHeight="false" outlineLevel="0" collapsed="false">
      <c r="A1343" s="8" t="n">
        <f aca="false">A1342-0.01</f>
        <v>86.6099999999932</v>
      </c>
      <c r="B1343" s="42" t="n">
        <f aca="false">1+$F$5*$F$4*(1+$F$6)^A1343-(1+$F$5)^A1343</f>
        <v>-46309.1619348026</v>
      </c>
      <c r="C1343" s="43" t="n">
        <f aca="false">IF(AND(B1343&gt;=0,B1342&lt;0),1,0)</f>
        <v>0</v>
      </c>
    </row>
    <row r="1344" customFormat="false" ht="12.8" hidden="false" customHeight="false" outlineLevel="0" collapsed="false">
      <c r="A1344" s="8" t="n">
        <f aca="false">A1343-0.01</f>
        <v>86.5999999999931</v>
      </c>
      <c r="B1344" s="42" t="n">
        <f aca="false">1+$F$5*$F$4*(1+$F$6)^A1344-(1+$F$5)^A1344</f>
        <v>-46251.7330630262</v>
      </c>
      <c r="C1344" s="43" t="n">
        <f aca="false">IF(AND(B1344&gt;=0,B1343&lt;0),1,0)</f>
        <v>0</v>
      </c>
    </row>
    <row r="1345" customFormat="false" ht="12.8" hidden="false" customHeight="false" outlineLevel="0" collapsed="false">
      <c r="A1345" s="8" t="n">
        <f aca="false">A1344-0.01</f>
        <v>86.5899999999931</v>
      </c>
      <c r="B1345" s="42" t="n">
        <f aca="false">1+$F$5*$F$4*(1+$F$6)^A1345-(1+$F$5)^A1345</f>
        <v>-46194.3753891119</v>
      </c>
      <c r="C1345" s="43" t="n">
        <f aca="false">IF(AND(B1345&gt;=0,B1344&lt;0),1,0)</f>
        <v>0</v>
      </c>
    </row>
    <row r="1346" customFormat="false" ht="12.8" hidden="false" customHeight="false" outlineLevel="0" collapsed="false">
      <c r="A1346" s="8" t="n">
        <f aca="false">A1345-0.01</f>
        <v>86.5799999999931</v>
      </c>
      <c r="B1346" s="42" t="n">
        <f aca="false">1+$F$5*$F$4*(1+$F$6)^A1346-(1+$F$5)^A1346</f>
        <v>-46137.0888247961</v>
      </c>
      <c r="C1346" s="43" t="n">
        <f aca="false">IF(AND(B1346&gt;=0,B1345&lt;0),1,0)</f>
        <v>0</v>
      </c>
    </row>
    <row r="1347" customFormat="false" ht="12.8" hidden="false" customHeight="false" outlineLevel="0" collapsed="false">
      <c r="A1347" s="8" t="n">
        <f aca="false">A1346-0.01</f>
        <v>86.5699999999931</v>
      </c>
      <c r="B1347" s="42" t="n">
        <f aca="false">1+$F$5*$F$4*(1+$F$6)^A1347-(1+$F$5)^A1347</f>
        <v>-46079.8732819246</v>
      </c>
      <c r="C1347" s="43" t="n">
        <f aca="false">IF(AND(B1347&gt;=0,B1346&lt;0),1,0)</f>
        <v>0</v>
      </c>
    </row>
    <row r="1348" customFormat="false" ht="12.8" hidden="false" customHeight="false" outlineLevel="0" collapsed="false">
      <c r="A1348" s="8" t="n">
        <f aca="false">A1347-0.01</f>
        <v>86.5599999999931</v>
      </c>
      <c r="B1348" s="42" t="n">
        <f aca="false">1+$F$5*$F$4*(1+$F$6)^A1348-(1+$F$5)^A1348</f>
        <v>-46022.7286724525</v>
      </c>
      <c r="C1348" s="43" t="n">
        <f aca="false">IF(AND(B1348&gt;=0,B1347&lt;0),1,0)</f>
        <v>0</v>
      </c>
    </row>
    <row r="1349" customFormat="false" ht="12.8" hidden="false" customHeight="false" outlineLevel="0" collapsed="false">
      <c r="A1349" s="8" t="n">
        <f aca="false">A1348-0.01</f>
        <v>86.5499999999931</v>
      </c>
      <c r="B1349" s="42" t="n">
        <f aca="false">1+$F$5*$F$4*(1+$F$6)^A1349-(1+$F$5)^A1349</f>
        <v>-45965.6549084442</v>
      </c>
      <c r="C1349" s="43" t="n">
        <f aca="false">IF(AND(B1349&gt;=0,B1348&lt;0),1,0)</f>
        <v>0</v>
      </c>
    </row>
    <row r="1350" customFormat="false" ht="12.8" hidden="false" customHeight="false" outlineLevel="0" collapsed="false">
      <c r="A1350" s="8" t="n">
        <f aca="false">A1349-0.01</f>
        <v>86.5399999999931</v>
      </c>
      <c r="B1350" s="42" t="n">
        <f aca="false">1+$F$5*$F$4*(1+$F$6)^A1350-(1+$F$5)^A1350</f>
        <v>-45908.6519020728</v>
      </c>
      <c r="C1350" s="43" t="n">
        <f aca="false">IF(AND(B1350&gt;=0,B1349&lt;0),1,0)</f>
        <v>0</v>
      </c>
    </row>
    <row r="1351" customFormat="false" ht="12.8" hidden="false" customHeight="false" outlineLevel="0" collapsed="false">
      <c r="A1351" s="8" t="n">
        <f aca="false">A1350-0.01</f>
        <v>86.5299999999931</v>
      </c>
      <c r="B1351" s="42" t="n">
        <f aca="false">1+$F$5*$F$4*(1+$F$6)^A1351-(1+$F$5)^A1351</f>
        <v>-45851.7195656206</v>
      </c>
      <c r="C1351" s="43" t="n">
        <f aca="false">IF(AND(B1351&gt;=0,B1350&lt;0),1,0)</f>
        <v>0</v>
      </c>
    </row>
    <row r="1352" customFormat="false" ht="12.8" hidden="false" customHeight="false" outlineLevel="0" collapsed="false">
      <c r="A1352" s="8" t="n">
        <f aca="false">A1351-0.01</f>
        <v>86.5199999999931</v>
      </c>
      <c r="B1352" s="42" t="n">
        <f aca="false">1+$F$5*$F$4*(1+$F$6)^A1352-(1+$F$5)^A1352</f>
        <v>-45794.8578114784</v>
      </c>
      <c r="C1352" s="43" t="n">
        <f aca="false">IF(AND(B1352&gt;=0,B1351&lt;0),1,0)</f>
        <v>0</v>
      </c>
    </row>
    <row r="1353" customFormat="false" ht="12.8" hidden="false" customHeight="false" outlineLevel="0" collapsed="false">
      <c r="A1353" s="8" t="n">
        <f aca="false">A1352-0.01</f>
        <v>86.5099999999931</v>
      </c>
      <c r="B1353" s="42" t="n">
        <f aca="false">1+$F$5*$F$4*(1+$F$6)^A1353-(1+$F$5)^A1353</f>
        <v>-45738.0665521457</v>
      </c>
      <c r="C1353" s="43" t="n">
        <f aca="false">IF(AND(B1353&gt;=0,B1352&lt;0),1,0)</f>
        <v>0</v>
      </c>
    </row>
    <row r="1354" customFormat="false" ht="12.8" hidden="false" customHeight="false" outlineLevel="0" collapsed="false">
      <c r="A1354" s="8" t="n">
        <f aca="false">A1353-0.01</f>
        <v>86.4999999999931</v>
      </c>
      <c r="B1354" s="42" t="n">
        <f aca="false">1+$F$5*$F$4*(1+$F$6)^A1354-(1+$F$5)^A1354</f>
        <v>-45681.3457002306</v>
      </c>
      <c r="C1354" s="43" t="n">
        <f aca="false">IF(AND(B1354&gt;=0,B1353&lt;0),1,0)</f>
        <v>0</v>
      </c>
    </row>
    <row r="1355" customFormat="false" ht="12.8" hidden="false" customHeight="false" outlineLevel="0" collapsed="false">
      <c r="A1355" s="8" t="n">
        <f aca="false">A1354-0.01</f>
        <v>86.4899999999931</v>
      </c>
      <c r="B1355" s="42" t="n">
        <f aca="false">1+$F$5*$F$4*(1+$F$6)^A1355-(1+$F$5)^A1355</f>
        <v>-45624.6951684493</v>
      </c>
      <c r="C1355" s="43" t="n">
        <f aca="false">IF(AND(B1355&gt;=0,B1354&lt;0),1,0)</f>
        <v>0</v>
      </c>
    </row>
    <row r="1356" customFormat="false" ht="12.8" hidden="false" customHeight="false" outlineLevel="0" collapsed="false">
      <c r="A1356" s="8" t="n">
        <f aca="false">A1355-0.01</f>
        <v>86.4799999999931</v>
      </c>
      <c r="B1356" s="42" t="n">
        <f aca="false">1+$F$5*$F$4*(1+$F$6)^A1356-(1+$F$5)^A1356</f>
        <v>-45568.1148696263</v>
      </c>
      <c r="C1356" s="43" t="n">
        <f aca="false">IF(AND(B1356&gt;=0,B1355&lt;0),1,0)</f>
        <v>0</v>
      </c>
    </row>
    <row r="1357" customFormat="false" ht="12.8" hidden="false" customHeight="false" outlineLevel="0" collapsed="false">
      <c r="A1357" s="8" t="n">
        <f aca="false">A1356-0.01</f>
        <v>86.4699999999931</v>
      </c>
      <c r="B1357" s="42" t="n">
        <f aca="false">1+$F$5*$F$4*(1+$F$6)^A1357-(1+$F$5)^A1357</f>
        <v>-45511.6047166944</v>
      </c>
      <c r="C1357" s="43" t="n">
        <f aca="false">IF(AND(B1357&gt;=0,B1356&lt;0),1,0)</f>
        <v>0</v>
      </c>
    </row>
    <row r="1358" customFormat="false" ht="12.8" hidden="false" customHeight="false" outlineLevel="0" collapsed="false">
      <c r="A1358" s="8" t="n">
        <f aca="false">A1357-0.01</f>
        <v>86.4599999999931</v>
      </c>
      <c r="B1358" s="42" t="n">
        <f aca="false">1+$F$5*$F$4*(1+$F$6)^A1358-(1+$F$5)^A1358</f>
        <v>-45455.1646226938</v>
      </c>
      <c r="C1358" s="43" t="n">
        <f aca="false">IF(AND(B1358&gt;=0,B1357&lt;0),1,0)</f>
        <v>0</v>
      </c>
    </row>
    <row r="1359" customFormat="false" ht="12.8" hidden="false" customHeight="false" outlineLevel="0" collapsed="false">
      <c r="A1359" s="8" t="n">
        <f aca="false">A1358-0.01</f>
        <v>86.4499999999931</v>
      </c>
      <c r="B1359" s="42" t="n">
        <f aca="false">1+$F$5*$F$4*(1+$F$6)^A1359-(1+$F$5)^A1359</f>
        <v>-45398.7945007731</v>
      </c>
      <c r="C1359" s="43" t="n">
        <f aca="false">IF(AND(B1359&gt;=0,B1358&lt;0),1,0)</f>
        <v>0</v>
      </c>
    </row>
    <row r="1360" customFormat="false" ht="12.8" hidden="false" customHeight="false" outlineLevel="0" collapsed="false">
      <c r="A1360" s="8" t="n">
        <f aca="false">A1359-0.01</f>
        <v>86.4399999999931</v>
      </c>
      <c r="B1360" s="42" t="n">
        <f aca="false">1+$F$5*$F$4*(1+$F$6)^A1360-(1+$F$5)^A1360</f>
        <v>-45342.4942641882</v>
      </c>
      <c r="C1360" s="43" t="n">
        <f aca="false">IF(AND(B1360&gt;=0,B1359&lt;0),1,0)</f>
        <v>0</v>
      </c>
    </row>
    <row r="1361" customFormat="false" ht="12.8" hidden="false" customHeight="false" outlineLevel="0" collapsed="false">
      <c r="A1361" s="8" t="n">
        <f aca="false">A1360-0.01</f>
        <v>86.4299999999931</v>
      </c>
      <c r="B1361" s="42" t="n">
        <f aca="false">1+$F$5*$F$4*(1+$F$6)^A1361-(1+$F$5)^A1361</f>
        <v>-45286.2638263027</v>
      </c>
      <c r="C1361" s="43" t="n">
        <f aca="false">IF(AND(B1361&gt;=0,B1360&lt;0),1,0)</f>
        <v>0</v>
      </c>
    </row>
    <row r="1362" customFormat="false" ht="12.8" hidden="false" customHeight="false" outlineLevel="0" collapsed="false">
      <c r="A1362" s="8" t="n">
        <f aca="false">A1361-0.01</f>
        <v>86.4199999999931</v>
      </c>
      <c r="B1362" s="42" t="n">
        <f aca="false">1+$F$5*$F$4*(1+$F$6)^A1362-(1+$F$5)^A1362</f>
        <v>-45230.1031005874</v>
      </c>
      <c r="C1362" s="43" t="n">
        <f aca="false">IF(AND(B1362&gt;=0,B1361&lt;0),1,0)</f>
        <v>0</v>
      </c>
    </row>
    <row r="1363" customFormat="false" ht="12.8" hidden="false" customHeight="false" outlineLevel="0" collapsed="false">
      <c r="A1363" s="8" t="n">
        <f aca="false">A1362-0.01</f>
        <v>86.4099999999931</v>
      </c>
      <c r="B1363" s="42" t="n">
        <f aca="false">1+$F$5*$F$4*(1+$F$6)^A1363-(1+$F$5)^A1363</f>
        <v>-45174.0120006205</v>
      </c>
      <c r="C1363" s="43" t="n">
        <f aca="false">IF(AND(B1363&gt;=0,B1362&lt;0),1,0)</f>
        <v>0</v>
      </c>
    </row>
    <row r="1364" customFormat="false" ht="12.8" hidden="false" customHeight="false" outlineLevel="0" collapsed="false">
      <c r="A1364" s="8" t="n">
        <f aca="false">A1363-0.01</f>
        <v>86.399999999993</v>
      </c>
      <c r="B1364" s="42" t="n">
        <f aca="false">1+$F$5*$F$4*(1+$F$6)^A1364-(1+$F$5)^A1364</f>
        <v>-45117.9904400875</v>
      </c>
      <c r="C1364" s="43" t="n">
        <f aca="false">IF(AND(B1364&gt;=0,B1363&lt;0),1,0)</f>
        <v>0</v>
      </c>
    </row>
    <row r="1365" customFormat="false" ht="12.8" hidden="false" customHeight="false" outlineLevel="0" collapsed="false">
      <c r="A1365" s="8" t="n">
        <f aca="false">A1364-0.01</f>
        <v>86.389999999993</v>
      </c>
      <c r="B1365" s="42" t="n">
        <f aca="false">1+$F$5*$F$4*(1+$F$6)^A1365-(1+$F$5)^A1365</f>
        <v>-45062.0383327807</v>
      </c>
      <c r="C1365" s="43" t="n">
        <f aca="false">IF(AND(B1365&gt;=0,B1364&lt;0),1,0)</f>
        <v>0</v>
      </c>
    </row>
    <row r="1366" customFormat="false" ht="12.8" hidden="false" customHeight="false" outlineLevel="0" collapsed="false">
      <c r="A1366" s="8" t="n">
        <f aca="false">A1365-0.01</f>
        <v>86.379999999993</v>
      </c>
      <c r="B1366" s="42" t="n">
        <f aca="false">1+$F$5*$F$4*(1+$F$6)^A1366-(1+$F$5)^A1366</f>
        <v>-45006.1555925992</v>
      </c>
      <c r="C1366" s="43" t="n">
        <f aca="false">IF(AND(B1366&gt;=0,B1365&lt;0),1,0)</f>
        <v>0</v>
      </c>
    </row>
    <row r="1367" customFormat="false" ht="12.8" hidden="false" customHeight="false" outlineLevel="0" collapsed="false">
      <c r="A1367" s="8" t="n">
        <f aca="false">A1366-0.01</f>
        <v>86.369999999993</v>
      </c>
      <c r="B1367" s="42" t="n">
        <f aca="false">1+$F$5*$F$4*(1+$F$6)^A1367-(1+$F$5)^A1367</f>
        <v>-44950.342133549</v>
      </c>
      <c r="C1367" s="43" t="n">
        <f aca="false">IF(AND(B1367&gt;=0,B1366&lt;0),1,0)</f>
        <v>0</v>
      </c>
    </row>
    <row r="1368" customFormat="false" ht="12.8" hidden="false" customHeight="false" outlineLevel="0" collapsed="false">
      <c r="A1368" s="8" t="n">
        <f aca="false">A1367-0.01</f>
        <v>86.359999999993</v>
      </c>
      <c r="B1368" s="42" t="n">
        <f aca="false">1+$F$5*$F$4*(1+$F$6)^A1368-(1+$F$5)^A1368</f>
        <v>-44894.5978697426</v>
      </c>
      <c r="C1368" s="43" t="n">
        <f aca="false">IF(AND(B1368&gt;=0,B1367&lt;0),1,0)</f>
        <v>0</v>
      </c>
    </row>
    <row r="1369" customFormat="false" ht="12.8" hidden="false" customHeight="false" outlineLevel="0" collapsed="false">
      <c r="A1369" s="8" t="n">
        <f aca="false">A1368-0.01</f>
        <v>86.349999999993</v>
      </c>
      <c r="B1369" s="42" t="n">
        <f aca="false">1+$F$5*$F$4*(1+$F$6)^A1369-(1+$F$5)^A1369</f>
        <v>-44838.9227153992</v>
      </c>
      <c r="C1369" s="43" t="n">
        <f aca="false">IF(AND(B1369&gt;=0,B1368&lt;0),1,0)</f>
        <v>0</v>
      </c>
    </row>
    <row r="1370" customFormat="false" ht="12.8" hidden="false" customHeight="false" outlineLevel="0" collapsed="false">
      <c r="A1370" s="8" t="n">
        <f aca="false">A1369-0.01</f>
        <v>86.339999999993</v>
      </c>
      <c r="B1370" s="42" t="n">
        <f aca="false">1+$F$5*$F$4*(1+$F$6)^A1370-(1+$F$5)^A1370</f>
        <v>-44783.316584844</v>
      </c>
      <c r="C1370" s="43" t="n">
        <f aca="false">IF(AND(B1370&gt;=0,B1369&lt;0),1,0)</f>
        <v>0</v>
      </c>
    </row>
    <row r="1371" customFormat="false" ht="12.8" hidden="false" customHeight="false" outlineLevel="0" collapsed="false">
      <c r="A1371" s="8" t="n">
        <f aca="false">A1370-0.01</f>
        <v>86.329999999993</v>
      </c>
      <c r="B1371" s="42" t="n">
        <f aca="false">1+$F$5*$F$4*(1+$F$6)^A1371-(1+$F$5)^A1371</f>
        <v>-44727.7793925087</v>
      </c>
      <c r="C1371" s="43" t="n">
        <f aca="false">IF(AND(B1371&gt;=0,B1370&lt;0),1,0)</f>
        <v>0</v>
      </c>
    </row>
    <row r="1372" customFormat="false" ht="12.8" hidden="false" customHeight="false" outlineLevel="0" collapsed="false">
      <c r="A1372" s="8" t="n">
        <f aca="false">A1371-0.01</f>
        <v>86.319999999993</v>
      </c>
      <c r="B1372" s="42" t="n">
        <f aca="false">1+$F$5*$F$4*(1+$F$6)^A1372-(1+$F$5)^A1372</f>
        <v>-44672.3110529309</v>
      </c>
      <c r="C1372" s="43" t="n">
        <f aca="false">IF(AND(B1372&gt;=0,B1371&lt;0),1,0)</f>
        <v>0</v>
      </c>
    </row>
    <row r="1373" customFormat="false" ht="12.8" hidden="false" customHeight="false" outlineLevel="0" collapsed="false">
      <c r="A1373" s="8" t="n">
        <f aca="false">A1372-0.01</f>
        <v>86.309999999993</v>
      </c>
      <c r="B1373" s="42" t="n">
        <f aca="false">1+$F$5*$F$4*(1+$F$6)^A1373-(1+$F$5)^A1373</f>
        <v>-44616.9114807542</v>
      </c>
      <c r="C1373" s="43" t="n">
        <f aca="false">IF(AND(B1373&gt;=0,B1372&lt;0),1,0)</f>
        <v>0</v>
      </c>
    </row>
    <row r="1374" customFormat="false" ht="12.8" hidden="false" customHeight="false" outlineLevel="0" collapsed="false">
      <c r="A1374" s="8" t="n">
        <f aca="false">A1373-0.01</f>
        <v>86.299999999993</v>
      </c>
      <c r="B1374" s="42" t="n">
        <f aca="false">1+$F$5*$F$4*(1+$F$6)^A1374-(1+$F$5)^A1374</f>
        <v>-44561.580590728</v>
      </c>
      <c r="C1374" s="43" t="n">
        <f aca="false">IF(AND(B1374&gt;=0,B1373&lt;0),1,0)</f>
        <v>0</v>
      </c>
    </row>
    <row r="1375" customFormat="false" ht="12.8" hidden="false" customHeight="false" outlineLevel="0" collapsed="false">
      <c r="A1375" s="8" t="n">
        <f aca="false">A1374-0.01</f>
        <v>86.289999999993</v>
      </c>
      <c r="B1375" s="42" t="n">
        <f aca="false">1+$F$5*$F$4*(1+$F$6)^A1375-(1+$F$5)^A1375</f>
        <v>-44506.3182977073</v>
      </c>
      <c r="C1375" s="43" t="n">
        <f aca="false">IF(AND(B1375&gt;=0,B1374&lt;0),1,0)</f>
        <v>0</v>
      </c>
    </row>
    <row r="1376" customFormat="false" ht="12.8" hidden="false" customHeight="false" outlineLevel="0" collapsed="false">
      <c r="A1376" s="8" t="n">
        <f aca="false">A1375-0.01</f>
        <v>86.279999999993</v>
      </c>
      <c r="B1376" s="42" t="n">
        <f aca="false">1+$F$5*$F$4*(1+$F$6)^A1376-(1+$F$5)^A1376</f>
        <v>-44451.124516653</v>
      </c>
      <c r="C1376" s="43" t="n">
        <f aca="false">IF(AND(B1376&gt;=0,B1375&lt;0),1,0)</f>
        <v>0</v>
      </c>
    </row>
    <row r="1377" customFormat="false" ht="12.8" hidden="false" customHeight="false" outlineLevel="0" collapsed="false">
      <c r="A1377" s="8" t="n">
        <f aca="false">A1376-0.01</f>
        <v>86.269999999993</v>
      </c>
      <c r="B1377" s="42" t="n">
        <f aca="false">1+$F$5*$F$4*(1+$F$6)^A1377-(1+$F$5)^A1377</f>
        <v>-44395.999162631</v>
      </c>
      <c r="C1377" s="43" t="n">
        <f aca="false">IF(AND(B1377&gt;=0,B1376&lt;0),1,0)</f>
        <v>0</v>
      </c>
    </row>
    <row r="1378" customFormat="false" ht="12.8" hidden="false" customHeight="false" outlineLevel="0" collapsed="false">
      <c r="A1378" s="8" t="n">
        <f aca="false">A1377-0.01</f>
        <v>86.259999999993</v>
      </c>
      <c r="B1378" s="42" t="n">
        <f aca="false">1+$F$5*$F$4*(1+$F$6)^A1378-(1+$F$5)^A1378</f>
        <v>-44340.9421508127</v>
      </c>
      <c r="C1378" s="43" t="n">
        <f aca="false">IF(AND(B1378&gt;=0,B1377&lt;0),1,0)</f>
        <v>0</v>
      </c>
    </row>
    <row r="1379" customFormat="false" ht="12.8" hidden="false" customHeight="false" outlineLevel="0" collapsed="false">
      <c r="A1379" s="8" t="n">
        <f aca="false">A1378-0.01</f>
        <v>86.249999999993</v>
      </c>
      <c r="B1379" s="42" t="n">
        <f aca="false">1+$F$5*$F$4*(1+$F$6)^A1379-(1+$F$5)^A1379</f>
        <v>-44285.9533964747</v>
      </c>
      <c r="C1379" s="43" t="n">
        <f aca="false">IF(AND(B1379&gt;=0,B1378&lt;0),1,0)</f>
        <v>0</v>
      </c>
    </row>
    <row r="1380" customFormat="false" ht="12.8" hidden="false" customHeight="false" outlineLevel="0" collapsed="false">
      <c r="A1380" s="8" t="n">
        <f aca="false">A1379-0.01</f>
        <v>86.239999999993</v>
      </c>
      <c r="B1380" s="42" t="n">
        <f aca="false">1+$F$5*$F$4*(1+$F$6)^A1380-(1+$F$5)^A1380</f>
        <v>-44231.0328149984</v>
      </c>
      <c r="C1380" s="43" t="n">
        <f aca="false">IF(AND(B1380&gt;=0,B1379&lt;0),1,0)</f>
        <v>0</v>
      </c>
    </row>
    <row r="1381" customFormat="false" ht="12.8" hidden="false" customHeight="false" outlineLevel="0" collapsed="false">
      <c r="A1381" s="8" t="n">
        <f aca="false">A1380-0.01</f>
        <v>86.229999999993</v>
      </c>
      <c r="B1381" s="42" t="n">
        <f aca="false">1+$F$5*$F$4*(1+$F$6)^A1381-(1+$F$5)^A1381</f>
        <v>-44176.1803218704</v>
      </c>
      <c r="C1381" s="43" t="n">
        <f aca="false">IF(AND(B1381&gt;=0,B1380&lt;0),1,0)</f>
        <v>0</v>
      </c>
    </row>
    <row r="1382" customFormat="false" ht="12.8" hidden="false" customHeight="false" outlineLevel="0" collapsed="false">
      <c r="A1382" s="8" t="n">
        <f aca="false">A1381-0.01</f>
        <v>86.219999999993</v>
      </c>
      <c r="B1382" s="42" t="n">
        <f aca="false">1+$F$5*$F$4*(1+$F$6)^A1382-(1+$F$5)^A1382</f>
        <v>-44121.3958326819</v>
      </c>
      <c r="C1382" s="43" t="n">
        <f aca="false">IF(AND(B1382&gt;=0,B1381&lt;0),1,0)</f>
        <v>0</v>
      </c>
    </row>
    <row r="1383" customFormat="false" ht="12.8" hidden="false" customHeight="false" outlineLevel="0" collapsed="false">
      <c r="A1383" s="8" t="n">
        <f aca="false">A1382-0.01</f>
        <v>86.209999999993</v>
      </c>
      <c r="B1383" s="42" t="n">
        <f aca="false">1+$F$5*$F$4*(1+$F$6)^A1383-(1+$F$5)^A1383</f>
        <v>-44066.6792631287</v>
      </c>
      <c r="C1383" s="43" t="n">
        <f aca="false">IF(AND(B1383&gt;=0,B1382&lt;0),1,0)</f>
        <v>0</v>
      </c>
    </row>
    <row r="1384" customFormat="false" ht="12.8" hidden="false" customHeight="false" outlineLevel="0" collapsed="false">
      <c r="A1384" s="8" t="n">
        <f aca="false">A1383-0.01</f>
        <v>86.1999999999929</v>
      </c>
      <c r="B1384" s="42" t="n">
        <f aca="false">1+$F$5*$F$4*(1+$F$6)^A1384-(1+$F$5)^A1384</f>
        <v>-44012.0305290112</v>
      </c>
      <c r="C1384" s="43" t="n">
        <f aca="false">IF(AND(B1384&gt;=0,B1383&lt;0),1,0)</f>
        <v>0</v>
      </c>
    </row>
    <row r="1385" customFormat="false" ht="12.8" hidden="false" customHeight="false" outlineLevel="0" collapsed="false">
      <c r="A1385" s="8" t="n">
        <f aca="false">A1384-0.01</f>
        <v>86.1899999999929</v>
      </c>
      <c r="B1385" s="42" t="n">
        <f aca="false">1+$F$5*$F$4*(1+$F$6)^A1385-(1+$F$5)^A1385</f>
        <v>-43957.4495462342</v>
      </c>
      <c r="C1385" s="43" t="n">
        <f aca="false">IF(AND(B1385&gt;=0,B1384&lt;0),1,0)</f>
        <v>0</v>
      </c>
    </row>
    <row r="1386" customFormat="false" ht="12.8" hidden="false" customHeight="false" outlineLevel="0" collapsed="false">
      <c r="A1386" s="8" t="n">
        <f aca="false">A1385-0.01</f>
        <v>86.1799999999929</v>
      </c>
      <c r="B1386" s="42" t="n">
        <f aca="false">1+$F$5*$F$4*(1+$F$6)^A1386-(1+$F$5)^A1386</f>
        <v>-43902.9362308067</v>
      </c>
      <c r="C1386" s="43" t="n">
        <f aca="false">IF(AND(B1386&gt;=0,B1385&lt;0),1,0)</f>
        <v>0</v>
      </c>
    </row>
    <row r="1387" customFormat="false" ht="12.8" hidden="false" customHeight="false" outlineLevel="0" collapsed="false">
      <c r="A1387" s="8" t="n">
        <f aca="false">A1386-0.01</f>
        <v>86.1699999999929</v>
      </c>
      <c r="B1387" s="42" t="n">
        <f aca="false">1+$F$5*$F$4*(1+$F$6)^A1387-(1+$F$5)^A1387</f>
        <v>-43848.4904988418</v>
      </c>
      <c r="C1387" s="43" t="n">
        <f aca="false">IF(AND(B1387&gt;=0,B1386&lt;0),1,0)</f>
        <v>0</v>
      </c>
    </row>
    <row r="1388" customFormat="false" ht="12.8" hidden="false" customHeight="false" outlineLevel="0" collapsed="false">
      <c r="A1388" s="8" t="n">
        <f aca="false">A1387-0.01</f>
        <v>86.1599999999929</v>
      </c>
      <c r="B1388" s="42" t="n">
        <f aca="false">1+$F$5*$F$4*(1+$F$6)^A1388-(1+$F$5)^A1388</f>
        <v>-43794.1122665566</v>
      </c>
      <c r="C1388" s="43" t="n">
        <f aca="false">IF(AND(B1388&gt;=0,B1387&lt;0),1,0)</f>
        <v>0</v>
      </c>
    </row>
    <row r="1389" customFormat="false" ht="12.8" hidden="false" customHeight="false" outlineLevel="0" collapsed="false">
      <c r="A1389" s="8" t="n">
        <f aca="false">A1388-0.01</f>
        <v>86.1499999999929</v>
      </c>
      <c r="B1389" s="42" t="n">
        <f aca="false">1+$F$5*$F$4*(1+$F$6)^A1389-(1+$F$5)^A1389</f>
        <v>-43739.8014502722</v>
      </c>
      <c r="C1389" s="43" t="n">
        <f aca="false">IF(AND(B1389&gt;=0,B1388&lt;0),1,0)</f>
        <v>0</v>
      </c>
    </row>
    <row r="1390" customFormat="false" ht="12.8" hidden="false" customHeight="false" outlineLevel="0" collapsed="false">
      <c r="A1390" s="8" t="n">
        <f aca="false">A1389-0.01</f>
        <v>86.1399999999929</v>
      </c>
      <c r="B1390" s="42" t="n">
        <f aca="false">1+$F$5*$F$4*(1+$F$6)^A1390-(1+$F$5)^A1390</f>
        <v>-43685.5579664132</v>
      </c>
      <c r="C1390" s="43" t="n">
        <f aca="false">IF(AND(B1390&gt;=0,B1389&lt;0),1,0)</f>
        <v>0</v>
      </c>
    </row>
    <row r="1391" customFormat="false" ht="12.8" hidden="false" customHeight="false" outlineLevel="0" collapsed="false">
      <c r="A1391" s="8" t="n">
        <f aca="false">A1390-0.01</f>
        <v>86.1299999999929</v>
      </c>
      <c r="B1391" s="42" t="n">
        <f aca="false">1+$F$5*$F$4*(1+$F$6)^A1391-(1+$F$5)^A1391</f>
        <v>-43631.381731508</v>
      </c>
      <c r="C1391" s="43" t="n">
        <f aca="false">IF(AND(B1391&gt;=0,B1390&lt;0),1,0)</f>
        <v>0</v>
      </c>
    </row>
    <row r="1392" customFormat="false" ht="12.8" hidden="false" customHeight="false" outlineLevel="0" collapsed="false">
      <c r="A1392" s="8" t="n">
        <f aca="false">A1391-0.01</f>
        <v>86.1199999999929</v>
      </c>
      <c r="B1392" s="42" t="n">
        <f aca="false">1+$F$5*$F$4*(1+$F$6)^A1392-(1+$F$5)^A1392</f>
        <v>-43577.2726621884</v>
      </c>
      <c r="C1392" s="43" t="n">
        <f aca="false">IF(AND(B1392&gt;=0,B1391&lt;0),1,0)</f>
        <v>0</v>
      </c>
    </row>
    <row r="1393" customFormat="false" ht="12.8" hidden="false" customHeight="false" outlineLevel="0" collapsed="false">
      <c r="A1393" s="8" t="n">
        <f aca="false">A1392-0.01</f>
        <v>86.1099999999929</v>
      </c>
      <c r="B1393" s="42" t="n">
        <f aca="false">1+$F$5*$F$4*(1+$F$6)^A1393-(1+$F$5)^A1393</f>
        <v>-43523.2306751896</v>
      </c>
      <c r="C1393" s="43" t="n">
        <f aca="false">IF(AND(B1393&gt;=0,B1392&lt;0),1,0)</f>
        <v>0</v>
      </c>
    </row>
    <row r="1394" customFormat="false" ht="12.8" hidden="false" customHeight="false" outlineLevel="0" collapsed="false">
      <c r="A1394" s="8" t="n">
        <f aca="false">A1393-0.01</f>
        <v>86.0999999999929</v>
      </c>
      <c r="B1394" s="42" t="n">
        <f aca="false">1+$F$5*$F$4*(1+$F$6)^A1394-(1+$F$5)^A1394</f>
        <v>-43469.2556873499</v>
      </c>
      <c r="C1394" s="43" t="n">
        <f aca="false">IF(AND(B1394&gt;=0,B1393&lt;0),1,0)</f>
        <v>0</v>
      </c>
    </row>
    <row r="1395" customFormat="false" ht="12.8" hidden="false" customHeight="false" outlineLevel="0" collapsed="false">
      <c r="A1395" s="8" t="n">
        <f aca="false">A1394-0.01</f>
        <v>86.0899999999929</v>
      </c>
      <c r="B1395" s="42" t="n">
        <f aca="false">1+$F$5*$F$4*(1+$F$6)^A1395-(1+$F$5)^A1395</f>
        <v>-43415.3476156108</v>
      </c>
      <c r="C1395" s="43" t="n">
        <f aca="false">IF(AND(B1395&gt;=0,B1394&lt;0),1,0)</f>
        <v>0</v>
      </c>
    </row>
    <row r="1396" customFormat="false" ht="12.8" hidden="false" customHeight="false" outlineLevel="0" collapsed="false">
      <c r="A1396" s="8" t="n">
        <f aca="false">A1395-0.01</f>
        <v>86.0799999999929</v>
      </c>
      <c r="B1396" s="42" t="n">
        <f aca="false">1+$F$5*$F$4*(1+$F$6)^A1396-(1+$F$5)^A1396</f>
        <v>-43361.5063770167</v>
      </c>
      <c r="C1396" s="43" t="n">
        <f aca="false">IF(AND(B1396&gt;=0,B1395&lt;0),1,0)</f>
        <v>0</v>
      </c>
    </row>
    <row r="1397" customFormat="false" ht="12.8" hidden="false" customHeight="false" outlineLevel="0" collapsed="false">
      <c r="A1397" s="8" t="n">
        <f aca="false">A1396-0.01</f>
        <v>86.0699999999929</v>
      </c>
      <c r="B1397" s="42" t="n">
        <f aca="false">1+$F$5*$F$4*(1+$F$6)^A1397-(1+$F$5)^A1397</f>
        <v>-43307.731888715</v>
      </c>
      <c r="C1397" s="43" t="n">
        <f aca="false">IF(AND(B1397&gt;=0,B1396&lt;0),1,0)</f>
        <v>0</v>
      </c>
    </row>
    <row r="1398" customFormat="false" ht="12.8" hidden="false" customHeight="false" outlineLevel="0" collapsed="false">
      <c r="A1398" s="8" t="n">
        <f aca="false">A1397-0.01</f>
        <v>86.0599999999929</v>
      </c>
      <c r="B1398" s="42" t="n">
        <f aca="false">1+$F$5*$F$4*(1+$F$6)^A1398-(1+$F$5)^A1398</f>
        <v>-43254.0240679556</v>
      </c>
      <c r="C1398" s="43" t="n">
        <f aca="false">IF(AND(B1398&gt;=0,B1397&lt;0),1,0)</f>
        <v>0</v>
      </c>
    </row>
    <row r="1399" customFormat="false" ht="12.8" hidden="false" customHeight="false" outlineLevel="0" collapsed="false">
      <c r="A1399" s="8" t="n">
        <f aca="false">A1398-0.01</f>
        <v>86.0499999999929</v>
      </c>
      <c r="B1399" s="42" t="n">
        <f aca="false">1+$F$5*$F$4*(1+$F$6)^A1399-(1+$F$5)^A1399</f>
        <v>-43200.3828320911</v>
      </c>
      <c r="C1399" s="43" t="n">
        <f aca="false">IF(AND(B1399&gt;=0,B1398&lt;0),1,0)</f>
        <v>0</v>
      </c>
    </row>
    <row r="1400" customFormat="false" ht="12.8" hidden="false" customHeight="false" outlineLevel="0" collapsed="false">
      <c r="A1400" s="8" t="n">
        <f aca="false">A1399-0.01</f>
        <v>86.0399999999929</v>
      </c>
      <c r="B1400" s="42" t="n">
        <f aca="false">1+$F$5*$F$4*(1+$F$6)^A1400-(1+$F$5)^A1400</f>
        <v>-43146.8080985765</v>
      </c>
      <c r="C1400" s="43" t="n">
        <f aca="false">IF(AND(B1400&gt;=0,B1399&lt;0),1,0)</f>
        <v>0</v>
      </c>
    </row>
    <row r="1401" customFormat="false" ht="12.8" hidden="false" customHeight="false" outlineLevel="0" collapsed="false">
      <c r="A1401" s="8" t="n">
        <f aca="false">A1400-0.01</f>
        <v>86.0299999999929</v>
      </c>
      <c r="B1401" s="42" t="n">
        <f aca="false">1+$F$5*$F$4*(1+$F$6)^A1401-(1+$F$5)^A1401</f>
        <v>-43093.2997849692</v>
      </c>
      <c r="C1401" s="43" t="n">
        <f aca="false">IF(AND(B1401&gt;=0,B1400&lt;0),1,0)</f>
        <v>0</v>
      </c>
    </row>
    <row r="1402" customFormat="false" ht="12.8" hidden="false" customHeight="false" outlineLevel="0" collapsed="false">
      <c r="A1402" s="8" t="n">
        <f aca="false">A1401-0.01</f>
        <v>86.0199999999928</v>
      </c>
      <c r="B1402" s="42" t="n">
        <f aca="false">1+$F$5*$F$4*(1+$F$6)^A1402-(1+$F$5)^A1402</f>
        <v>-43039.8578089288</v>
      </c>
      <c r="C1402" s="43" t="n">
        <f aca="false">IF(AND(B1402&gt;=0,B1401&lt;0),1,0)</f>
        <v>0</v>
      </c>
    </row>
    <row r="1403" customFormat="false" ht="12.8" hidden="false" customHeight="false" outlineLevel="0" collapsed="false">
      <c r="A1403" s="8" t="n">
        <f aca="false">A1402-0.01</f>
        <v>86.0099999999929</v>
      </c>
      <c r="B1403" s="42" t="n">
        <f aca="false">1+$F$5*$F$4*(1+$F$6)^A1403-(1+$F$5)^A1403</f>
        <v>-42986.4820882169</v>
      </c>
      <c r="C1403" s="43" t="n">
        <f aca="false">IF(AND(B1403&gt;=0,B1402&lt;0),1,0)</f>
        <v>0</v>
      </c>
    </row>
    <row r="1404" customFormat="false" ht="12.8" hidden="false" customHeight="false" outlineLevel="0" collapsed="false">
      <c r="A1404" s="8" t="n">
        <f aca="false">A1403-0.01</f>
        <v>85.9999999999928</v>
      </c>
      <c r="B1404" s="42" t="n">
        <f aca="false">1+$F$5*$F$4*(1+$F$6)^A1404-(1+$F$5)^A1404</f>
        <v>-42933.172540697</v>
      </c>
      <c r="C1404" s="43" t="n">
        <f aca="false">IF(AND(B1404&gt;=0,B1403&lt;0),1,0)</f>
        <v>0</v>
      </c>
    </row>
    <row r="1405" customFormat="false" ht="12.8" hidden="false" customHeight="false" outlineLevel="0" collapsed="false">
      <c r="A1405" s="8" t="n">
        <f aca="false">A1404-0.01</f>
        <v>85.9899999999928</v>
      </c>
      <c r="B1405" s="42" t="n">
        <f aca="false">1+$F$5*$F$4*(1+$F$6)^A1405-(1+$F$5)^A1405</f>
        <v>-42879.9290843347</v>
      </c>
      <c r="C1405" s="43" t="n">
        <f aca="false">IF(AND(B1405&gt;=0,B1404&lt;0),1,0)</f>
        <v>0</v>
      </c>
    </row>
    <row r="1406" customFormat="false" ht="12.8" hidden="false" customHeight="false" outlineLevel="0" collapsed="false">
      <c r="A1406" s="8" t="n">
        <f aca="false">A1405-0.01</f>
        <v>85.9799999999928</v>
      </c>
      <c r="B1406" s="42" t="n">
        <f aca="false">1+$F$5*$F$4*(1+$F$6)^A1406-(1+$F$5)^A1406</f>
        <v>-42826.7516371969</v>
      </c>
      <c r="C1406" s="43" t="n">
        <f aca="false">IF(AND(B1406&gt;=0,B1405&lt;0),1,0)</f>
        <v>0</v>
      </c>
    </row>
    <row r="1407" customFormat="false" ht="12.8" hidden="false" customHeight="false" outlineLevel="0" collapsed="false">
      <c r="A1407" s="8" t="n">
        <f aca="false">A1406-0.01</f>
        <v>85.9699999999928</v>
      </c>
      <c r="B1407" s="42" t="n">
        <f aca="false">1+$F$5*$F$4*(1+$F$6)^A1407-(1+$F$5)^A1407</f>
        <v>-42773.6401174524</v>
      </c>
      <c r="C1407" s="43" t="n">
        <f aca="false">IF(AND(B1407&gt;=0,B1406&lt;0),1,0)</f>
        <v>0</v>
      </c>
    </row>
    <row r="1408" customFormat="false" ht="12.8" hidden="false" customHeight="false" outlineLevel="0" collapsed="false">
      <c r="A1408" s="8" t="n">
        <f aca="false">A1407-0.01</f>
        <v>85.9599999999928</v>
      </c>
      <c r="B1408" s="42" t="n">
        <f aca="false">1+$F$5*$F$4*(1+$F$6)^A1408-(1+$F$5)^A1408</f>
        <v>-42720.5944433714</v>
      </c>
      <c r="C1408" s="43" t="n">
        <f aca="false">IF(AND(B1408&gt;=0,B1407&lt;0),1,0)</f>
        <v>0</v>
      </c>
    </row>
    <row r="1409" customFormat="false" ht="12.8" hidden="false" customHeight="false" outlineLevel="0" collapsed="false">
      <c r="A1409" s="8" t="n">
        <f aca="false">A1408-0.01</f>
        <v>85.9499999999928</v>
      </c>
      <c r="B1409" s="42" t="n">
        <f aca="false">1+$F$5*$F$4*(1+$F$6)^A1409-(1+$F$5)^A1409</f>
        <v>-42667.6145333252</v>
      </c>
      <c r="C1409" s="43" t="n">
        <f aca="false">IF(AND(B1409&gt;=0,B1408&lt;0),1,0)</f>
        <v>0</v>
      </c>
    </row>
    <row r="1410" customFormat="false" ht="12.8" hidden="false" customHeight="false" outlineLevel="0" collapsed="false">
      <c r="A1410" s="8" t="n">
        <f aca="false">A1409-0.01</f>
        <v>85.9399999999928</v>
      </c>
      <c r="B1410" s="42" t="n">
        <f aca="false">1+$F$5*$F$4*(1+$F$6)^A1410-(1+$F$5)^A1410</f>
        <v>-42614.7003057864</v>
      </c>
      <c r="C1410" s="43" t="n">
        <f aca="false">IF(AND(B1410&gt;=0,B1409&lt;0),1,0)</f>
        <v>0</v>
      </c>
    </row>
    <row r="1411" customFormat="false" ht="12.8" hidden="false" customHeight="false" outlineLevel="0" collapsed="false">
      <c r="A1411" s="8" t="n">
        <f aca="false">A1410-0.01</f>
        <v>85.9299999999928</v>
      </c>
      <c r="B1411" s="42" t="n">
        <f aca="false">1+$F$5*$F$4*(1+$F$6)^A1411-(1+$F$5)^A1411</f>
        <v>-42561.8516793289</v>
      </c>
      <c r="C1411" s="43" t="n">
        <f aca="false">IF(AND(B1411&gt;=0,B1410&lt;0),1,0)</f>
        <v>0</v>
      </c>
    </row>
    <row r="1412" customFormat="false" ht="12.8" hidden="false" customHeight="false" outlineLevel="0" collapsed="false">
      <c r="A1412" s="8" t="n">
        <f aca="false">A1411-0.01</f>
        <v>85.9199999999928</v>
      </c>
      <c r="B1412" s="42" t="n">
        <f aca="false">1+$F$5*$F$4*(1+$F$6)^A1412-(1+$F$5)^A1412</f>
        <v>-42509.0685726272</v>
      </c>
      <c r="C1412" s="43" t="n">
        <f aca="false">IF(AND(B1412&gt;=0,B1411&lt;0),1,0)</f>
        <v>0</v>
      </c>
    </row>
    <row r="1413" customFormat="false" ht="12.8" hidden="false" customHeight="false" outlineLevel="0" collapsed="false">
      <c r="A1413" s="8" t="n">
        <f aca="false">A1412-0.01</f>
        <v>85.9099999999928</v>
      </c>
      <c r="B1413" s="42" t="n">
        <f aca="false">1+$F$5*$F$4*(1+$F$6)^A1413-(1+$F$5)^A1413</f>
        <v>-42456.3509044569</v>
      </c>
      <c r="C1413" s="43" t="n">
        <f aca="false">IF(AND(B1413&gt;=0,B1412&lt;0),1,0)</f>
        <v>0</v>
      </c>
    </row>
    <row r="1414" customFormat="false" ht="12.8" hidden="false" customHeight="false" outlineLevel="0" collapsed="false">
      <c r="A1414" s="8" t="n">
        <f aca="false">A1413-0.01</f>
        <v>85.8999999999928</v>
      </c>
      <c r="B1414" s="42" t="n">
        <f aca="false">1+$F$5*$F$4*(1+$F$6)^A1414-(1+$F$5)^A1414</f>
        <v>-42403.698593694</v>
      </c>
      <c r="C1414" s="43" t="n">
        <f aca="false">IF(AND(B1414&gt;=0,B1413&lt;0),1,0)</f>
        <v>0</v>
      </c>
    </row>
    <row r="1415" customFormat="false" ht="12.8" hidden="false" customHeight="false" outlineLevel="0" collapsed="false">
      <c r="A1415" s="8" t="n">
        <f aca="false">A1414-0.01</f>
        <v>85.8899999999928</v>
      </c>
      <c r="B1415" s="42" t="n">
        <f aca="false">1+$F$5*$F$4*(1+$F$6)^A1415-(1+$F$5)^A1415</f>
        <v>-42351.1115593152</v>
      </c>
      <c r="C1415" s="43" t="n">
        <f aca="false">IF(AND(B1415&gt;=0,B1414&lt;0),1,0)</f>
        <v>0</v>
      </c>
    </row>
    <row r="1416" customFormat="false" ht="12.8" hidden="false" customHeight="false" outlineLevel="0" collapsed="false">
      <c r="A1416" s="8" t="n">
        <f aca="false">A1415-0.01</f>
        <v>85.8799999999928</v>
      </c>
      <c r="B1416" s="42" t="n">
        <f aca="false">1+$F$5*$F$4*(1+$F$6)^A1416-(1+$F$5)^A1416</f>
        <v>-42298.5897203979</v>
      </c>
      <c r="C1416" s="43" t="n">
        <f aca="false">IF(AND(B1416&gt;=0,B1415&lt;0),1,0)</f>
        <v>0</v>
      </c>
    </row>
    <row r="1417" customFormat="false" ht="12.8" hidden="false" customHeight="false" outlineLevel="0" collapsed="false">
      <c r="A1417" s="8" t="n">
        <f aca="false">A1416-0.01</f>
        <v>85.8699999999928</v>
      </c>
      <c r="B1417" s="42" t="n">
        <f aca="false">1+$F$5*$F$4*(1+$F$6)^A1417-(1+$F$5)^A1417</f>
        <v>-42246.1329961194</v>
      </c>
      <c r="C1417" s="43" t="n">
        <f aca="false">IF(AND(B1417&gt;=0,B1416&lt;0),1,0)</f>
        <v>0</v>
      </c>
    </row>
    <row r="1418" customFormat="false" ht="12.8" hidden="false" customHeight="false" outlineLevel="0" collapsed="false">
      <c r="A1418" s="8" t="n">
        <f aca="false">A1417-0.01</f>
        <v>85.8599999999928</v>
      </c>
      <c r="B1418" s="42" t="n">
        <f aca="false">1+$F$5*$F$4*(1+$F$6)^A1418-(1+$F$5)^A1418</f>
        <v>-42193.7413057574</v>
      </c>
      <c r="C1418" s="43" t="n">
        <f aca="false">IF(AND(B1418&gt;=0,B1417&lt;0),1,0)</f>
        <v>0</v>
      </c>
    </row>
    <row r="1419" customFormat="false" ht="12.8" hidden="false" customHeight="false" outlineLevel="0" collapsed="false">
      <c r="A1419" s="8" t="n">
        <f aca="false">A1418-0.01</f>
        <v>85.8499999999928</v>
      </c>
      <c r="B1419" s="42" t="n">
        <f aca="false">1+$F$5*$F$4*(1+$F$6)^A1419-(1+$F$5)^A1419</f>
        <v>-42141.4145686898</v>
      </c>
      <c r="C1419" s="43" t="n">
        <f aca="false">IF(AND(B1419&gt;=0,B1418&lt;0),1,0)</f>
        <v>0</v>
      </c>
    </row>
    <row r="1420" customFormat="false" ht="12.8" hidden="false" customHeight="false" outlineLevel="0" collapsed="false">
      <c r="A1420" s="8" t="n">
        <f aca="false">A1419-0.01</f>
        <v>85.8399999999928</v>
      </c>
      <c r="B1420" s="42" t="n">
        <f aca="false">1+$F$5*$F$4*(1+$F$6)^A1420-(1+$F$5)^A1420</f>
        <v>-42089.1527043941</v>
      </c>
      <c r="C1420" s="43" t="n">
        <f aca="false">IF(AND(B1420&gt;=0,B1419&lt;0),1,0)</f>
        <v>0</v>
      </c>
    </row>
    <row r="1421" customFormat="false" ht="12.8" hidden="false" customHeight="false" outlineLevel="0" collapsed="false">
      <c r="A1421" s="8" t="n">
        <f aca="false">A1420-0.01</f>
        <v>85.8299999999928</v>
      </c>
      <c r="B1421" s="42" t="n">
        <f aca="false">1+$F$5*$F$4*(1+$F$6)^A1421-(1+$F$5)^A1421</f>
        <v>-42036.9556324479</v>
      </c>
      <c r="C1421" s="43" t="n">
        <f aca="false">IF(AND(B1421&gt;=0,B1420&lt;0),1,0)</f>
        <v>0</v>
      </c>
    </row>
    <row r="1422" customFormat="false" ht="12.8" hidden="false" customHeight="false" outlineLevel="0" collapsed="false">
      <c r="A1422" s="8" t="n">
        <f aca="false">A1421-0.01</f>
        <v>85.8199999999927</v>
      </c>
      <c r="B1422" s="42" t="n">
        <f aca="false">1+$F$5*$F$4*(1+$F$6)^A1422-(1+$F$5)^A1422</f>
        <v>-41984.8232725284</v>
      </c>
      <c r="C1422" s="43" t="n">
        <f aca="false">IF(AND(B1422&gt;=0,B1421&lt;0),1,0)</f>
        <v>0</v>
      </c>
    </row>
    <row r="1423" customFormat="false" ht="12.8" hidden="false" customHeight="false" outlineLevel="0" collapsed="false">
      <c r="A1423" s="8" t="n">
        <f aca="false">A1422-0.01</f>
        <v>85.8099999999928</v>
      </c>
      <c r="B1423" s="42" t="n">
        <f aca="false">1+$F$5*$F$4*(1+$F$6)^A1423-(1+$F$5)^A1423</f>
        <v>-41932.7555444125</v>
      </c>
      <c r="C1423" s="43" t="n">
        <f aca="false">IF(AND(B1423&gt;=0,B1422&lt;0),1,0)</f>
        <v>0</v>
      </c>
    </row>
    <row r="1424" customFormat="false" ht="12.8" hidden="false" customHeight="false" outlineLevel="0" collapsed="false">
      <c r="A1424" s="8" t="n">
        <f aca="false">A1423-0.01</f>
        <v>85.7999999999927</v>
      </c>
      <c r="B1424" s="42" t="n">
        <f aca="false">1+$F$5*$F$4*(1+$F$6)^A1424-(1+$F$5)^A1424</f>
        <v>-41880.7523679763</v>
      </c>
      <c r="C1424" s="43" t="n">
        <f aca="false">IF(AND(B1424&gt;=0,B1423&lt;0),1,0)</f>
        <v>0</v>
      </c>
    </row>
    <row r="1425" customFormat="false" ht="12.8" hidden="false" customHeight="false" outlineLevel="0" collapsed="false">
      <c r="A1425" s="8" t="n">
        <f aca="false">A1424-0.01</f>
        <v>85.7899999999927</v>
      </c>
      <c r="B1425" s="42" t="n">
        <f aca="false">1+$F$5*$F$4*(1+$F$6)^A1425-(1+$F$5)^A1425</f>
        <v>-41828.8136631954</v>
      </c>
      <c r="C1425" s="43" t="n">
        <f aca="false">IF(AND(B1425&gt;=0,B1424&lt;0),1,0)</f>
        <v>0</v>
      </c>
    </row>
    <row r="1426" customFormat="false" ht="12.8" hidden="false" customHeight="false" outlineLevel="0" collapsed="false">
      <c r="A1426" s="8" t="n">
        <f aca="false">A1425-0.01</f>
        <v>85.7799999999927</v>
      </c>
      <c r="B1426" s="42" t="n">
        <f aca="false">1+$F$5*$F$4*(1+$F$6)^A1426-(1+$F$5)^A1426</f>
        <v>-41776.9393501447</v>
      </c>
      <c r="C1426" s="43" t="n">
        <f aca="false">IF(AND(B1426&gt;=0,B1425&lt;0),1,0)</f>
        <v>0</v>
      </c>
    </row>
    <row r="1427" customFormat="false" ht="12.8" hidden="false" customHeight="false" outlineLevel="0" collapsed="false">
      <c r="A1427" s="8" t="n">
        <f aca="false">A1426-0.01</f>
        <v>85.7699999999927</v>
      </c>
      <c r="B1427" s="42" t="n">
        <f aca="false">1+$F$5*$F$4*(1+$F$6)^A1427-(1+$F$5)^A1427</f>
        <v>-41725.129348998</v>
      </c>
      <c r="C1427" s="43" t="n">
        <f aca="false">IF(AND(B1427&gt;=0,B1426&lt;0),1,0)</f>
        <v>0</v>
      </c>
    </row>
    <row r="1428" customFormat="false" ht="12.8" hidden="false" customHeight="false" outlineLevel="0" collapsed="false">
      <c r="A1428" s="8" t="n">
        <f aca="false">A1427-0.01</f>
        <v>85.7599999999927</v>
      </c>
      <c r="B1428" s="42" t="n">
        <f aca="false">1+$F$5*$F$4*(1+$F$6)^A1428-(1+$F$5)^A1428</f>
        <v>-41673.383580028</v>
      </c>
      <c r="C1428" s="43" t="n">
        <f aca="false">IF(AND(B1428&gt;=0,B1427&lt;0),1,0)</f>
        <v>0</v>
      </c>
    </row>
    <row r="1429" customFormat="false" ht="12.8" hidden="false" customHeight="false" outlineLevel="0" collapsed="false">
      <c r="A1429" s="8" t="n">
        <f aca="false">A1428-0.01</f>
        <v>85.7499999999927</v>
      </c>
      <c r="B1429" s="42" t="n">
        <f aca="false">1+$F$5*$F$4*(1+$F$6)^A1429-(1+$F$5)^A1429</f>
        <v>-41621.7019636065</v>
      </c>
      <c r="C1429" s="43" t="n">
        <f aca="false">IF(AND(B1429&gt;=0,B1428&lt;0),1,0)</f>
        <v>0</v>
      </c>
    </row>
    <row r="1430" customFormat="false" ht="12.8" hidden="false" customHeight="false" outlineLevel="0" collapsed="false">
      <c r="A1430" s="8" t="n">
        <f aca="false">A1429-0.01</f>
        <v>85.7399999999927</v>
      </c>
      <c r="B1430" s="42" t="n">
        <f aca="false">1+$F$5*$F$4*(1+$F$6)^A1430-(1+$F$5)^A1430</f>
        <v>-41570.0844202038</v>
      </c>
      <c r="C1430" s="43" t="n">
        <f aca="false">IF(AND(B1430&gt;=0,B1429&lt;0),1,0)</f>
        <v>0</v>
      </c>
    </row>
    <row r="1431" customFormat="false" ht="12.8" hidden="false" customHeight="false" outlineLevel="0" collapsed="false">
      <c r="A1431" s="8" t="n">
        <f aca="false">A1430-0.01</f>
        <v>85.7299999999927</v>
      </c>
      <c r="B1431" s="42" t="n">
        <f aca="false">1+$F$5*$F$4*(1+$F$6)^A1431-(1+$F$5)^A1431</f>
        <v>-41518.5308703888</v>
      </c>
      <c r="C1431" s="43" t="n">
        <f aca="false">IF(AND(B1431&gt;=0,B1430&lt;0),1,0)</f>
        <v>0</v>
      </c>
    </row>
    <row r="1432" customFormat="false" ht="12.8" hidden="false" customHeight="false" outlineLevel="0" collapsed="false">
      <c r="A1432" s="8" t="n">
        <f aca="false">A1431-0.01</f>
        <v>85.7199999999927</v>
      </c>
      <c r="B1432" s="42" t="n">
        <f aca="false">1+$F$5*$F$4*(1+$F$6)^A1432-(1+$F$5)^A1432</f>
        <v>-41467.0412348291</v>
      </c>
      <c r="C1432" s="43" t="n">
        <f aca="false">IF(AND(B1432&gt;=0,B1431&lt;0),1,0)</f>
        <v>0</v>
      </c>
    </row>
    <row r="1433" customFormat="false" ht="12.8" hidden="false" customHeight="false" outlineLevel="0" collapsed="false">
      <c r="A1433" s="8" t="n">
        <f aca="false">A1432-0.01</f>
        <v>85.7099999999927</v>
      </c>
      <c r="B1433" s="42" t="n">
        <f aca="false">1+$F$5*$F$4*(1+$F$6)^A1433-(1+$F$5)^A1433</f>
        <v>-41415.6154342904</v>
      </c>
      <c r="C1433" s="43" t="n">
        <f aca="false">IF(AND(B1433&gt;=0,B1432&lt;0),1,0)</f>
        <v>0</v>
      </c>
    </row>
    <row r="1434" customFormat="false" ht="12.8" hidden="false" customHeight="false" outlineLevel="0" collapsed="false">
      <c r="A1434" s="8" t="n">
        <f aca="false">A1433-0.01</f>
        <v>85.6999999999927</v>
      </c>
      <c r="B1434" s="42" t="n">
        <f aca="false">1+$F$5*$F$4*(1+$F$6)^A1434-(1+$F$5)^A1434</f>
        <v>-41364.2533896366</v>
      </c>
      <c r="C1434" s="43" t="n">
        <f aca="false">IF(AND(B1434&gt;=0,B1433&lt;0),1,0)</f>
        <v>0</v>
      </c>
    </row>
    <row r="1435" customFormat="false" ht="12.8" hidden="false" customHeight="false" outlineLevel="0" collapsed="false">
      <c r="A1435" s="8" t="n">
        <f aca="false">A1434-0.01</f>
        <v>85.6899999999927</v>
      </c>
      <c r="B1435" s="42" t="n">
        <f aca="false">1+$F$5*$F$4*(1+$F$6)^A1435-(1+$F$5)^A1435</f>
        <v>-41312.95502183</v>
      </c>
      <c r="C1435" s="43" t="n">
        <f aca="false">IF(AND(B1435&gt;=0,B1434&lt;0),1,0)</f>
        <v>0</v>
      </c>
    </row>
    <row r="1436" customFormat="false" ht="12.8" hidden="false" customHeight="false" outlineLevel="0" collapsed="false">
      <c r="A1436" s="8" t="n">
        <f aca="false">A1435-0.01</f>
        <v>85.6799999999927</v>
      </c>
      <c r="B1436" s="42" t="n">
        <f aca="false">1+$F$5*$F$4*(1+$F$6)^A1436-(1+$F$5)^A1436</f>
        <v>-41261.7202519305</v>
      </c>
      <c r="C1436" s="43" t="n">
        <f aca="false">IF(AND(B1436&gt;=0,B1435&lt;0),1,0)</f>
        <v>0</v>
      </c>
    </row>
    <row r="1437" customFormat="false" ht="12.8" hidden="false" customHeight="false" outlineLevel="0" collapsed="false">
      <c r="A1437" s="8" t="n">
        <f aca="false">A1436-0.01</f>
        <v>85.6699999999927</v>
      </c>
      <c r="B1437" s="42" t="n">
        <f aca="false">1+$F$5*$F$4*(1+$F$6)^A1437-(1+$F$5)^A1437</f>
        <v>-41210.5490010962</v>
      </c>
      <c r="C1437" s="43" t="n">
        <f aca="false">IF(AND(B1437&gt;=0,B1436&lt;0),1,0)</f>
        <v>0</v>
      </c>
    </row>
    <row r="1438" customFormat="false" ht="12.8" hidden="false" customHeight="false" outlineLevel="0" collapsed="false">
      <c r="A1438" s="8" t="n">
        <f aca="false">A1437-0.01</f>
        <v>85.6599999999927</v>
      </c>
      <c r="B1438" s="42" t="n">
        <f aca="false">1+$F$5*$F$4*(1+$F$6)^A1438-(1+$F$5)^A1438</f>
        <v>-41159.4411905826</v>
      </c>
      <c r="C1438" s="43" t="n">
        <f aca="false">IF(AND(B1438&gt;=0,B1437&lt;0),1,0)</f>
        <v>0</v>
      </c>
    </row>
    <row r="1439" customFormat="false" ht="12.8" hidden="false" customHeight="false" outlineLevel="0" collapsed="false">
      <c r="A1439" s="8" t="n">
        <f aca="false">A1438-0.01</f>
        <v>85.6499999999927</v>
      </c>
      <c r="B1439" s="42" t="n">
        <f aca="false">1+$F$5*$F$4*(1+$F$6)^A1439-(1+$F$5)^A1439</f>
        <v>-41108.3967417432</v>
      </c>
      <c r="C1439" s="43" t="n">
        <f aca="false">IF(AND(B1439&gt;=0,B1438&lt;0),1,0)</f>
        <v>0</v>
      </c>
    </row>
    <row r="1440" customFormat="false" ht="12.8" hidden="false" customHeight="false" outlineLevel="0" collapsed="false">
      <c r="A1440" s="8" t="n">
        <f aca="false">A1439-0.01</f>
        <v>85.6399999999926</v>
      </c>
      <c r="B1440" s="42" t="n">
        <f aca="false">1+$F$5*$F$4*(1+$F$6)^A1440-(1+$F$5)^A1440</f>
        <v>-41057.4155760287</v>
      </c>
      <c r="C1440" s="43" t="n">
        <f aca="false">IF(AND(B1440&gt;=0,B1439&lt;0),1,0)</f>
        <v>0</v>
      </c>
    </row>
    <row r="1441" customFormat="false" ht="12.8" hidden="false" customHeight="false" outlineLevel="0" collapsed="false">
      <c r="A1441" s="8" t="n">
        <f aca="false">A1440-0.01</f>
        <v>85.6299999999927</v>
      </c>
      <c r="B1441" s="42" t="n">
        <f aca="false">1+$F$5*$F$4*(1+$F$6)^A1441-(1+$F$5)^A1441</f>
        <v>-41006.4976149873</v>
      </c>
      <c r="C1441" s="43" t="n">
        <f aca="false">IF(AND(B1441&gt;=0,B1440&lt;0),1,0)</f>
        <v>0</v>
      </c>
    </row>
    <row r="1442" customFormat="false" ht="12.8" hidden="false" customHeight="false" outlineLevel="0" collapsed="false">
      <c r="A1442" s="8" t="n">
        <f aca="false">A1441-0.01</f>
        <v>85.6199999999926</v>
      </c>
      <c r="B1442" s="42" t="n">
        <f aca="false">1+$F$5*$F$4*(1+$F$6)^A1442-(1+$F$5)^A1442</f>
        <v>-40955.6427802645</v>
      </c>
      <c r="C1442" s="43" t="n">
        <f aca="false">IF(AND(B1442&gt;=0,B1441&lt;0),1,0)</f>
        <v>0</v>
      </c>
    </row>
    <row r="1443" customFormat="false" ht="12.8" hidden="false" customHeight="false" outlineLevel="0" collapsed="false">
      <c r="A1443" s="8" t="n">
        <f aca="false">A1442-0.01</f>
        <v>85.6099999999926</v>
      </c>
      <c r="B1443" s="42" t="n">
        <f aca="false">1+$F$5*$F$4*(1+$F$6)^A1443-(1+$F$5)^A1443</f>
        <v>-40904.8509936028</v>
      </c>
      <c r="C1443" s="43" t="n">
        <f aca="false">IF(AND(B1443&gt;=0,B1442&lt;0),1,0)</f>
        <v>0</v>
      </c>
    </row>
    <row r="1444" customFormat="false" ht="12.8" hidden="false" customHeight="false" outlineLevel="0" collapsed="false">
      <c r="A1444" s="8" t="n">
        <f aca="false">A1443-0.01</f>
        <v>85.5999999999926</v>
      </c>
      <c r="B1444" s="42" t="n">
        <f aca="false">1+$F$5*$F$4*(1+$F$6)^A1444-(1+$F$5)^A1444</f>
        <v>-40854.1221768417</v>
      </c>
      <c r="C1444" s="43" t="n">
        <f aca="false">IF(AND(B1444&gt;=0,B1443&lt;0),1,0)</f>
        <v>0</v>
      </c>
    </row>
    <row r="1445" customFormat="false" ht="12.8" hidden="false" customHeight="false" outlineLevel="0" collapsed="false">
      <c r="A1445" s="8" t="n">
        <f aca="false">A1444-0.01</f>
        <v>85.5899999999926</v>
      </c>
      <c r="B1445" s="42" t="n">
        <f aca="false">1+$F$5*$F$4*(1+$F$6)^A1445-(1+$F$5)^A1445</f>
        <v>-40803.4562519178</v>
      </c>
      <c r="C1445" s="43" t="n">
        <f aca="false">IF(AND(B1445&gt;=0,B1444&lt;0),1,0)</f>
        <v>0</v>
      </c>
    </row>
    <row r="1446" customFormat="false" ht="12.8" hidden="false" customHeight="false" outlineLevel="0" collapsed="false">
      <c r="A1446" s="8" t="n">
        <f aca="false">A1445-0.01</f>
        <v>85.5799999999926</v>
      </c>
      <c r="B1446" s="42" t="n">
        <f aca="false">1+$F$5*$F$4*(1+$F$6)^A1446-(1+$F$5)^A1446</f>
        <v>-40752.8531408643</v>
      </c>
      <c r="C1446" s="43" t="n">
        <f aca="false">IF(AND(B1446&gt;=0,B1445&lt;0),1,0)</f>
        <v>0</v>
      </c>
    </row>
    <row r="1447" customFormat="false" ht="12.8" hidden="false" customHeight="false" outlineLevel="0" collapsed="false">
      <c r="A1447" s="8" t="n">
        <f aca="false">A1446-0.01</f>
        <v>85.5699999999926</v>
      </c>
      <c r="B1447" s="42" t="n">
        <f aca="false">1+$F$5*$F$4*(1+$F$6)^A1447-(1+$F$5)^A1447</f>
        <v>-40702.3127658112</v>
      </c>
      <c r="C1447" s="43" t="n">
        <f aca="false">IF(AND(B1447&gt;=0,B1446&lt;0),1,0)</f>
        <v>0</v>
      </c>
    </row>
    <row r="1448" customFormat="false" ht="12.8" hidden="false" customHeight="false" outlineLevel="0" collapsed="false">
      <c r="A1448" s="8" t="n">
        <f aca="false">A1447-0.01</f>
        <v>85.5599999999926</v>
      </c>
      <c r="B1448" s="42" t="n">
        <f aca="false">1+$F$5*$F$4*(1+$F$6)^A1448-(1+$F$5)^A1448</f>
        <v>-40651.8350489848</v>
      </c>
      <c r="C1448" s="43" t="n">
        <f aca="false">IF(AND(B1448&gt;=0,B1447&lt;0),1,0)</f>
        <v>0</v>
      </c>
    </row>
    <row r="1449" customFormat="false" ht="12.8" hidden="false" customHeight="false" outlineLevel="0" collapsed="false">
      <c r="A1449" s="8" t="n">
        <f aca="false">A1448-0.01</f>
        <v>85.5499999999926</v>
      </c>
      <c r="B1449" s="42" t="n">
        <f aca="false">1+$F$5*$F$4*(1+$F$6)^A1449-(1+$F$5)^A1449</f>
        <v>-40601.419912708</v>
      </c>
      <c r="C1449" s="43" t="n">
        <f aca="false">IF(AND(B1449&gt;=0,B1448&lt;0),1,0)</f>
        <v>0</v>
      </c>
    </row>
    <row r="1450" customFormat="false" ht="12.8" hidden="false" customHeight="false" outlineLevel="0" collapsed="false">
      <c r="A1450" s="8" t="n">
        <f aca="false">A1449-0.01</f>
        <v>85.5399999999926</v>
      </c>
      <c r="B1450" s="42" t="n">
        <f aca="false">1+$F$5*$F$4*(1+$F$6)^A1450-(1+$F$5)^A1450</f>
        <v>-40551.0672794</v>
      </c>
      <c r="C1450" s="43" t="n">
        <f aca="false">IF(AND(B1450&gt;=0,B1449&lt;0),1,0)</f>
        <v>0</v>
      </c>
    </row>
    <row r="1451" customFormat="false" ht="12.8" hidden="false" customHeight="false" outlineLevel="0" collapsed="false">
      <c r="A1451" s="8" t="n">
        <f aca="false">A1450-0.01</f>
        <v>85.5299999999926</v>
      </c>
      <c r="B1451" s="42" t="n">
        <f aca="false">1+$F$5*$F$4*(1+$F$6)^A1451-(1+$F$5)^A1451</f>
        <v>-40500.7770715761</v>
      </c>
      <c r="C1451" s="43" t="n">
        <f aca="false">IF(AND(B1451&gt;=0,B1450&lt;0),1,0)</f>
        <v>0</v>
      </c>
    </row>
    <row r="1452" customFormat="false" ht="12.8" hidden="false" customHeight="false" outlineLevel="0" collapsed="false">
      <c r="A1452" s="8" t="n">
        <f aca="false">A1451-0.01</f>
        <v>85.5199999999926</v>
      </c>
      <c r="B1452" s="42" t="n">
        <f aca="false">1+$F$5*$F$4*(1+$F$6)^A1452-(1+$F$5)^A1452</f>
        <v>-40450.5492118476</v>
      </c>
      <c r="C1452" s="43" t="n">
        <f aca="false">IF(AND(B1452&gt;=0,B1451&lt;0),1,0)</f>
        <v>0</v>
      </c>
    </row>
    <row r="1453" customFormat="false" ht="12.8" hidden="false" customHeight="false" outlineLevel="0" collapsed="false">
      <c r="A1453" s="8" t="n">
        <f aca="false">A1452-0.01</f>
        <v>85.5099999999926</v>
      </c>
      <c r="B1453" s="42" t="n">
        <f aca="false">1+$F$5*$F$4*(1+$F$6)^A1453-(1+$F$5)^A1453</f>
        <v>-40400.3836229219</v>
      </c>
      <c r="C1453" s="43" t="n">
        <f aca="false">IF(AND(B1453&gt;=0,B1452&lt;0),1,0)</f>
        <v>0</v>
      </c>
    </row>
    <row r="1454" customFormat="false" ht="12.8" hidden="false" customHeight="false" outlineLevel="0" collapsed="false">
      <c r="A1454" s="8" t="n">
        <f aca="false">A1453-0.01</f>
        <v>85.4999999999926</v>
      </c>
      <c r="B1454" s="42" t="n">
        <f aca="false">1+$F$5*$F$4*(1+$F$6)^A1454-(1+$F$5)^A1454</f>
        <v>-40350.2802276022</v>
      </c>
      <c r="C1454" s="43" t="n">
        <f aca="false">IF(AND(B1454&gt;=0,B1453&lt;0),1,0)</f>
        <v>0</v>
      </c>
    </row>
    <row r="1455" customFormat="false" ht="12.8" hidden="false" customHeight="false" outlineLevel="0" collapsed="false">
      <c r="A1455" s="8" t="n">
        <f aca="false">A1454-0.01</f>
        <v>85.4899999999926</v>
      </c>
      <c r="B1455" s="42" t="n">
        <f aca="false">1+$F$5*$F$4*(1+$F$6)^A1455-(1+$F$5)^A1455</f>
        <v>-40300.2389487872</v>
      </c>
      <c r="C1455" s="43" t="n">
        <f aca="false">IF(AND(B1455&gt;=0,B1454&lt;0),1,0)</f>
        <v>0</v>
      </c>
    </row>
    <row r="1456" customFormat="false" ht="12.8" hidden="false" customHeight="false" outlineLevel="0" collapsed="false">
      <c r="A1456" s="8" t="n">
        <f aca="false">A1455-0.01</f>
        <v>85.4799999999926</v>
      </c>
      <c r="B1456" s="42" t="n">
        <f aca="false">1+$F$5*$F$4*(1+$F$6)^A1456-(1+$F$5)^A1456</f>
        <v>-40250.2597094714</v>
      </c>
      <c r="C1456" s="43" t="n">
        <f aca="false">IF(AND(B1456&gt;=0,B1455&lt;0),1,0)</f>
        <v>0</v>
      </c>
    </row>
    <row r="1457" customFormat="false" ht="12.8" hidden="false" customHeight="false" outlineLevel="0" collapsed="false">
      <c r="A1457" s="8" t="n">
        <f aca="false">A1456-0.01</f>
        <v>85.4699999999926</v>
      </c>
      <c r="B1457" s="42" t="n">
        <f aca="false">1+$F$5*$F$4*(1+$F$6)^A1457-(1+$F$5)^A1457</f>
        <v>-40200.3424327446</v>
      </c>
      <c r="C1457" s="43" t="n">
        <f aca="false">IF(AND(B1457&gt;=0,B1456&lt;0),1,0)</f>
        <v>0</v>
      </c>
    </row>
    <row r="1458" customFormat="false" ht="12.8" hidden="false" customHeight="false" outlineLevel="0" collapsed="false">
      <c r="A1458" s="8" t="n">
        <f aca="false">A1457-0.01</f>
        <v>85.4599999999926</v>
      </c>
      <c r="B1458" s="42" t="n">
        <f aca="false">1+$F$5*$F$4*(1+$F$6)^A1458-(1+$F$5)^A1458</f>
        <v>-40150.4870417922</v>
      </c>
      <c r="C1458" s="43" t="n">
        <f aca="false">IF(AND(B1458&gt;=0,B1457&lt;0),1,0)</f>
        <v>0</v>
      </c>
    </row>
    <row r="1459" customFormat="false" ht="12.8" hidden="false" customHeight="false" outlineLevel="0" collapsed="false">
      <c r="A1459" s="8" t="n">
        <f aca="false">A1458-0.01</f>
        <v>85.4499999999926</v>
      </c>
      <c r="B1459" s="42" t="n">
        <f aca="false">1+$F$5*$F$4*(1+$F$6)^A1459-(1+$F$5)^A1459</f>
        <v>-40100.6934598944</v>
      </c>
      <c r="C1459" s="43" t="n">
        <f aca="false">IF(AND(B1459&gt;=0,B1458&lt;0),1,0)</f>
        <v>0</v>
      </c>
    </row>
    <row r="1460" customFormat="false" ht="12.8" hidden="false" customHeight="false" outlineLevel="0" collapsed="false">
      <c r="A1460" s="8" t="n">
        <f aca="false">A1459-0.01</f>
        <v>85.4399999999925</v>
      </c>
      <c r="B1460" s="42" t="n">
        <f aca="false">1+$F$5*$F$4*(1+$F$6)^A1460-(1+$F$5)^A1460</f>
        <v>-40050.961610427</v>
      </c>
      <c r="C1460" s="43" t="n">
        <f aca="false">IF(AND(B1460&gt;=0,B1459&lt;0),1,0)</f>
        <v>0</v>
      </c>
    </row>
    <row r="1461" customFormat="false" ht="12.8" hidden="false" customHeight="false" outlineLevel="0" collapsed="false">
      <c r="A1461" s="8" t="n">
        <f aca="false">A1460-0.01</f>
        <v>85.4299999999926</v>
      </c>
      <c r="B1461" s="42" t="n">
        <f aca="false">1+$F$5*$F$4*(1+$F$6)^A1461-(1+$F$5)^A1461</f>
        <v>-40001.2914168604</v>
      </c>
      <c r="C1461" s="43" t="n">
        <f aca="false">IF(AND(B1461&gt;=0,B1460&lt;0),1,0)</f>
        <v>0</v>
      </c>
    </row>
    <row r="1462" customFormat="false" ht="12.8" hidden="false" customHeight="false" outlineLevel="0" collapsed="false">
      <c r="A1462" s="8" t="n">
        <f aca="false">A1461-0.01</f>
        <v>85.4199999999925</v>
      </c>
      <c r="B1462" s="42" t="n">
        <f aca="false">1+$F$5*$F$4*(1+$F$6)^A1462-(1+$F$5)^A1462</f>
        <v>-39951.68280276</v>
      </c>
      <c r="C1462" s="43" t="n">
        <f aca="false">IF(AND(B1462&gt;=0,B1461&lt;0),1,0)</f>
        <v>0</v>
      </c>
    </row>
    <row r="1463" customFormat="false" ht="12.8" hidden="false" customHeight="false" outlineLevel="0" collapsed="false">
      <c r="A1463" s="8" t="n">
        <f aca="false">A1462-0.01</f>
        <v>85.4099999999925</v>
      </c>
      <c r="B1463" s="42" t="n">
        <f aca="false">1+$F$5*$F$4*(1+$F$6)^A1463-(1+$F$5)^A1463</f>
        <v>-39902.1356917861</v>
      </c>
      <c r="C1463" s="43" t="n">
        <f aca="false">IF(AND(B1463&gt;=0,B1462&lt;0),1,0)</f>
        <v>0</v>
      </c>
    </row>
    <row r="1464" customFormat="false" ht="12.8" hidden="false" customHeight="false" outlineLevel="0" collapsed="false">
      <c r="A1464" s="8" t="n">
        <f aca="false">A1463-0.01</f>
        <v>85.3999999999925</v>
      </c>
      <c r="B1464" s="42" t="n">
        <f aca="false">1+$F$5*$F$4*(1+$F$6)^A1464-(1+$F$5)^A1464</f>
        <v>-39852.6500076934</v>
      </c>
      <c r="C1464" s="43" t="n">
        <f aca="false">IF(AND(B1464&gt;=0,B1463&lt;0),1,0)</f>
        <v>0</v>
      </c>
    </row>
    <row r="1465" customFormat="false" ht="12.8" hidden="false" customHeight="false" outlineLevel="0" collapsed="false">
      <c r="A1465" s="8" t="n">
        <f aca="false">A1464-0.01</f>
        <v>85.3899999999925</v>
      </c>
      <c r="B1465" s="42" t="n">
        <f aca="false">1+$F$5*$F$4*(1+$F$6)^A1465-(1+$F$5)^A1465</f>
        <v>-39803.2256743313</v>
      </c>
      <c r="C1465" s="43" t="n">
        <f aca="false">IF(AND(B1465&gt;=0,B1464&lt;0),1,0)</f>
        <v>0</v>
      </c>
    </row>
    <row r="1466" customFormat="false" ht="12.8" hidden="false" customHeight="false" outlineLevel="0" collapsed="false">
      <c r="A1466" s="8" t="n">
        <f aca="false">A1465-0.01</f>
        <v>85.3799999999925</v>
      </c>
      <c r="B1466" s="42" t="n">
        <f aca="false">1+$F$5*$F$4*(1+$F$6)^A1466-(1+$F$5)^A1466</f>
        <v>-39753.8626156435</v>
      </c>
      <c r="C1466" s="43" t="n">
        <f aca="false">IF(AND(B1466&gt;=0,B1465&lt;0),1,0)</f>
        <v>0</v>
      </c>
    </row>
    <row r="1467" customFormat="false" ht="12.8" hidden="false" customHeight="false" outlineLevel="0" collapsed="false">
      <c r="A1467" s="8" t="n">
        <f aca="false">A1466-0.01</f>
        <v>85.3699999999925</v>
      </c>
      <c r="B1467" s="42" t="n">
        <f aca="false">1+$F$5*$F$4*(1+$F$6)^A1467-(1+$F$5)^A1467</f>
        <v>-39704.5607556681</v>
      </c>
      <c r="C1467" s="43" t="n">
        <f aca="false">IF(AND(B1467&gt;=0,B1466&lt;0),1,0)</f>
        <v>0</v>
      </c>
    </row>
    <row r="1468" customFormat="false" ht="12.8" hidden="false" customHeight="false" outlineLevel="0" collapsed="false">
      <c r="A1468" s="8" t="n">
        <f aca="false">A1467-0.01</f>
        <v>85.3599999999925</v>
      </c>
      <c r="B1468" s="42" t="n">
        <f aca="false">1+$F$5*$F$4*(1+$F$6)^A1468-(1+$F$5)^A1468</f>
        <v>-39655.3200185371</v>
      </c>
      <c r="C1468" s="43" t="n">
        <f aca="false">IF(AND(B1468&gt;=0,B1467&lt;0),1,0)</f>
        <v>0</v>
      </c>
    </row>
    <row r="1469" customFormat="false" ht="12.8" hidden="false" customHeight="false" outlineLevel="0" collapsed="false">
      <c r="A1469" s="8" t="n">
        <f aca="false">A1468-0.01</f>
        <v>85.3499999999925</v>
      </c>
      <c r="B1469" s="42" t="n">
        <f aca="false">1+$F$5*$F$4*(1+$F$6)^A1469-(1+$F$5)^A1469</f>
        <v>-39606.1403284769</v>
      </c>
      <c r="C1469" s="43" t="n">
        <f aca="false">IF(AND(B1469&gt;=0,B1468&lt;0),1,0)</f>
        <v>0</v>
      </c>
    </row>
    <row r="1470" customFormat="false" ht="12.8" hidden="false" customHeight="false" outlineLevel="0" collapsed="false">
      <c r="A1470" s="8" t="n">
        <f aca="false">A1469-0.01</f>
        <v>85.3399999999925</v>
      </c>
      <c r="B1470" s="42" t="n">
        <f aca="false">1+$F$5*$F$4*(1+$F$6)^A1470-(1+$F$5)^A1470</f>
        <v>-39557.0216098077</v>
      </c>
      <c r="C1470" s="43" t="n">
        <f aca="false">IF(AND(B1470&gt;=0,B1469&lt;0),1,0)</f>
        <v>0</v>
      </c>
    </row>
    <row r="1471" customFormat="false" ht="12.8" hidden="false" customHeight="false" outlineLevel="0" collapsed="false">
      <c r="A1471" s="8" t="n">
        <f aca="false">A1470-0.01</f>
        <v>85.3299999999925</v>
      </c>
      <c r="B1471" s="42" t="n">
        <f aca="false">1+$F$5*$F$4*(1+$F$6)^A1471-(1+$F$5)^A1471</f>
        <v>-39507.9637869434</v>
      </c>
      <c r="C1471" s="43" t="n">
        <f aca="false">IF(AND(B1471&gt;=0,B1470&lt;0),1,0)</f>
        <v>0</v>
      </c>
    </row>
    <row r="1472" customFormat="false" ht="12.8" hidden="false" customHeight="false" outlineLevel="0" collapsed="false">
      <c r="A1472" s="8" t="n">
        <f aca="false">A1471-0.01</f>
        <v>85.3199999999925</v>
      </c>
      <c r="B1472" s="42" t="n">
        <f aca="false">1+$F$5*$F$4*(1+$F$6)^A1472-(1+$F$5)^A1472</f>
        <v>-39458.9667843917</v>
      </c>
      <c r="C1472" s="43" t="n">
        <f aca="false">IF(AND(B1472&gt;=0,B1471&lt;0),1,0)</f>
        <v>0</v>
      </c>
    </row>
    <row r="1473" customFormat="false" ht="12.8" hidden="false" customHeight="false" outlineLevel="0" collapsed="false">
      <c r="A1473" s="8" t="n">
        <f aca="false">A1472-0.01</f>
        <v>85.3099999999925</v>
      </c>
      <c r="B1473" s="42" t="n">
        <f aca="false">1+$F$5*$F$4*(1+$F$6)^A1473-(1+$F$5)^A1473</f>
        <v>-39410.0305267539</v>
      </c>
      <c r="C1473" s="43" t="n">
        <f aca="false">IF(AND(B1473&gt;=0,B1472&lt;0),1,0)</f>
        <v>0</v>
      </c>
    </row>
    <row r="1474" customFormat="false" ht="12.8" hidden="false" customHeight="false" outlineLevel="0" collapsed="false">
      <c r="A1474" s="8" t="n">
        <f aca="false">A1473-0.01</f>
        <v>85.2999999999925</v>
      </c>
      <c r="B1474" s="42" t="n">
        <f aca="false">1+$F$5*$F$4*(1+$F$6)^A1474-(1+$F$5)^A1474</f>
        <v>-39361.1549387248</v>
      </c>
      <c r="C1474" s="43" t="n">
        <f aca="false">IF(AND(B1474&gt;=0,B1473&lt;0),1,0)</f>
        <v>0</v>
      </c>
    </row>
    <row r="1475" customFormat="false" ht="12.8" hidden="false" customHeight="false" outlineLevel="0" collapsed="false">
      <c r="A1475" s="8" t="n">
        <f aca="false">A1474-0.01</f>
        <v>85.2899999999925</v>
      </c>
      <c r="B1475" s="42" t="n">
        <f aca="false">1+$F$5*$F$4*(1+$F$6)^A1475-(1+$F$5)^A1475</f>
        <v>-39312.3399450924</v>
      </c>
      <c r="C1475" s="43" t="n">
        <f aca="false">IF(AND(B1475&gt;=0,B1474&lt;0),1,0)</f>
        <v>0</v>
      </c>
    </row>
    <row r="1476" customFormat="false" ht="12.8" hidden="false" customHeight="false" outlineLevel="0" collapsed="false">
      <c r="A1476" s="8" t="n">
        <f aca="false">A1475-0.01</f>
        <v>85.2799999999925</v>
      </c>
      <c r="B1476" s="42" t="n">
        <f aca="false">1+$F$5*$F$4*(1+$F$6)^A1476-(1+$F$5)^A1476</f>
        <v>-39263.5854707382</v>
      </c>
      <c r="C1476" s="43" t="n">
        <f aca="false">IF(AND(B1476&gt;=0,B1475&lt;0),1,0)</f>
        <v>0</v>
      </c>
    </row>
    <row r="1477" customFormat="false" ht="12.8" hidden="false" customHeight="false" outlineLevel="0" collapsed="false">
      <c r="A1477" s="8" t="n">
        <f aca="false">A1476-0.01</f>
        <v>85.2699999999925</v>
      </c>
      <c r="B1477" s="42" t="n">
        <f aca="false">1+$F$5*$F$4*(1+$F$6)^A1477-(1+$F$5)^A1477</f>
        <v>-39214.8914406366</v>
      </c>
      <c r="C1477" s="43" t="n">
        <f aca="false">IF(AND(B1477&gt;=0,B1476&lt;0),1,0)</f>
        <v>0</v>
      </c>
    </row>
    <row r="1478" customFormat="false" ht="12.8" hidden="false" customHeight="false" outlineLevel="0" collapsed="false">
      <c r="A1478" s="8" t="n">
        <f aca="false">A1477-0.01</f>
        <v>85.2599999999925</v>
      </c>
      <c r="B1478" s="42" t="n">
        <f aca="false">1+$F$5*$F$4*(1+$F$6)^A1478-(1+$F$5)^A1478</f>
        <v>-39166.2577798551</v>
      </c>
      <c r="C1478" s="43" t="n">
        <f aca="false">IF(AND(B1478&gt;=0,B1477&lt;0),1,0)</f>
        <v>0</v>
      </c>
    </row>
    <row r="1479" customFormat="false" ht="12.8" hidden="false" customHeight="false" outlineLevel="0" collapsed="false">
      <c r="A1479" s="8" t="n">
        <f aca="false">A1478-0.01</f>
        <v>85.2499999999925</v>
      </c>
      <c r="B1479" s="42" t="n">
        <f aca="false">1+$F$5*$F$4*(1+$F$6)^A1479-(1+$F$5)^A1479</f>
        <v>-39117.684413554</v>
      </c>
      <c r="C1479" s="43" t="n">
        <f aca="false">IF(AND(B1479&gt;=0,B1478&lt;0),1,0)</f>
        <v>0</v>
      </c>
    </row>
    <row r="1480" customFormat="false" ht="12.8" hidden="false" customHeight="false" outlineLevel="0" collapsed="false">
      <c r="A1480" s="8" t="n">
        <f aca="false">A1479-0.01</f>
        <v>85.2399999999924</v>
      </c>
      <c r="B1480" s="42" t="n">
        <f aca="false">1+$F$5*$F$4*(1+$F$6)^A1480-(1+$F$5)^A1480</f>
        <v>-39069.1712669865</v>
      </c>
      <c r="C1480" s="43" t="n">
        <f aca="false">IF(AND(B1480&gt;=0,B1479&lt;0),1,0)</f>
        <v>0</v>
      </c>
    </row>
    <row r="1481" customFormat="false" ht="12.8" hidden="false" customHeight="false" outlineLevel="0" collapsed="false">
      <c r="A1481" s="8" t="n">
        <f aca="false">A1480-0.01</f>
        <v>85.2299999999925</v>
      </c>
      <c r="B1481" s="42" t="n">
        <f aca="false">1+$F$5*$F$4*(1+$F$6)^A1481-(1+$F$5)^A1481</f>
        <v>-39020.7182654985</v>
      </c>
      <c r="C1481" s="43" t="n">
        <f aca="false">IF(AND(B1481&gt;=0,B1480&lt;0),1,0)</f>
        <v>0</v>
      </c>
    </row>
    <row r="1482" customFormat="false" ht="12.8" hidden="false" customHeight="false" outlineLevel="0" collapsed="false">
      <c r="A1482" s="8" t="n">
        <f aca="false">A1481-0.01</f>
        <v>85.2199999999924</v>
      </c>
      <c r="B1482" s="42" t="n">
        <f aca="false">1+$F$5*$F$4*(1+$F$6)^A1482-(1+$F$5)^A1482</f>
        <v>-38972.3253345281</v>
      </c>
      <c r="C1482" s="43" t="n">
        <f aca="false">IF(AND(B1482&gt;=0,B1481&lt;0),1,0)</f>
        <v>0</v>
      </c>
    </row>
    <row r="1483" customFormat="false" ht="12.8" hidden="false" customHeight="false" outlineLevel="0" collapsed="false">
      <c r="A1483" s="8" t="n">
        <f aca="false">A1482-0.01</f>
        <v>85.2099999999924</v>
      </c>
      <c r="B1483" s="42" t="n">
        <f aca="false">1+$F$5*$F$4*(1+$F$6)^A1483-(1+$F$5)^A1483</f>
        <v>-38923.9923996064</v>
      </c>
      <c r="C1483" s="43" t="n">
        <f aca="false">IF(AND(B1483&gt;=0,B1482&lt;0),1,0)</f>
        <v>0</v>
      </c>
    </row>
    <row r="1484" customFormat="false" ht="12.8" hidden="false" customHeight="false" outlineLevel="0" collapsed="false">
      <c r="A1484" s="8" t="n">
        <f aca="false">A1483-0.01</f>
        <v>85.1999999999924</v>
      </c>
      <c r="B1484" s="42" t="n">
        <f aca="false">1+$F$5*$F$4*(1+$F$6)^A1484-(1+$F$5)^A1484</f>
        <v>-38875.7193863563</v>
      </c>
      <c r="C1484" s="43" t="n">
        <f aca="false">IF(AND(B1484&gt;=0,B1483&lt;0),1,0)</f>
        <v>0</v>
      </c>
    </row>
    <row r="1485" customFormat="false" ht="12.8" hidden="false" customHeight="false" outlineLevel="0" collapsed="false">
      <c r="A1485" s="8" t="n">
        <f aca="false">A1484-0.01</f>
        <v>85.1899999999924</v>
      </c>
      <c r="B1485" s="42" t="n">
        <f aca="false">1+$F$5*$F$4*(1+$F$6)^A1485-(1+$F$5)^A1485</f>
        <v>-38827.5062204933</v>
      </c>
      <c r="C1485" s="43" t="n">
        <f aca="false">IF(AND(B1485&gt;=0,B1484&lt;0),1,0)</f>
        <v>0</v>
      </c>
    </row>
    <row r="1486" customFormat="false" ht="12.8" hidden="false" customHeight="false" outlineLevel="0" collapsed="false">
      <c r="A1486" s="8" t="n">
        <f aca="false">A1485-0.01</f>
        <v>85.1799999999924</v>
      </c>
      <c r="B1486" s="42" t="n">
        <f aca="false">1+$F$5*$F$4*(1+$F$6)^A1486-(1+$F$5)^A1486</f>
        <v>-38779.3528278246</v>
      </c>
      <c r="C1486" s="43" t="n">
        <f aca="false">IF(AND(B1486&gt;=0,B1485&lt;0),1,0)</f>
        <v>0</v>
      </c>
    </row>
    <row r="1487" customFormat="false" ht="12.8" hidden="false" customHeight="false" outlineLevel="0" collapsed="false">
      <c r="A1487" s="8" t="n">
        <f aca="false">A1486-0.01</f>
        <v>85.1699999999924</v>
      </c>
      <c r="B1487" s="42" t="n">
        <f aca="false">1+$F$5*$F$4*(1+$F$6)^A1487-(1+$F$5)^A1487</f>
        <v>-38731.2591342496</v>
      </c>
      <c r="C1487" s="43" t="n">
        <f aca="false">IF(AND(B1487&gt;=0,B1486&lt;0),1,0)</f>
        <v>0</v>
      </c>
    </row>
    <row r="1488" customFormat="false" ht="12.8" hidden="false" customHeight="false" outlineLevel="0" collapsed="false">
      <c r="A1488" s="8" t="n">
        <f aca="false">A1487-0.01</f>
        <v>85.1599999999924</v>
      </c>
      <c r="B1488" s="42" t="n">
        <f aca="false">1+$F$5*$F$4*(1+$F$6)^A1488-(1+$F$5)^A1488</f>
        <v>-38683.2250657597</v>
      </c>
      <c r="C1488" s="43" t="n">
        <f aca="false">IF(AND(B1488&gt;=0,B1487&lt;0),1,0)</f>
        <v>0</v>
      </c>
    </row>
    <row r="1489" customFormat="false" ht="12.8" hidden="false" customHeight="false" outlineLevel="0" collapsed="false">
      <c r="A1489" s="8" t="n">
        <f aca="false">A1488-0.01</f>
        <v>85.1499999999924</v>
      </c>
      <c r="B1489" s="42" t="n">
        <f aca="false">1+$F$5*$F$4*(1+$F$6)^A1489-(1+$F$5)^A1489</f>
        <v>-38635.2505484378</v>
      </c>
      <c r="C1489" s="43" t="n">
        <f aca="false">IF(AND(B1489&gt;=0,B1488&lt;0),1,0)</f>
        <v>0</v>
      </c>
    </row>
    <row r="1490" customFormat="false" ht="12.8" hidden="false" customHeight="false" outlineLevel="0" collapsed="false">
      <c r="A1490" s="8" t="n">
        <f aca="false">A1489-0.01</f>
        <v>85.1399999999924</v>
      </c>
      <c r="B1490" s="42" t="n">
        <f aca="false">1+$F$5*$F$4*(1+$F$6)^A1490-(1+$F$5)^A1490</f>
        <v>-38587.3355084585</v>
      </c>
      <c r="C1490" s="43" t="n">
        <f aca="false">IF(AND(B1490&gt;=0,B1489&lt;0),1,0)</f>
        <v>0</v>
      </c>
    </row>
    <row r="1491" customFormat="false" ht="12.8" hidden="false" customHeight="false" outlineLevel="0" collapsed="false">
      <c r="A1491" s="8" t="n">
        <f aca="false">A1490-0.01</f>
        <v>85.1299999999924</v>
      </c>
      <c r="B1491" s="42" t="n">
        <f aca="false">1+$F$5*$F$4*(1+$F$6)^A1491-(1+$F$5)^A1491</f>
        <v>-38539.479872088</v>
      </c>
      <c r="C1491" s="43" t="n">
        <f aca="false">IF(AND(B1491&gt;=0,B1490&lt;0),1,0)</f>
        <v>0</v>
      </c>
    </row>
    <row r="1492" customFormat="false" ht="12.8" hidden="false" customHeight="false" outlineLevel="0" collapsed="false">
      <c r="A1492" s="8" t="n">
        <f aca="false">A1491-0.01</f>
        <v>85.1199999999924</v>
      </c>
      <c r="B1492" s="42" t="n">
        <f aca="false">1+$F$5*$F$4*(1+$F$6)^A1492-(1+$F$5)^A1492</f>
        <v>-38491.6835656838</v>
      </c>
      <c r="C1492" s="43" t="n">
        <f aca="false">IF(AND(B1492&gt;=0,B1491&lt;0),1,0)</f>
        <v>0</v>
      </c>
    </row>
    <row r="1493" customFormat="false" ht="12.8" hidden="false" customHeight="false" outlineLevel="0" collapsed="false">
      <c r="A1493" s="8" t="n">
        <f aca="false">A1492-0.01</f>
        <v>85.1099999999924</v>
      </c>
      <c r="B1493" s="42" t="n">
        <f aca="false">1+$F$5*$F$4*(1+$F$6)^A1493-(1+$F$5)^A1493</f>
        <v>-38443.9465156947</v>
      </c>
      <c r="C1493" s="43" t="n">
        <f aca="false">IF(AND(B1493&gt;=0,B1492&lt;0),1,0)</f>
        <v>0</v>
      </c>
    </row>
    <row r="1494" customFormat="false" ht="12.8" hidden="false" customHeight="false" outlineLevel="0" collapsed="false">
      <c r="A1494" s="8" t="n">
        <f aca="false">A1493-0.01</f>
        <v>85.0999999999924</v>
      </c>
      <c r="B1494" s="42" t="n">
        <f aca="false">1+$F$5*$F$4*(1+$F$6)^A1494-(1+$F$5)^A1494</f>
        <v>-38396.2686486608</v>
      </c>
      <c r="C1494" s="43" t="n">
        <f aca="false">IF(AND(B1494&gt;=0,B1493&lt;0),1,0)</f>
        <v>0</v>
      </c>
    </row>
    <row r="1495" customFormat="false" ht="12.8" hidden="false" customHeight="false" outlineLevel="0" collapsed="false">
      <c r="A1495" s="8" t="n">
        <f aca="false">A1494-0.01</f>
        <v>85.0899999999924</v>
      </c>
      <c r="B1495" s="42" t="n">
        <f aca="false">1+$F$5*$F$4*(1+$F$6)^A1495-(1+$F$5)^A1495</f>
        <v>-38348.6498912131</v>
      </c>
      <c r="C1495" s="43" t="n">
        <f aca="false">IF(AND(B1495&gt;=0,B1494&lt;0),1,0)</f>
        <v>0</v>
      </c>
    </row>
    <row r="1496" customFormat="false" ht="12.8" hidden="false" customHeight="false" outlineLevel="0" collapsed="false">
      <c r="A1496" s="8" t="n">
        <f aca="false">A1495-0.01</f>
        <v>85.0799999999924</v>
      </c>
      <c r="B1496" s="42" t="n">
        <f aca="false">1+$F$5*$F$4*(1+$F$6)^A1496-(1+$F$5)^A1496</f>
        <v>-38301.0901700738</v>
      </c>
      <c r="C1496" s="43" t="n">
        <f aca="false">IF(AND(B1496&gt;=0,B1495&lt;0),1,0)</f>
        <v>0</v>
      </c>
    </row>
    <row r="1497" customFormat="false" ht="12.8" hidden="false" customHeight="false" outlineLevel="0" collapsed="false">
      <c r="A1497" s="8" t="n">
        <f aca="false">A1496-0.01</f>
        <v>85.0699999999924</v>
      </c>
      <c r="B1497" s="42" t="n">
        <f aca="false">1+$F$5*$F$4*(1+$F$6)^A1497-(1+$F$5)^A1497</f>
        <v>-38253.5894120556</v>
      </c>
      <c r="C1497" s="43" t="n">
        <f aca="false">IF(AND(B1497&gt;=0,B1496&lt;0),1,0)</f>
        <v>0</v>
      </c>
    </row>
    <row r="1498" customFormat="false" ht="12.8" hidden="false" customHeight="false" outlineLevel="0" collapsed="false">
      <c r="A1498" s="8" t="n">
        <f aca="false">A1497-0.01</f>
        <v>85.0599999999924</v>
      </c>
      <c r="B1498" s="42" t="n">
        <f aca="false">1+$F$5*$F$4*(1+$F$6)^A1498-(1+$F$5)^A1498</f>
        <v>-38206.1475440622</v>
      </c>
      <c r="C1498" s="43" t="n">
        <f aca="false">IF(AND(B1498&gt;=0,B1497&lt;0),1,0)</f>
        <v>0</v>
      </c>
    </row>
    <row r="1499" customFormat="false" ht="12.8" hidden="false" customHeight="false" outlineLevel="0" collapsed="false">
      <c r="A1499" s="8" t="n">
        <f aca="false">A1498-0.01</f>
        <v>85.0499999999924</v>
      </c>
      <c r="B1499" s="42" t="n">
        <f aca="false">1+$F$5*$F$4*(1+$F$6)^A1499-(1+$F$5)^A1499</f>
        <v>-38158.7644930879</v>
      </c>
      <c r="C1499" s="43" t="n">
        <f aca="false">IF(AND(B1499&gt;=0,B1498&lt;0),1,0)</f>
        <v>0</v>
      </c>
    </row>
    <row r="1500" customFormat="false" ht="12.8" hidden="false" customHeight="false" outlineLevel="0" collapsed="false">
      <c r="A1500" s="8" t="n">
        <f aca="false">A1499-0.01</f>
        <v>85.0399999999923</v>
      </c>
      <c r="B1500" s="42" t="n">
        <f aca="false">1+$F$5*$F$4*(1+$F$6)^A1500-(1+$F$5)^A1500</f>
        <v>-38111.4401862173</v>
      </c>
      <c r="C1500" s="43" t="n">
        <f aca="false">IF(AND(B1500&gt;=0,B1499&lt;0),1,0)</f>
        <v>0</v>
      </c>
    </row>
    <row r="1501" customFormat="false" ht="12.8" hidden="false" customHeight="false" outlineLevel="0" collapsed="false">
      <c r="A1501" s="8" t="n">
        <f aca="false">A1500-0.01</f>
        <v>85.0299999999923</v>
      </c>
      <c r="B1501" s="42" t="n">
        <f aca="false">1+$F$5*$F$4*(1+$F$6)^A1501-(1+$F$5)^A1501</f>
        <v>-38064.1745506256</v>
      </c>
      <c r="C1501" s="43" t="n">
        <f aca="false">IF(AND(B1501&gt;=0,B1500&lt;0),1,0)</f>
        <v>0</v>
      </c>
    </row>
    <row r="1502" customFormat="false" ht="12.8" hidden="false" customHeight="false" outlineLevel="0" collapsed="false">
      <c r="A1502" s="8" t="n">
        <f aca="false">A1501-0.01</f>
        <v>85.0199999999923</v>
      </c>
      <c r="B1502" s="42" t="n">
        <f aca="false">1+$F$5*$F$4*(1+$F$6)^A1502-(1+$F$5)^A1502</f>
        <v>-38016.9675135782</v>
      </c>
      <c r="C1502" s="43" t="n">
        <f aca="false">IF(AND(B1502&gt;=0,B1501&lt;0),1,0)</f>
        <v>0</v>
      </c>
    </row>
    <row r="1503" customFormat="false" ht="12.8" hidden="false" customHeight="false" outlineLevel="0" collapsed="false">
      <c r="A1503" s="8" t="n">
        <f aca="false">A1502-0.01</f>
        <v>85.0099999999923</v>
      </c>
      <c r="B1503" s="42" t="n">
        <f aca="false">1+$F$5*$F$4*(1+$F$6)^A1503-(1+$F$5)^A1503</f>
        <v>-37969.8190024307</v>
      </c>
      <c r="C1503" s="43" t="n">
        <f aca="false">IF(AND(B1503&gt;=0,B1502&lt;0),1,0)</f>
        <v>0</v>
      </c>
    </row>
    <row r="1504" customFormat="false" ht="12.8" hidden="false" customHeight="false" outlineLevel="0" collapsed="false">
      <c r="A1504" s="8" t="n">
        <f aca="false">A1503-0.01</f>
        <v>84.9999999999923</v>
      </c>
      <c r="B1504" s="42" t="n">
        <f aca="false">1+$F$5*$F$4*(1+$F$6)^A1504-(1+$F$5)^A1504</f>
        <v>-37922.7289446286</v>
      </c>
      <c r="C1504" s="43" t="n">
        <f aca="false">IF(AND(B1504&gt;=0,B1503&lt;0),1,0)</f>
        <v>0</v>
      </c>
    </row>
    <row r="1505" customFormat="false" ht="12.8" hidden="false" customHeight="false" outlineLevel="0" collapsed="false">
      <c r="A1505" s="8" t="n">
        <f aca="false">A1504-0.01</f>
        <v>84.9899999999923</v>
      </c>
      <c r="B1505" s="42" t="n">
        <f aca="false">1+$F$5*$F$4*(1+$F$6)^A1505-(1+$F$5)^A1505</f>
        <v>-37875.6972677076</v>
      </c>
      <c r="C1505" s="43" t="n">
        <f aca="false">IF(AND(B1505&gt;=0,B1504&lt;0),1,0)</f>
        <v>0</v>
      </c>
    </row>
    <row r="1506" customFormat="false" ht="12.8" hidden="false" customHeight="false" outlineLevel="0" collapsed="false">
      <c r="A1506" s="8" t="n">
        <f aca="false">A1505-0.01</f>
        <v>84.9799999999923</v>
      </c>
      <c r="B1506" s="42" t="n">
        <f aca="false">1+$F$5*$F$4*(1+$F$6)^A1506-(1+$F$5)^A1506</f>
        <v>-37828.7238992931</v>
      </c>
      <c r="C1506" s="43" t="n">
        <f aca="false">IF(AND(B1506&gt;=0,B1505&lt;0),1,0)</f>
        <v>0</v>
      </c>
    </row>
    <row r="1507" customFormat="false" ht="12.8" hidden="false" customHeight="false" outlineLevel="0" collapsed="false">
      <c r="A1507" s="8" t="n">
        <f aca="false">A1506-0.01</f>
        <v>84.9699999999923</v>
      </c>
      <c r="B1507" s="42" t="n">
        <f aca="false">1+$F$5*$F$4*(1+$F$6)^A1507-(1+$F$5)^A1507</f>
        <v>-37781.8087671002</v>
      </c>
      <c r="C1507" s="43" t="n">
        <f aca="false">IF(AND(B1507&gt;=0,B1506&lt;0),1,0)</f>
        <v>0</v>
      </c>
    </row>
    <row r="1508" customFormat="false" ht="12.8" hidden="false" customHeight="false" outlineLevel="0" collapsed="false">
      <c r="A1508" s="8" t="n">
        <f aca="false">A1507-0.01</f>
        <v>84.9599999999923</v>
      </c>
      <c r="B1508" s="42" t="n">
        <f aca="false">1+$F$5*$F$4*(1+$F$6)^A1508-(1+$F$5)^A1508</f>
        <v>-37734.9517989336</v>
      </c>
      <c r="C1508" s="43" t="n">
        <f aca="false">IF(AND(B1508&gt;=0,B1507&lt;0),1,0)</f>
        <v>0</v>
      </c>
    </row>
    <row r="1509" customFormat="false" ht="12.8" hidden="false" customHeight="false" outlineLevel="0" collapsed="false">
      <c r="A1509" s="8" t="n">
        <f aca="false">A1508-0.01</f>
        <v>84.9499999999923</v>
      </c>
      <c r="B1509" s="42" t="n">
        <f aca="false">1+$F$5*$F$4*(1+$F$6)^A1509-(1+$F$5)^A1509</f>
        <v>-37688.1529226876</v>
      </c>
      <c r="C1509" s="43" t="n">
        <f aca="false">IF(AND(B1509&gt;=0,B1508&lt;0),1,0)</f>
        <v>0</v>
      </c>
    </row>
    <row r="1510" customFormat="false" ht="12.8" hidden="false" customHeight="false" outlineLevel="0" collapsed="false">
      <c r="A1510" s="8" t="n">
        <f aca="false">A1509-0.01</f>
        <v>84.9399999999923</v>
      </c>
      <c r="B1510" s="42" t="n">
        <f aca="false">1+$F$5*$F$4*(1+$F$6)^A1510-(1+$F$5)^A1510</f>
        <v>-37641.4120663457</v>
      </c>
      <c r="C1510" s="43" t="n">
        <f aca="false">IF(AND(B1510&gt;=0,B1509&lt;0),1,0)</f>
        <v>0</v>
      </c>
    </row>
    <row r="1511" customFormat="false" ht="12.8" hidden="false" customHeight="false" outlineLevel="0" collapsed="false">
      <c r="A1511" s="8" t="n">
        <f aca="false">A1510-0.01</f>
        <v>84.9299999999923</v>
      </c>
      <c r="B1511" s="42" t="n">
        <f aca="false">1+$F$5*$F$4*(1+$F$6)^A1511-(1+$F$5)^A1511</f>
        <v>-37594.729157981</v>
      </c>
      <c r="C1511" s="43" t="n">
        <f aca="false">IF(AND(B1511&gt;=0,B1510&lt;0),1,0)</f>
        <v>0</v>
      </c>
    </row>
    <row r="1512" customFormat="false" ht="12.8" hidden="false" customHeight="false" outlineLevel="0" collapsed="false">
      <c r="A1512" s="8" t="n">
        <f aca="false">A1511-0.01</f>
        <v>84.9199999999923</v>
      </c>
      <c r="B1512" s="42" t="n">
        <f aca="false">1+$F$5*$F$4*(1+$F$6)^A1512-(1+$F$5)^A1512</f>
        <v>-37548.1041257555</v>
      </c>
      <c r="C1512" s="43" t="n">
        <f aca="false">IF(AND(B1512&gt;=0,B1511&lt;0),1,0)</f>
        <v>0</v>
      </c>
    </row>
    <row r="1513" customFormat="false" ht="12.8" hidden="false" customHeight="false" outlineLevel="0" collapsed="false">
      <c r="A1513" s="8" t="n">
        <f aca="false">A1512-0.01</f>
        <v>84.9099999999923</v>
      </c>
      <c r="B1513" s="42" t="n">
        <f aca="false">1+$F$5*$F$4*(1+$F$6)^A1513-(1+$F$5)^A1513</f>
        <v>-37501.5368979202</v>
      </c>
      <c r="C1513" s="43" t="n">
        <f aca="false">IF(AND(B1513&gt;=0,B1512&lt;0),1,0)</f>
        <v>0</v>
      </c>
    </row>
    <row r="1514" customFormat="false" ht="12.8" hidden="false" customHeight="false" outlineLevel="0" collapsed="false">
      <c r="A1514" s="8" t="n">
        <f aca="false">A1513-0.01</f>
        <v>84.8999999999923</v>
      </c>
      <c r="B1514" s="42" t="n">
        <f aca="false">1+$F$5*$F$4*(1+$F$6)^A1514-(1+$F$5)^A1514</f>
        <v>-37455.0274028153</v>
      </c>
      <c r="C1514" s="43" t="n">
        <f aca="false">IF(AND(B1514&gt;=0,B1513&lt;0),1,0)</f>
        <v>0</v>
      </c>
    </row>
    <row r="1515" customFormat="false" ht="12.8" hidden="false" customHeight="false" outlineLevel="0" collapsed="false">
      <c r="A1515" s="8" t="n">
        <f aca="false">A1514-0.01</f>
        <v>84.8899999999923</v>
      </c>
      <c r="B1515" s="42" t="n">
        <f aca="false">1+$F$5*$F$4*(1+$F$6)^A1515-(1+$F$5)^A1515</f>
        <v>-37408.5755688697</v>
      </c>
      <c r="C1515" s="43" t="n">
        <f aca="false">IF(AND(B1515&gt;=0,B1514&lt;0),1,0)</f>
        <v>0</v>
      </c>
    </row>
    <row r="1516" customFormat="false" ht="12.8" hidden="false" customHeight="false" outlineLevel="0" collapsed="false">
      <c r="A1516" s="8" t="n">
        <f aca="false">A1515-0.01</f>
        <v>84.8799999999923</v>
      </c>
      <c r="B1516" s="42" t="n">
        <f aca="false">1+$F$5*$F$4*(1+$F$6)^A1516-(1+$F$5)^A1516</f>
        <v>-37362.181324601</v>
      </c>
      <c r="C1516" s="43" t="n">
        <f aca="false">IF(AND(B1516&gt;=0,B1515&lt;0),1,0)</f>
        <v>0</v>
      </c>
    </row>
    <row r="1517" customFormat="false" ht="12.8" hidden="false" customHeight="false" outlineLevel="0" collapsed="false">
      <c r="A1517" s="8" t="n">
        <f aca="false">A1516-0.01</f>
        <v>84.8699999999923</v>
      </c>
      <c r="B1517" s="42" t="n">
        <f aca="false">1+$F$5*$F$4*(1+$F$6)^A1517-(1+$F$5)^A1517</f>
        <v>-37315.8445986154</v>
      </c>
      <c r="C1517" s="43" t="n">
        <f aca="false">IF(AND(B1517&gt;=0,B1516&lt;0),1,0)</f>
        <v>0</v>
      </c>
    </row>
    <row r="1518" customFormat="false" ht="12.8" hidden="false" customHeight="false" outlineLevel="0" collapsed="false">
      <c r="A1518" s="8" t="n">
        <f aca="false">A1517-0.01</f>
        <v>84.8599999999923</v>
      </c>
      <c r="B1518" s="42" t="n">
        <f aca="false">1+$F$5*$F$4*(1+$F$6)^A1518-(1+$F$5)^A1518</f>
        <v>-37269.5653196078</v>
      </c>
      <c r="C1518" s="43" t="n">
        <f aca="false">IF(AND(B1518&gt;=0,B1517&lt;0),1,0)</f>
        <v>0</v>
      </c>
    </row>
    <row r="1519" customFormat="false" ht="12.8" hidden="false" customHeight="false" outlineLevel="0" collapsed="false">
      <c r="A1519" s="8" t="n">
        <f aca="false">A1518-0.01</f>
        <v>84.8499999999923</v>
      </c>
      <c r="B1519" s="42" t="n">
        <f aca="false">1+$F$5*$F$4*(1+$F$6)^A1519-(1+$F$5)^A1519</f>
        <v>-37223.3434163612</v>
      </c>
      <c r="C1519" s="43" t="n">
        <f aca="false">IF(AND(B1519&gt;=0,B1518&lt;0),1,0)</f>
        <v>0</v>
      </c>
    </row>
    <row r="1520" customFormat="false" ht="12.8" hidden="false" customHeight="false" outlineLevel="0" collapsed="false">
      <c r="A1520" s="8" t="n">
        <f aca="false">A1519-0.01</f>
        <v>84.8399999999922</v>
      </c>
      <c r="B1520" s="42" t="n">
        <f aca="false">1+$F$5*$F$4*(1+$F$6)^A1520-(1+$F$5)^A1520</f>
        <v>-37177.1788177471</v>
      </c>
      <c r="C1520" s="43" t="n">
        <f aca="false">IF(AND(B1520&gt;=0,B1519&lt;0),1,0)</f>
        <v>0</v>
      </c>
    </row>
    <row r="1521" customFormat="false" ht="12.8" hidden="false" customHeight="false" outlineLevel="0" collapsed="false">
      <c r="A1521" s="8" t="n">
        <f aca="false">A1520-0.01</f>
        <v>84.8299999999922</v>
      </c>
      <c r="B1521" s="42" t="n">
        <f aca="false">1+$F$5*$F$4*(1+$F$6)^A1521-(1+$F$5)^A1521</f>
        <v>-37131.0714527252</v>
      </c>
      <c r="C1521" s="43" t="n">
        <f aca="false">IF(AND(B1521&gt;=0,B1520&lt;0),1,0)</f>
        <v>0</v>
      </c>
    </row>
    <row r="1522" customFormat="false" ht="12.8" hidden="false" customHeight="false" outlineLevel="0" collapsed="false">
      <c r="A1522" s="8" t="n">
        <f aca="false">A1521-0.01</f>
        <v>84.8199999999922</v>
      </c>
      <c r="B1522" s="42" t="n">
        <f aca="false">1+$F$5*$F$4*(1+$F$6)^A1522-(1+$F$5)^A1522</f>
        <v>-37085.021250343</v>
      </c>
      <c r="C1522" s="43" t="n">
        <f aca="false">IF(AND(B1522&gt;=0,B1521&lt;0),1,0)</f>
        <v>0</v>
      </c>
    </row>
    <row r="1523" customFormat="false" ht="12.8" hidden="false" customHeight="false" outlineLevel="0" collapsed="false">
      <c r="A1523" s="8" t="n">
        <f aca="false">A1522-0.01</f>
        <v>84.8099999999922</v>
      </c>
      <c r="B1523" s="42" t="n">
        <f aca="false">1+$F$5*$F$4*(1+$F$6)^A1523-(1+$F$5)^A1523</f>
        <v>-37039.0281397362</v>
      </c>
      <c r="C1523" s="43" t="n">
        <f aca="false">IF(AND(B1523&gt;=0,B1522&lt;0),1,0)</f>
        <v>0</v>
      </c>
    </row>
    <row r="1524" customFormat="false" ht="12.8" hidden="false" customHeight="false" outlineLevel="0" collapsed="false">
      <c r="A1524" s="8" t="n">
        <f aca="false">A1523-0.01</f>
        <v>84.7999999999922</v>
      </c>
      <c r="B1524" s="42" t="n">
        <f aca="false">1+$F$5*$F$4*(1+$F$6)^A1524-(1+$F$5)^A1524</f>
        <v>-36993.0920501284</v>
      </c>
      <c r="C1524" s="43" t="n">
        <f aca="false">IF(AND(B1524&gt;=0,B1523&lt;0),1,0)</f>
        <v>0</v>
      </c>
    </row>
    <row r="1525" customFormat="false" ht="12.8" hidden="false" customHeight="false" outlineLevel="0" collapsed="false">
      <c r="A1525" s="8" t="n">
        <f aca="false">A1524-0.01</f>
        <v>84.7899999999922</v>
      </c>
      <c r="B1525" s="42" t="n">
        <f aca="false">1+$F$5*$F$4*(1+$F$6)^A1525-(1+$F$5)^A1525</f>
        <v>-36947.2129108306</v>
      </c>
      <c r="C1525" s="43" t="n">
        <f aca="false">IF(AND(B1525&gt;=0,B1524&lt;0),1,0)</f>
        <v>0</v>
      </c>
    </row>
    <row r="1526" customFormat="false" ht="12.8" hidden="false" customHeight="false" outlineLevel="0" collapsed="false">
      <c r="A1526" s="8" t="n">
        <f aca="false">A1525-0.01</f>
        <v>84.7799999999922</v>
      </c>
      <c r="B1526" s="42" t="n">
        <f aca="false">1+$F$5*$F$4*(1+$F$6)^A1526-(1+$F$5)^A1526</f>
        <v>-36901.3906512419</v>
      </c>
      <c r="C1526" s="43" t="n">
        <f aca="false">IF(AND(B1526&gt;=0,B1525&lt;0),1,0)</f>
        <v>0</v>
      </c>
    </row>
    <row r="1527" customFormat="false" ht="12.8" hidden="false" customHeight="false" outlineLevel="0" collapsed="false">
      <c r="A1527" s="8" t="n">
        <f aca="false">A1526-0.01</f>
        <v>84.7699999999922</v>
      </c>
      <c r="B1527" s="42" t="n">
        <f aca="false">1+$F$5*$F$4*(1+$F$6)^A1527-(1+$F$5)^A1527</f>
        <v>-36855.6252008486</v>
      </c>
      <c r="C1527" s="43" t="n">
        <f aca="false">IF(AND(B1527&gt;=0,B1526&lt;0),1,0)</f>
        <v>0</v>
      </c>
    </row>
    <row r="1528" customFormat="false" ht="12.8" hidden="false" customHeight="false" outlineLevel="0" collapsed="false">
      <c r="A1528" s="8" t="n">
        <f aca="false">A1527-0.01</f>
        <v>84.7599999999922</v>
      </c>
      <c r="B1528" s="42" t="n">
        <f aca="false">1+$F$5*$F$4*(1+$F$6)^A1528-(1+$F$5)^A1528</f>
        <v>-36809.9164892245</v>
      </c>
      <c r="C1528" s="43" t="n">
        <f aca="false">IF(AND(B1528&gt;=0,B1527&lt;0),1,0)</f>
        <v>0</v>
      </c>
    </row>
    <row r="1529" customFormat="false" ht="12.8" hidden="false" customHeight="false" outlineLevel="0" collapsed="false">
      <c r="A1529" s="8" t="n">
        <f aca="false">A1528-0.01</f>
        <v>84.7499999999922</v>
      </c>
      <c r="B1529" s="42" t="n">
        <f aca="false">1+$F$5*$F$4*(1+$F$6)^A1529-(1+$F$5)^A1529</f>
        <v>-36764.2644460307</v>
      </c>
      <c r="C1529" s="43" t="n">
        <f aca="false">IF(AND(B1529&gt;=0,B1528&lt;0),1,0)</f>
        <v>0</v>
      </c>
    </row>
    <row r="1530" customFormat="false" ht="12.8" hidden="false" customHeight="false" outlineLevel="0" collapsed="false">
      <c r="A1530" s="8" t="n">
        <f aca="false">A1529-0.01</f>
        <v>84.7399999999922</v>
      </c>
      <c r="B1530" s="42" t="n">
        <f aca="false">1+$F$5*$F$4*(1+$F$6)^A1530-(1+$F$5)^A1530</f>
        <v>-36718.6690010154</v>
      </c>
      <c r="C1530" s="43" t="n">
        <f aca="false">IF(AND(B1530&gt;=0,B1529&lt;0),1,0)</f>
        <v>0</v>
      </c>
    </row>
    <row r="1531" customFormat="false" ht="12.8" hidden="false" customHeight="false" outlineLevel="0" collapsed="false">
      <c r="A1531" s="8" t="n">
        <f aca="false">A1530-0.01</f>
        <v>84.7299999999922</v>
      </c>
      <c r="B1531" s="42" t="n">
        <f aca="false">1+$F$5*$F$4*(1+$F$6)^A1531-(1+$F$5)^A1531</f>
        <v>-36673.1300840142</v>
      </c>
      <c r="C1531" s="43" t="n">
        <f aca="false">IF(AND(B1531&gt;=0,B1530&lt;0),1,0)</f>
        <v>0</v>
      </c>
    </row>
    <row r="1532" customFormat="false" ht="12.8" hidden="false" customHeight="false" outlineLevel="0" collapsed="false">
      <c r="A1532" s="8" t="n">
        <f aca="false">A1531-0.01</f>
        <v>84.7199999999922</v>
      </c>
      <c r="B1532" s="42" t="n">
        <f aca="false">1+$F$5*$F$4*(1+$F$6)^A1532-(1+$F$5)^A1532</f>
        <v>-36627.6476249492</v>
      </c>
      <c r="C1532" s="43" t="n">
        <f aca="false">IF(AND(B1532&gt;=0,B1531&lt;0),1,0)</f>
        <v>0</v>
      </c>
    </row>
    <row r="1533" customFormat="false" ht="12.8" hidden="false" customHeight="false" outlineLevel="0" collapsed="false">
      <c r="A1533" s="8" t="n">
        <f aca="false">A1532-0.01</f>
        <v>84.7099999999922</v>
      </c>
      <c r="B1533" s="42" t="n">
        <f aca="false">1+$F$5*$F$4*(1+$F$6)^A1533-(1+$F$5)^A1533</f>
        <v>-36582.2215538299</v>
      </c>
      <c r="C1533" s="43" t="n">
        <f aca="false">IF(AND(B1533&gt;=0,B1532&lt;0),1,0)</f>
        <v>0</v>
      </c>
    </row>
    <row r="1534" customFormat="false" ht="12.8" hidden="false" customHeight="false" outlineLevel="0" collapsed="false">
      <c r="A1534" s="8" t="n">
        <f aca="false">A1533-0.01</f>
        <v>84.6999999999922</v>
      </c>
      <c r="B1534" s="42" t="n">
        <f aca="false">1+$F$5*$F$4*(1+$F$6)^A1534-(1+$F$5)^A1534</f>
        <v>-36536.8518007523</v>
      </c>
      <c r="C1534" s="43" t="n">
        <f aca="false">IF(AND(B1534&gt;=0,B1533&lt;0),1,0)</f>
        <v>0</v>
      </c>
    </row>
    <row r="1535" customFormat="false" ht="12.8" hidden="false" customHeight="false" outlineLevel="0" collapsed="false">
      <c r="A1535" s="8" t="n">
        <f aca="false">A1534-0.01</f>
        <v>84.6899999999922</v>
      </c>
      <c r="B1535" s="42" t="n">
        <f aca="false">1+$F$5*$F$4*(1+$F$6)^A1535-(1+$F$5)^A1535</f>
        <v>-36491.5382958989</v>
      </c>
      <c r="C1535" s="43" t="n">
        <f aca="false">IF(AND(B1535&gt;=0,B1534&lt;0),1,0)</f>
        <v>0</v>
      </c>
    </row>
    <row r="1536" customFormat="false" ht="12.8" hidden="false" customHeight="false" outlineLevel="0" collapsed="false">
      <c r="A1536" s="8" t="n">
        <f aca="false">A1535-0.01</f>
        <v>84.6799999999922</v>
      </c>
      <c r="B1536" s="42" t="n">
        <f aca="false">1+$F$5*$F$4*(1+$F$6)^A1536-(1+$F$5)^A1536</f>
        <v>-36446.280969539</v>
      </c>
      <c r="C1536" s="43" t="n">
        <f aca="false">IF(AND(B1536&gt;=0,B1535&lt;0),1,0)</f>
        <v>0</v>
      </c>
    </row>
    <row r="1537" customFormat="false" ht="12.8" hidden="false" customHeight="false" outlineLevel="0" collapsed="false">
      <c r="A1537" s="8" t="n">
        <f aca="false">A1536-0.01</f>
        <v>84.6699999999922</v>
      </c>
      <c r="B1537" s="42" t="n">
        <f aca="false">1+$F$5*$F$4*(1+$F$6)^A1537-(1+$F$5)^A1537</f>
        <v>-36401.0797520283</v>
      </c>
      <c r="C1537" s="43" t="n">
        <f aca="false">IF(AND(B1537&gt;=0,B1536&lt;0),1,0)</f>
        <v>0</v>
      </c>
    </row>
    <row r="1538" customFormat="false" ht="12.8" hidden="false" customHeight="false" outlineLevel="0" collapsed="false">
      <c r="A1538" s="8" t="n">
        <f aca="false">A1537-0.01</f>
        <v>84.6599999999922</v>
      </c>
      <c r="B1538" s="42" t="n">
        <f aca="false">1+$F$5*$F$4*(1+$F$6)^A1538-(1+$F$5)^A1538</f>
        <v>-36355.9345738088</v>
      </c>
      <c r="C1538" s="43" t="n">
        <f aca="false">IF(AND(B1538&gt;=0,B1537&lt;0),1,0)</f>
        <v>0</v>
      </c>
    </row>
    <row r="1539" customFormat="false" ht="12.8" hidden="false" customHeight="false" outlineLevel="0" collapsed="false">
      <c r="A1539" s="8" t="n">
        <f aca="false">A1538-0.01</f>
        <v>84.6499999999922</v>
      </c>
      <c r="B1539" s="42" t="n">
        <f aca="false">1+$F$5*$F$4*(1+$F$6)^A1539-(1+$F$5)^A1539</f>
        <v>-36310.8453654087</v>
      </c>
      <c r="C1539" s="43" t="n">
        <f aca="false">IF(AND(B1539&gt;=0,B1538&lt;0),1,0)</f>
        <v>0</v>
      </c>
    </row>
    <row r="1540" customFormat="false" ht="12.8" hidden="false" customHeight="false" outlineLevel="0" collapsed="false">
      <c r="A1540" s="8" t="n">
        <f aca="false">A1539-0.01</f>
        <v>84.6399999999921</v>
      </c>
      <c r="B1540" s="42" t="n">
        <f aca="false">1+$F$5*$F$4*(1+$F$6)^A1540-(1+$F$5)^A1540</f>
        <v>-36265.8120574424</v>
      </c>
      <c r="C1540" s="43" t="n">
        <f aca="false">IF(AND(B1540&gt;=0,B1539&lt;0),1,0)</f>
        <v>0</v>
      </c>
    </row>
    <row r="1541" customFormat="false" ht="12.8" hidden="false" customHeight="false" outlineLevel="0" collapsed="false">
      <c r="A1541" s="8" t="n">
        <f aca="false">A1540-0.01</f>
        <v>84.6299999999921</v>
      </c>
      <c r="B1541" s="42" t="n">
        <f aca="false">1+$F$5*$F$4*(1+$F$6)^A1541-(1+$F$5)^A1541</f>
        <v>-36220.8345806103</v>
      </c>
      <c r="C1541" s="43" t="n">
        <f aca="false">IF(AND(B1541&gt;=0,B1540&lt;0),1,0)</f>
        <v>0</v>
      </c>
    </row>
    <row r="1542" customFormat="false" ht="12.8" hidden="false" customHeight="false" outlineLevel="0" collapsed="false">
      <c r="A1542" s="8" t="n">
        <f aca="false">A1541-0.01</f>
        <v>84.6199999999921</v>
      </c>
      <c r="B1542" s="42" t="n">
        <f aca="false">1+$F$5*$F$4*(1+$F$6)^A1542-(1+$F$5)^A1542</f>
        <v>-36175.9128656986</v>
      </c>
      <c r="C1542" s="43" t="n">
        <f aca="false">IF(AND(B1542&gt;=0,B1541&lt;0),1,0)</f>
        <v>0</v>
      </c>
    </row>
    <row r="1543" customFormat="false" ht="12.8" hidden="false" customHeight="false" outlineLevel="0" collapsed="false">
      <c r="A1543" s="8" t="n">
        <f aca="false">A1542-0.01</f>
        <v>84.6099999999921</v>
      </c>
      <c r="B1543" s="42" t="n">
        <f aca="false">1+$F$5*$F$4*(1+$F$6)^A1543-(1+$F$5)^A1543</f>
        <v>-36131.0468435794</v>
      </c>
      <c r="C1543" s="43" t="n">
        <f aca="false">IF(AND(B1543&gt;=0,B1542&lt;0),1,0)</f>
        <v>0</v>
      </c>
    </row>
    <row r="1544" customFormat="false" ht="12.8" hidden="false" customHeight="false" outlineLevel="0" collapsed="false">
      <c r="A1544" s="8" t="n">
        <f aca="false">A1543-0.01</f>
        <v>84.5999999999921</v>
      </c>
      <c r="B1544" s="42" t="n">
        <f aca="false">1+$F$5*$F$4*(1+$F$6)^A1544-(1+$F$5)^A1544</f>
        <v>-36086.2364452106</v>
      </c>
      <c r="C1544" s="43" t="n">
        <f aca="false">IF(AND(B1544&gt;=0,B1543&lt;0),1,0)</f>
        <v>0</v>
      </c>
    </row>
    <row r="1545" customFormat="false" ht="12.8" hidden="false" customHeight="false" outlineLevel="0" collapsed="false">
      <c r="A1545" s="8" t="n">
        <f aca="false">A1544-0.01</f>
        <v>84.5899999999921</v>
      </c>
      <c r="B1545" s="42" t="n">
        <f aca="false">1+$F$5*$F$4*(1+$F$6)^A1545-(1+$F$5)^A1545</f>
        <v>-36041.4816016354</v>
      </c>
      <c r="C1545" s="43" t="n">
        <f aca="false">IF(AND(B1545&gt;=0,B1544&lt;0),1,0)</f>
        <v>0</v>
      </c>
    </row>
    <row r="1546" customFormat="false" ht="12.8" hidden="false" customHeight="false" outlineLevel="0" collapsed="false">
      <c r="A1546" s="8" t="n">
        <f aca="false">A1545-0.01</f>
        <v>84.5799999999921</v>
      </c>
      <c r="B1546" s="42" t="n">
        <f aca="false">1+$F$5*$F$4*(1+$F$6)^A1546-(1+$F$5)^A1546</f>
        <v>-35996.7822439827</v>
      </c>
      <c r="C1546" s="43" t="n">
        <f aca="false">IF(AND(B1546&gt;=0,B1545&lt;0),1,0)</f>
        <v>0</v>
      </c>
    </row>
    <row r="1547" customFormat="false" ht="12.8" hidden="false" customHeight="false" outlineLevel="0" collapsed="false">
      <c r="A1547" s="8" t="n">
        <f aca="false">A1546-0.01</f>
        <v>84.5699999999921</v>
      </c>
      <c r="B1547" s="42" t="n">
        <f aca="false">1+$F$5*$F$4*(1+$F$6)^A1547-(1+$F$5)^A1547</f>
        <v>-35952.1383034669</v>
      </c>
      <c r="C1547" s="43" t="n">
        <f aca="false">IF(AND(B1547&gt;=0,B1546&lt;0),1,0)</f>
        <v>0</v>
      </c>
    </row>
    <row r="1548" customFormat="false" ht="12.8" hidden="false" customHeight="false" outlineLevel="0" collapsed="false">
      <c r="A1548" s="8" t="n">
        <f aca="false">A1547-0.01</f>
        <v>84.5599999999921</v>
      </c>
      <c r="B1548" s="42" t="n">
        <f aca="false">1+$F$5*$F$4*(1+$F$6)^A1548-(1+$F$5)^A1548</f>
        <v>-35907.5497113873</v>
      </c>
      <c r="C1548" s="43" t="n">
        <f aca="false">IF(AND(B1548&gt;=0,B1547&lt;0),1,0)</f>
        <v>0</v>
      </c>
    </row>
    <row r="1549" customFormat="false" ht="12.8" hidden="false" customHeight="false" outlineLevel="0" collapsed="false">
      <c r="A1549" s="8" t="n">
        <f aca="false">A1548-0.01</f>
        <v>84.5499999999921</v>
      </c>
      <c r="B1549" s="42" t="n">
        <f aca="false">1+$F$5*$F$4*(1+$F$6)^A1549-(1+$F$5)^A1549</f>
        <v>-35863.0163991287</v>
      </c>
      <c r="C1549" s="43" t="n">
        <f aca="false">IF(AND(B1549&gt;=0,B1548&lt;0),1,0)</f>
        <v>0</v>
      </c>
    </row>
    <row r="1550" customFormat="false" ht="12.8" hidden="false" customHeight="false" outlineLevel="0" collapsed="false">
      <c r="A1550" s="8" t="n">
        <f aca="false">A1549-0.01</f>
        <v>84.5399999999921</v>
      </c>
      <c r="B1550" s="42" t="n">
        <f aca="false">1+$F$5*$F$4*(1+$F$6)^A1550-(1+$F$5)^A1550</f>
        <v>-35818.5382981608</v>
      </c>
      <c r="C1550" s="43" t="n">
        <f aca="false">IF(AND(B1550&gt;=0,B1549&lt;0),1,0)</f>
        <v>0</v>
      </c>
    </row>
    <row r="1551" customFormat="false" ht="12.8" hidden="false" customHeight="false" outlineLevel="0" collapsed="false">
      <c r="A1551" s="8" t="n">
        <f aca="false">A1550-0.01</f>
        <v>84.5299999999921</v>
      </c>
      <c r="B1551" s="42" t="n">
        <f aca="false">1+$F$5*$F$4*(1+$F$6)^A1551-(1+$F$5)^A1551</f>
        <v>-35774.1153400383</v>
      </c>
      <c r="C1551" s="43" t="n">
        <f aca="false">IF(AND(B1551&gt;=0,B1550&lt;0),1,0)</f>
        <v>0</v>
      </c>
    </row>
    <row r="1552" customFormat="false" ht="12.8" hidden="false" customHeight="false" outlineLevel="0" collapsed="false">
      <c r="A1552" s="8" t="n">
        <f aca="false">A1551-0.01</f>
        <v>84.5199999999921</v>
      </c>
      <c r="B1552" s="42" t="n">
        <f aca="false">1+$F$5*$F$4*(1+$F$6)^A1552-(1+$F$5)^A1552</f>
        <v>-35729.7474564007</v>
      </c>
      <c r="C1552" s="43" t="n">
        <f aca="false">IF(AND(B1552&gt;=0,B1551&lt;0),1,0)</f>
        <v>0</v>
      </c>
    </row>
    <row r="1553" customFormat="false" ht="12.8" hidden="false" customHeight="false" outlineLevel="0" collapsed="false">
      <c r="A1553" s="8" t="n">
        <f aca="false">A1552-0.01</f>
        <v>84.5099999999921</v>
      </c>
      <c r="B1553" s="42" t="n">
        <f aca="false">1+$F$5*$F$4*(1+$F$6)^A1553-(1+$F$5)^A1553</f>
        <v>-35685.4345789724</v>
      </c>
      <c r="C1553" s="43" t="n">
        <f aca="false">IF(AND(B1553&gt;=0,B1552&lt;0),1,0)</f>
        <v>0</v>
      </c>
    </row>
    <row r="1554" customFormat="false" ht="12.8" hidden="false" customHeight="false" outlineLevel="0" collapsed="false">
      <c r="A1554" s="8" t="n">
        <f aca="false">A1553-0.01</f>
        <v>84.4999999999921</v>
      </c>
      <c r="B1554" s="42" t="n">
        <f aca="false">1+$F$5*$F$4*(1+$F$6)^A1554-(1+$F$5)^A1554</f>
        <v>-35641.1766395622</v>
      </c>
      <c r="C1554" s="43" t="n">
        <f aca="false">IF(AND(B1554&gt;=0,B1553&lt;0),1,0)</f>
        <v>0</v>
      </c>
    </row>
    <row r="1555" customFormat="false" ht="12.8" hidden="false" customHeight="false" outlineLevel="0" collapsed="false">
      <c r="A1555" s="8" t="n">
        <f aca="false">A1554-0.01</f>
        <v>84.4899999999921</v>
      </c>
      <c r="B1555" s="42" t="n">
        <f aca="false">1+$F$5*$F$4*(1+$F$6)^A1555-(1+$F$5)^A1555</f>
        <v>-35596.9735700637</v>
      </c>
      <c r="C1555" s="43" t="n">
        <f aca="false">IF(AND(B1555&gt;=0,B1554&lt;0),1,0)</f>
        <v>0</v>
      </c>
    </row>
    <row r="1556" customFormat="false" ht="12.8" hidden="false" customHeight="false" outlineLevel="0" collapsed="false">
      <c r="A1556" s="8" t="n">
        <f aca="false">A1555-0.01</f>
        <v>84.4799999999921</v>
      </c>
      <c r="B1556" s="42" t="n">
        <f aca="false">1+$F$5*$F$4*(1+$F$6)^A1556-(1+$F$5)^A1556</f>
        <v>-35552.8253024546</v>
      </c>
      <c r="C1556" s="43" t="n">
        <f aca="false">IF(AND(B1556&gt;=0,B1555&lt;0),1,0)</f>
        <v>0</v>
      </c>
    </row>
    <row r="1557" customFormat="false" ht="12.8" hidden="false" customHeight="false" outlineLevel="0" collapsed="false">
      <c r="A1557" s="8" t="n">
        <f aca="false">A1556-0.01</f>
        <v>84.4699999999921</v>
      </c>
      <c r="B1557" s="42" t="n">
        <f aca="false">1+$F$5*$F$4*(1+$F$6)^A1557-(1+$F$5)^A1557</f>
        <v>-35508.7317687973</v>
      </c>
      <c r="C1557" s="43" t="n">
        <f aca="false">IF(AND(B1557&gt;=0,B1556&lt;0),1,0)</f>
        <v>0</v>
      </c>
    </row>
    <row r="1558" customFormat="false" ht="12.8" hidden="false" customHeight="false" outlineLevel="0" collapsed="false">
      <c r="A1558" s="8" t="n">
        <f aca="false">A1557-0.01</f>
        <v>84.4599999999921</v>
      </c>
      <c r="B1558" s="42" t="n">
        <f aca="false">1+$F$5*$F$4*(1+$F$6)^A1558-(1+$F$5)^A1558</f>
        <v>-35464.6929012382</v>
      </c>
      <c r="C1558" s="43" t="n">
        <f aca="false">IF(AND(B1558&gt;=0,B1557&lt;0),1,0)</f>
        <v>0</v>
      </c>
    </row>
    <row r="1559" customFormat="false" ht="12.8" hidden="false" customHeight="false" outlineLevel="0" collapsed="false">
      <c r="A1559" s="8" t="n">
        <f aca="false">A1558-0.01</f>
        <v>84.449999999992</v>
      </c>
      <c r="B1559" s="42" t="n">
        <f aca="false">1+$F$5*$F$4*(1+$F$6)^A1559-(1+$F$5)^A1559</f>
        <v>-35420.7086320078</v>
      </c>
      <c r="C1559" s="43" t="n">
        <f aca="false">IF(AND(B1559&gt;=0,B1558&lt;0),1,0)</f>
        <v>0</v>
      </c>
    </row>
    <row r="1560" customFormat="false" ht="12.8" hidden="false" customHeight="false" outlineLevel="0" collapsed="false">
      <c r="A1560" s="8" t="n">
        <f aca="false">A1559-0.01</f>
        <v>84.439999999992</v>
      </c>
      <c r="B1560" s="42" t="n">
        <f aca="false">1+$F$5*$F$4*(1+$F$6)^A1560-(1+$F$5)^A1560</f>
        <v>-35376.7788934208</v>
      </c>
      <c r="C1560" s="43" t="n">
        <f aca="false">IF(AND(B1560&gt;=0,B1559&lt;0),1,0)</f>
        <v>0</v>
      </c>
    </row>
    <row r="1561" customFormat="false" ht="12.8" hidden="false" customHeight="false" outlineLevel="0" collapsed="false">
      <c r="A1561" s="8" t="n">
        <f aca="false">A1560-0.01</f>
        <v>84.429999999992</v>
      </c>
      <c r="B1561" s="42" t="n">
        <f aca="false">1+$F$5*$F$4*(1+$F$6)^A1561-(1+$F$5)^A1561</f>
        <v>-35332.9036178755</v>
      </c>
      <c r="C1561" s="43" t="n">
        <f aca="false">IF(AND(B1561&gt;=0,B1560&lt;0),1,0)</f>
        <v>0</v>
      </c>
    </row>
    <row r="1562" customFormat="false" ht="12.8" hidden="false" customHeight="false" outlineLevel="0" collapsed="false">
      <c r="A1562" s="8" t="n">
        <f aca="false">A1561-0.01</f>
        <v>84.419999999992</v>
      </c>
      <c r="B1562" s="42" t="n">
        <f aca="false">1+$F$5*$F$4*(1+$F$6)^A1562-(1+$F$5)^A1562</f>
        <v>-35289.0827378543</v>
      </c>
      <c r="C1562" s="43" t="n">
        <f aca="false">IF(AND(B1562&gt;=0,B1561&lt;0),1,0)</f>
        <v>0</v>
      </c>
    </row>
    <row r="1563" customFormat="false" ht="12.8" hidden="false" customHeight="false" outlineLevel="0" collapsed="false">
      <c r="A1563" s="8" t="n">
        <f aca="false">A1562-0.01</f>
        <v>84.409999999992</v>
      </c>
      <c r="B1563" s="42" t="n">
        <f aca="false">1+$F$5*$F$4*(1+$F$6)^A1563-(1+$F$5)^A1563</f>
        <v>-35245.3161859231</v>
      </c>
      <c r="C1563" s="43" t="n">
        <f aca="false">IF(AND(B1563&gt;=0,B1562&lt;0),1,0)</f>
        <v>0</v>
      </c>
    </row>
    <row r="1564" customFormat="false" ht="12.8" hidden="false" customHeight="false" outlineLevel="0" collapsed="false">
      <c r="A1564" s="8" t="n">
        <f aca="false">A1563-0.01</f>
        <v>84.399999999992</v>
      </c>
      <c r="B1564" s="42" t="n">
        <f aca="false">1+$F$5*$F$4*(1+$F$6)^A1564-(1+$F$5)^A1564</f>
        <v>-35201.6038947316</v>
      </c>
      <c r="C1564" s="43" t="n">
        <f aca="false">IF(AND(B1564&gt;=0,B1563&lt;0),1,0)</f>
        <v>0</v>
      </c>
    </row>
    <row r="1565" customFormat="false" ht="12.8" hidden="false" customHeight="false" outlineLevel="0" collapsed="false">
      <c r="A1565" s="8" t="n">
        <f aca="false">A1564-0.01</f>
        <v>84.389999999992</v>
      </c>
      <c r="B1565" s="42" t="n">
        <f aca="false">1+$F$5*$F$4*(1+$F$6)^A1565-(1+$F$5)^A1565</f>
        <v>-35157.9457970129</v>
      </c>
      <c r="C1565" s="43" t="n">
        <f aca="false">IF(AND(B1565&gt;=0,B1564&lt;0),1,0)</f>
        <v>0</v>
      </c>
    </row>
    <row r="1566" customFormat="false" ht="12.8" hidden="false" customHeight="false" outlineLevel="0" collapsed="false">
      <c r="A1566" s="8" t="n">
        <f aca="false">A1565-0.01</f>
        <v>84.379999999992</v>
      </c>
      <c r="B1566" s="42" t="n">
        <f aca="false">1+$F$5*$F$4*(1+$F$6)^A1566-(1+$F$5)^A1566</f>
        <v>-35114.3418255833</v>
      </c>
      <c r="C1566" s="43" t="n">
        <f aca="false">IF(AND(B1566&gt;=0,B1565&lt;0),1,0)</f>
        <v>0</v>
      </c>
    </row>
    <row r="1567" customFormat="false" ht="12.8" hidden="false" customHeight="false" outlineLevel="0" collapsed="false">
      <c r="A1567" s="8" t="n">
        <f aca="false">A1566-0.01</f>
        <v>84.369999999992</v>
      </c>
      <c r="B1567" s="42" t="n">
        <f aca="false">1+$F$5*$F$4*(1+$F$6)^A1567-(1+$F$5)^A1567</f>
        <v>-35070.7919133426</v>
      </c>
      <c r="C1567" s="43" t="n">
        <f aca="false">IF(AND(B1567&gt;=0,B1566&lt;0),1,0)</f>
        <v>0</v>
      </c>
    </row>
    <row r="1568" customFormat="false" ht="12.8" hidden="false" customHeight="false" outlineLevel="0" collapsed="false">
      <c r="A1568" s="8" t="n">
        <f aca="false">A1567-0.01</f>
        <v>84.359999999992</v>
      </c>
      <c r="B1568" s="42" t="n">
        <f aca="false">1+$F$5*$F$4*(1+$F$6)^A1568-(1+$F$5)^A1568</f>
        <v>-35027.2959932738</v>
      </c>
      <c r="C1568" s="43" t="n">
        <f aca="false">IF(AND(B1568&gt;=0,B1567&lt;0),1,0)</f>
        <v>0</v>
      </c>
    </row>
    <row r="1569" customFormat="false" ht="12.8" hidden="false" customHeight="false" outlineLevel="0" collapsed="false">
      <c r="A1569" s="8" t="n">
        <f aca="false">A1568-0.01</f>
        <v>84.349999999992</v>
      </c>
      <c r="B1569" s="42" t="n">
        <f aca="false">1+$F$5*$F$4*(1+$F$6)^A1569-(1+$F$5)^A1569</f>
        <v>-34983.8539984429</v>
      </c>
      <c r="C1569" s="43" t="n">
        <f aca="false">IF(AND(B1569&gt;=0,B1568&lt;0),1,0)</f>
        <v>0</v>
      </c>
    </row>
    <row r="1570" customFormat="false" ht="12.8" hidden="false" customHeight="false" outlineLevel="0" collapsed="false">
      <c r="A1570" s="8" t="n">
        <f aca="false">A1569-0.01</f>
        <v>84.339999999992</v>
      </c>
      <c r="B1570" s="42" t="n">
        <f aca="false">1+$F$5*$F$4*(1+$F$6)^A1570-(1+$F$5)^A1570</f>
        <v>-34940.4658619989</v>
      </c>
      <c r="C1570" s="43" t="n">
        <f aca="false">IF(AND(B1570&gt;=0,B1569&lt;0),1,0)</f>
        <v>0</v>
      </c>
    </row>
    <row r="1571" customFormat="false" ht="12.8" hidden="false" customHeight="false" outlineLevel="0" collapsed="false">
      <c r="A1571" s="8" t="n">
        <f aca="false">A1570-0.01</f>
        <v>84.329999999992</v>
      </c>
      <c r="B1571" s="42" t="n">
        <f aca="false">1+$F$5*$F$4*(1+$F$6)^A1571-(1+$F$5)^A1571</f>
        <v>-34897.1315171736</v>
      </c>
      <c r="C1571" s="43" t="n">
        <f aca="false">IF(AND(B1571&gt;=0,B1570&lt;0),1,0)</f>
        <v>0</v>
      </c>
    </row>
    <row r="1572" customFormat="false" ht="12.8" hidden="false" customHeight="false" outlineLevel="0" collapsed="false">
      <c r="A1572" s="8" t="n">
        <f aca="false">A1571-0.01</f>
        <v>84.319999999992</v>
      </c>
      <c r="B1572" s="42" t="n">
        <f aca="false">1+$F$5*$F$4*(1+$F$6)^A1572-(1+$F$5)^A1572</f>
        <v>-34853.8508972817</v>
      </c>
      <c r="C1572" s="43" t="n">
        <f aca="false">IF(AND(B1572&gt;=0,B1571&lt;0),1,0)</f>
        <v>0</v>
      </c>
    </row>
    <row r="1573" customFormat="false" ht="12.8" hidden="false" customHeight="false" outlineLevel="0" collapsed="false">
      <c r="A1573" s="8" t="n">
        <f aca="false">A1572-0.01</f>
        <v>84.309999999992</v>
      </c>
      <c r="B1573" s="42" t="n">
        <f aca="false">1+$F$5*$F$4*(1+$F$6)^A1573-(1+$F$5)^A1573</f>
        <v>-34810.6239357204</v>
      </c>
      <c r="C1573" s="43" t="n">
        <f aca="false">IF(AND(B1573&gt;=0,B1572&lt;0),1,0)</f>
        <v>0</v>
      </c>
    </row>
    <row r="1574" customFormat="false" ht="12.8" hidden="false" customHeight="false" outlineLevel="0" collapsed="false">
      <c r="A1574" s="8" t="n">
        <f aca="false">A1573-0.01</f>
        <v>84.299999999992</v>
      </c>
      <c r="B1574" s="42" t="n">
        <f aca="false">1+$F$5*$F$4*(1+$F$6)^A1574-(1+$F$5)^A1574</f>
        <v>-34767.4505659698</v>
      </c>
      <c r="C1574" s="43" t="n">
        <f aca="false">IF(AND(B1574&gt;=0,B1573&lt;0),1,0)</f>
        <v>0</v>
      </c>
    </row>
    <row r="1575" customFormat="false" ht="12.8" hidden="false" customHeight="false" outlineLevel="0" collapsed="false">
      <c r="A1575" s="8" t="n">
        <f aca="false">A1574-0.01</f>
        <v>84.289999999992</v>
      </c>
      <c r="B1575" s="42" t="n">
        <f aca="false">1+$F$5*$F$4*(1+$F$6)^A1575-(1+$F$5)^A1575</f>
        <v>-34724.330721592</v>
      </c>
      <c r="C1575" s="43" t="n">
        <f aca="false">IF(AND(B1575&gt;=0,B1574&lt;0),1,0)</f>
        <v>0</v>
      </c>
    </row>
    <row r="1576" customFormat="false" ht="12.8" hidden="false" customHeight="false" outlineLevel="0" collapsed="false">
      <c r="A1576" s="8" t="n">
        <f aca="false">A1575-0.01</f>
        <v>84.279999999992</v>
      </c>
      <c r="B1576" s="42" t="n">
        <f aca="false">1+$F$5*$F$4*(1+$F$6)^A1576-(1+$F$5)^A1576</f>
        <v>-34681.2643362318</v>
      </c>
      <c r="C1576" s="43" t="n">
        <f aca="false">IF(AND(B1576&gt;=0,B1575&lt;0),1,0)</f>
        <v>0</v>
      </c>
    </row>
    <row r="1577" customFormat="false" ht="12.8" hidden="false" customHeight="false" outlineLevel="0" collapsed="false">
      <c r="A1577" s="8" t="n">
        <f aca="false">A1576-0.01</f>
        <v>84.269999999992</v>
      </c>
      <c r="B1577" s="42" t="n">
        <f aca="false">1+$F$5*$F$4*(1+$F$6)^A1577-(1+$F$5)^A1577</f>
        <v>-34638.2513436161</v>
      </c>
      <c r="C1577" s="43" t="n">
        <f aca="false">IF(AND(B1577&gt;=0,B1576&lt;0),1,0)</f>
        <v>0</v>
      </c>
    </row>
    <row r="1578" customFormat="false" ht="12.8" hidden="false" customHeight="false" outlineLevel="0" collapsed="false">
      <c r="A1578" s="8" t="n">
        <f aca="false">A1577-0.01</f>
        <v>84.259999999992</v>
      </c>
      <c r="B1578" s="42" t="n">
        <f aca="false">1+$F$5*$F$4*(1+$F$6)^A1578-(1+$F$5)^A1578</f>
        <v>-34595.2916775541</v>
      </c>
      <c r="C1578" s="43" t="n">
        <f aca="false">IF(AND(B1578&gt;=0,B1577&lt;0),1,0)</f>
        <v>0</v>
      </c>
    </row>
    <row r="1579" customFormat="false" ht="12.8" hidden="false" customHeight="false" outlineLevel="0" collapsed="false">
      <c r="A1579" s="8" t="n">
        <f aca="false">A1578-0.01</f>
        <v>84.2499999999919</v>
      </c>
      <c r="B1579" s="42" t="n">
        <f aca="false">1+$F$5*$F$4*(1+$F$6)^A1579-(1+$F$5)^A1579</f>
        <v>-34552.3852719369</v>
      </c>
      <c r="C1579" s="43" t="n">
        <f aca="false">IF(AND(B1579&gt;=0,B1578&lt;0),1,0)</f>
        <v>0</v>
      </c>
    </row>
    <row r="1580" customFormat="false" ht="12.8" hidden="false" customHeight="false" outlineLevel="0" collapsed="false">
      <c r="A1580" s="8" t="n">
        <f aca="false">A1579-0.01</f>
        <v>84.2399999999919</v>
      </c>
      <c r="B1580" s="42" t="n">
        <f aca="false">1+$F$5*$F$4*(1+$F$6)^A1580-(1+$F$5)^A1580</f>
        <v>-34509.5320607377</v>
      </c>
      <c r="C1580" s="43" t="n">
        <f aca="false">IF(AND(B1580&gt;=0,B1579&lt;0),1,0)</f>
        <v>0</v>
      </c>
    </row>
    <row r="1581" customFormat="false" ht="12.8" hidden="false" customHeight="false" outlineLevel="0" collapsed="false">
      <c r="A1581" s="8" t="n">
        <f aca="false">A1580-0.01</f>
        <v>84.2299999999919</v>
      </c>
      <c r="B1581" s="42" t="n">
        <f aca="false">1+$F$5*$F$4*(1+$F$6)^A1581-(1+$F$5)^A1581</f>
        <v>-34466.7319780114</v>
      </c>
      <c r="C1581" s="43" t="n">
        <f aca="false">IF(AND(B1581&gt;=0,B1580&lt;0),1,0)</f>
        <v>0</v>
      </c>
    </row>
    <row r="1582" customFormat="false" ht="12.8" hidden="false" customHeight="false" outlineLevel="0" collapsed="false">
      <c r="A1582" s="8" t="n">
        <f aca="false">A1581-0.01</f>
        <v>84.2199999999919</v>
      </c>
      <c r="B1582" s="42" t="n">
        <f aca="false">1+$F$5*$F$4*(1+$F$6)^A1582-(1+$F$5)^A1582</f>
        <v>-34423.9849578947</v>
      </c>
      <c r="C1582" s="43" t="n">
        <f aca="false">IF(AND(B1582&gt;=0,B1581&lt;0),1,0)</f>
        <v>0</v>
      </c>
    </row>
    <row r="1583" customFormat="false" ht="12.8" hidden="false" customHeight="false" outlineLevel="0" collapsed="false">
      <c r="A1583" s="8" t="n">
        <f aca="false">A1582-0.01</f>
        <v>84.2099999999919</v>
      </c>
      <c r="B1583" s="42" t="n">
        <f aca="false">1+$F$5*$F$4*(1+$F$6)^A1583-(1+$F$5)^A1583</f>
        <v>-34381.2909346061</v>
      </c>
      <c r="C1583" s="43" t="n">
        <f aca="false">IF(AND(B1583&gt;=0,B1582&lt;0),1,0)</f>
        <v>0</v>
      </c>
    </row>
    <row r="1584" customFormat="false" ht="12.8" hidden="false" customHeight="false" outlineLevel="0" collapsed="false">
      <c r="A1584" s="8" t="n">
        <f aca="false">A1583-0.01</f>
        <v>84.1999999999919</v>
      </c>
      <c r="B1584" s="42" t="n">
        <f aca="false">1+$F$5*$F$4*(1+$F$6)^A1584-(1+$F$5)^A1584</f>
        <v>-34338.6498424454</v>
      </c>
      <c r="C1584" s="43" t="n">
        <f aca="false">IF(AND(B1584&gt;=0,B1583&lt;0),1,0)</f>
        <v>0</v>
      </c>
    </row>
    <row r="1585" customFormat="false" ht="12.8" hidden="false" customHeight="false" outlineLevel="0" collapsed="false">
      <c r="A1585" s="8" t="n">
        <f aca="false">A1584-0.01</f>
        <v>84.1899999999919</v>
      </c>
      <c r="B1585" s="42" t="n">
        <f aca="false">1+$F$5*$F$4*(1+$F$6)^A1585-(1+$F$5)^A1585</f>
        <v>-34296.0616157941</v>
      </c>
      <c r="C1585" s="43" t="n">
        <f aca="false">IF(AND(B1585&gt;=0,B1584&lt;0),1,0)</f>
        <v>0</v>
      </c>
    </row>
    <row r="1586" customFormat="false" ht="12.8" hidden="false" customHeight="false" outlineLevel="0" collapsed="false">
      <c r="A1586" s="8" t="n">
        <f aca="false">A1585-0.01</f>
        <v>84.1799999999919</v>
      </c>
      <c r="B1586" s="42" t="n">
        <f aca="false">1+$F$5*$F$4*(1+$F$6)^A1586-(1+$F$5)^A1586</f>
        <v>-34253.5261891148</v>
      </c>
      <c r="C1586" s="43" t="n">
        <f aca="false">IF(AND(B1586&gt;=0,B1585&lt;0),1,0)</f>
        <v>0</v>
      </c>
    </row>
    <row r="1587" customFormat="false" ht="12.8" hidden="false" customHeight="false" outlineLevel="0" collapsed="false">
      <c r="A1587" s="8" t="n">
        <f aca="false">A1586-0.01</f>
        <v>84.1699999999919</v>
      </c>
      <c r="B1587" s="42" t="n">
        <f aca="false">1+$F$5*$F$4*(1+$F$6)^A1587-(1+$F$5)^A1587</f>
        <v>-34211.0434969515</v>
      </c>
      <c r="C1587" s="43" t="n">
        <f aca="false">IF(AND(B1587&gt;=0,B1586&lt;0),1,0)</f>
        <v>0</v>
      </c>
    </row>
    <row r="1588" customFormat="false" ht="12.8" hidden="false" customHeight="false" outlineLevel="0" collapsed="false">
      <c r="A1588" s="8" t="n">
        <f aca="false">A1587-0.01</f>
        <v>84.1599999999919</v>
      </c>
      <c r="B1588" s="42" t="n">
        <f aca="false">1+$F$5*$F$4*(1+$F$6)^A1588-(1+$F$5)^A1588</f>
        <v>-34168.6134739293</v>
      </c>
      <c r="C1588" s="43" t="n">
        <f aca="false">IF(AND(B1588&gt;=0,B1587&lt;0),1,0)</f>
        <v>0</v>
      </c>
    </row>
    <row r="1589" customFormat="false" ht="12.8" hidden="false" customHeight="false" outlineLevel="0" collapsed="false">
      <c r="A1589" s="8" t="n">
        <f aca="false">A1588-0.01</f>
        <v>84.1499999999919</v>
      </c>
      <c r="B1589" s="42" t="n">
        <f aca="false">1+$F$5*$F$4*(1+$F$6)^A1589-(1+$F$5)^A1589</f>
        <v>-34126.2360547544</v>
      </c>
      <c r="C1589" s="43" t="n">
        <f aca="false">IF(AND(B1589&gt;=0,B1588&lt;0),1,0)</f>
        <v>0</v>
      </c>
    </row>
    <row r="1590" customFormat="false" ht="12.8" hidden="false" customHeight="false" outlineLevel="0" collapsed="false">
      <c r="A1590" s="8" t="n">
        <f aca="false">A1589-0.01</f>
        <v>84.1399999999919</v>
      </c>
      <c r="B1590" s="42" t="n">
        <f aca="false">1+$F$5*$F$4*(1+$F$6)^A1590-(1+$F$5)^A1590</f>
        <v>-34083.9111742139</v>
      </c>
      <c r="C1590" s="43" t="n">
        <f aca="false">IF(AND(B1590&gt;=0,B1589&lt;0),1,0)</f>
        <v>0</v>
      </c>
    </row>
    <row r="1591" customFormat="false" ht="12.8" hidden="false" customHeight="false" outlineLevel="0" collapsed="false">
      <c r="A1591" s="8" t="n">
        <f aca="false">A1590-0.01</f>
        <v>84.1299999999919</v>
      </c>
      <c r="B1591" s="42" t="n">
        <f aca="false">1+$F$5*$F$4*(1+$F$6)^A1591-(1+$F$5)^A1591</f>
        <v>-34041.6387671757</v>
      </c>
      <c r="C1591" s="43" t="n">
        <f aca="false">IF(AND(B1591&gt;=0,B1590&lt;0),1,0)</f>
        <v>0</v>
      </c>
    </row>
    <row r="1592" customFormat="false" ht="12.8" hidden="false" customHeight="false" outlineLevel="0" collapsed="false">
      <c r="A1592" s="8" t="n">
        <f aca="false">A1591-0.01</f>
        <v>84.1199999999919</v>
      </c>
      <c r="B1592" s="42" t="n">
        <f aca="false">1+$F$5*$F$4*(1+$F$6)^A1592-(1+$F$5)^A1592</f>
        <v>-33999.4187685885</v>
      </c>
      <c r="C1592" s="43" t="n">
        <f aca="false">IF(AND(B1592&gt;=0,B1591&lt;0),1,0)</f>
        <v>0</v>
      </c>
    </row>
    <row r="1593" customFormat="false" ht="12.8" hidden="false" customHeight="false" outlineLevel="0" collapsed="false">
      <c r="A1593" s="8" t="n">
        <f aca="false">A1592-0.01</f>
        <v>84.1099999999919</v>
      </c>
      <c r="B1593" s="42" t="n">
        <f aca="false">1+$F$5*$F$4*(1+$F$6)^A1593-(1+$F$5)^A1593</f>
        <v>-33957.2511134816</v>
      </c>
      <c r="C1593" s="43" t="n">
        <f aca="false">IF(AND(B1593&gt;=0,B1592&lt;0),1,0)</f>
        <v>0</v>
      </c>
    </row>
    <row r="1594" customFormat="false" ht="12.8" hidden="false" customHeight="false" outlineLevel="0" collapsed="false">
      <c r="A1594" s="8" t="n">
        <f aca="false">A1593-0.01</f>
        <v>84.0999999999919</v>
      </c>
      <c r="B1594" s="42" t="n">
        <f aca="false">1+$F$5*$F$4*(1+$F$6)^A1594-(1+$F$5)^A1594</f>
        <v>-33915.1357369649</v>
      </c>
      <c r="C1594" s="43" t="n">
        <f aca="false">IF(AND(B1594&gt;=0,B1593&lt;0),1,0)</f>
        <v>0</v>
      </c>
    </row>
    <row r="1595" customFormat="false" ht="12.8" hidden="false" customHeight="false" outlineLevel="0" collapsed="false">
      <c r="A1595" s="8" t="n">
        <f aca="false">A1594-0.01</f>
        <v>84.0899999999919</v>
      </c>
      <c r="B1595" s="42" t="n">
        <f aca="false">1+$F$5*$F$4*(1+$F$6)^A1595-(1+$F$5)^A1595</f>
        <v>-33873.0725742287</v>
      </c>
      <c r="C1595" s="43" t="n">
        <f aca="false">IF(AND(B1595&gt;=0,B1594&lt;0),1,0)</f>
        <v>0</v>
      </c>
    </row>
    <row r="1596" customFormat="false" ht="12.8" hidden="false" customHeight="false" outlineLevel="0" collapsed="false">
      <c r="A1596" s="8" t="n">
        <f aca="false">A1595-0.01</f>
        <v>84.0799999999919</v>
      </c>
      <c r="B1596" s="42" t="n">
        <f aca="false">1+$F$5*$F$4*(1+$F$6)^A1596-(1+$F$5)^A1596</f>
        <v>-33831.0615605436</v>
      </c>
      <c r="C1596" s="43" t="n">
        <f aca="false">IF(AND(B1596&gt;=0,B1595&lt;0),1,0)</f>
        <v>0</v>
      </c>
    </row>
    <row r="1597" customFormat="false" ht="12.8" hidden="false" customHeight="false" outlineLevel="0" collapsed="false">
      <c r="A1597" s="8" t="n">
        <f aca="false">A1596-0.01</f>
        <v>84.0699999999919</v>
      </c>
      <c r="B1597" s="42" t="n">
        <f aca="false">1+$F$5*$F$4*(1+$F$6)^A1597-(1+$F$5)^A1597</f>
        <v>-33789.1026312607</v>
      </c>
      <c r="C1597" s="43" t="n">
        <f aca="false">IF(AND(B1597&gt;=0,B1596&lt;0),1,0)</f>
        <v>0</v>
      </c>
    </row>
    <row r="1598" customFormat="false" ht="12.8" hidden="false" customHeight="false" outlineLevel="0" collapsed="false">
      <c r="A1598" s="8" t="n">
        <f aca="false">A1597-0.01</f>
        <v>84.0599999999919</v>
      </c>
      <c r="B1598" s="42" t="n">
        <f aca="false">1+$F$5*$F$4*(1+$F$6)^A1598-(1+$F$5)^A1598</f>
        <v>-33747.1957218108</v>
      </c>
      <c r="C1598" s="43" t="n">
        <f aca="false">IF(AND(B1598&gt;=0,B1597&lt;0),1,0)</f>
        <v>0</v>
      </c>
    </row>
    <row r="1599" customFormat="false" ht="12.8" hidden="false" customHeight="false" outlineLevel="0" collapsed="false">
      <c r="A1599" s="8" t="n">
        <f aca="false">A1598-0.01</f>
        <v>84.0499999999918</v>
      </c>
      <c r="B1599" s="42" t="n">
        <f aca="false">1+$F$5*$F$4*(1+$F$6)^A1599-(1+$F$5)^A1599</f>
        <v>-33705.3407677051</v>
      </c>
      <c r="C1599" s="43" t="n">
        <f aca="false">IF(AND(B1599&gt;=0,B1598&lt;0),1,0)</f>
        <v>0</v>
      </c>
    </row>
    <row r="1600" customFormat="false" ht="12.8" hidden="false" customHeight="false" outlineLevel="0" collapsed="false">
      <c r="A1600" s="8" t="n">
        <f aca="false">A1599-0.01</f>
        <v>84.0399999999918</v>
      </c>
      <c r="B1600" s="42" t="n">
        <f aca="false">1+$F$5*$F$4*(1+$F$6)^A1600-(1+$F$5)^A1600</f>
        <v>-33663.5377045346</v>
      </c>
      <c r="C1600" s="43" t="n">
        <f aca="false">IF(AND(B1600&gt;=0,B1599&lt;0),1,0)</f>
        <v>0</v>
      </c>
    </row>
    <row r="1601" customFormat="false" ht="12.8" hidden="false" customHeight="false" outlineLevel="0" collapsed="false">
      <c r="A1601" s="8" t="n">
        <f aca="false">A1600-0.01</f>
        <v>84.0299999999918</v>
      </c>
      <c r="B1601" s="42" t="n">
        <f aca="false">1+$F$5*$F$4*(1+$F$6)^A1601-(1+$F$5)^A1601</f>
        <v>-33621.7864679702</v>
      </c>
      <c r="C1601" s="43" t="n">
        <f aca="false">IF(AND(B1601&gt;=0,B1600&lt;0),1,0)</f>
        <v>0</v>
      </c>
    </row>
    <row r="1602" customFormat="false" ht="12.8" hidden="false" customHeight="false" outlineLevel="0" collapsed="false">
      <c r="A1602" s="8" t="n">
        <f aca="false">A1601-0.01</f>
        <v>84.0199999999918</v>
      </c>
      <c r="B1602" s="42" t="n">
        <f aca="false">1+$F$5*$F$4*(1+$F$6)^A1602-(1+$F$5)^A1602</f>
        <v>-33580.0869937626</v>
      </c>
      <c r="C1602" s="43" t="n">
        <f aca="false">IF(AND(B1602&gt;=0,B1601&lt;0),1,0)</f>
        <v>0</v>
      </c>
    </row>
    <row r="1603" customFormat="false" ht="12.8" hidden="false" customHeight="false" outlineLevel="0" collapsed="false">
      <c r="A1603" s="8" t="n">
        <f aca="false">A1602-0.01</f>
        <v>84.0099999999918</v>
      </c>
      <c r="B1603" s="42" t="n">
        <f aca="false">1+$F$5*$F$4*(1+$F$6)^A1603-(1+$F$5)^A1603</f>
        <v>-33538.439217742</v>
      </c>
      <c r="C1603" s="43" t="n">
        <f aca="false">IF(AND(B1603&gt;=0,B1602&lt;0),1,0)</f>
        <v>0</v>
      </c>
    </row>
    <row r="1604" customFormat="false" ht="12.8" hidden="false" customHeight="false" outlineLevel="0" collapsed="false">
      <c r="A1604" s="8" t="n">
        <f aca="false">A1603-0.01</f>
        <v>83.9999999999918</v>
      </c>
      <c r="B1604" s="42" t="n">
        <f aca="false">1+$F$5*$F$4*(1+$F$6)^A1604-(1+$F$5)^A1604</f>
        <v>-33496.8430758183</v>
      </c>
      <c r="C1604" s="43" t="n">
        <f aca="false">IF(AND(B1604&gt;=0,B1603&lt;0),1,0)</f>
        <v>0</v>
      </c>
    </row>
    <row r="1605" customFormat="false" ht="12.8" hidden="false" customHeight="false" outlineLevel="0" collapsed="false">
      <c r="A1605" s="8" t="n">
        <f aca="false">A1604-0.01</f>
        <v>83.9899999999918</v>
      </c>
      <c r="B1605" s="42" t="n">
        <f aca="false">1+$F$5*$F$4*(1+$F$6)^A1605-(1+$F$5)^A1605</f>
        <v>-33455.2985039806</v>
      </c>
      <c r="C1605" s="43" t="n">
        <f aca="false">IF(AND(B1605&gt;=0,B1604&lt;0),1,0)</f>
        <v>0</v>
      </c>
    </row>
    <row r="1606" customFormat="false" ht="12.8" hidden="false" customHeight="false" outlineLevel="0" collapsed="false">
      <c r="A1606" s="8" t="n">
        <f aca="false">A1605-0.01</f>
        <v>83.9799999999918</v>
      </c>
      <c r="B1606" s="42" t="n">
        <f aca="false">1+$F$5*$F$4*(1+$F$6)^A1606-(1+$F$5)^A1606</f>
        <v>-33413.8054382978</v>
      </c>
      <c r="C1606" s="43" t="n">
        <f aca="false">IF(AND(B1606&gt;=0,B1605&lt;0),1,0)</f>
        <v>0</v>
      </c>
    </row>
    <row r="1607" customFormat="false" ht="12.8" hidden="false" customHeight="false" outlineLevel="0" collapsed="false">
      <c r="A1607" s="8" t="n">
        <f aca="false">A1606-0.01</f>
        <v>83.9699999999918</v>
      </c>
      <c r="B1607" s="42" t="n">
        <f aca="false">1+$F$5*$F$4*(1+$F$6)^A1607-(1+$F$5)^A1607</f>
        <v>-33372.3638149175</v>
      </c>
      <c r="C1607" s="43" t="n">
        <f aca="false">IF(AND(B1607&gt;=0,B1606&lt;0),1,0)</f>
        <v>0</v>
      </c>
    </row>
    <row r="1608" customFormat="false" ht="12.8" hidden="false" customHeight="false" outlineLevel="0" collapsed="false">
      <c r="A1608" s="8" t="n">
        <f aca="false">A1607-0.01</f>
        <v>83.9599999999918</v>
      </c>
      <c r="B1608" s="42" t="n">
        <f aca="false">1+$F$5*$F$4*(1+$F$6)^A1608-(1+$F$5)^A1608</f>
        <v>-33330.973570067</v>
      </c>
      <c r="C1608" s="43" t="n">
        <f aca="false">IF(AND(B1608&gt;=0,B1607&lt;0),1,0)</f>
        <v>0</v>
      </c>
    </row>
    <row r="1609" customFormat="false" ht="12.8" hidden="false" customHeight="false" outlineLevel="0" collapsed="false">
      <c r="A1609" s="8" t="n">
        <f aca="false">A1608-0.01</f>
        <v>83.9499999999918</v>
      </c>
      <c r="B1609" s="42" t="n">
        <f aca="false">1+$F$5*$F$4*(1+$F$6)^A1609-(1+$F$5)^A1609</f>
        <v>-33289.6346400523</v>
      </c>
      <c r="C1609" s="43" t="n">
        <f aca="false">IF(AND(B1609&gt;=0,B1608&lt;0),1,0)</f>
        <v>0</v>
      </c>
    </row>
    <row r="1610" customFormat="false" ht="12.8" hidden="false" customHeight="false" outlineLevel="0" collapsed="false">
      <c r="A1610" s="8" t="n">
        <f aca="false">A1609-0.01</f>
        <v>83.9399999999918</v>
      </c>
      <c r="B1610" s="42" t="n">
        <f aca="false">1+$F$5*$F$4*(1+$F$6)^A1610-(1+$F$5)^A1610</f>
        <v>-33248.3469612584</v>
      </c>
      <c r="C1610" s="43" t="n">
        <f aca="false">IF(AND(B1610&gt;=0,B1609&lt;0),1,0)</f>
        <v>0</v>
      </c>
    </row>
    <row r="1611" customFormat="false" ht="12.8" hidden="false" customHeight="false" outlineLevel="0" collapsed="false">
      <c r="A1611" s="8" t="n">
        <f aca="false">A1610-0.01</f>
        <v>83.9299999999918</v>
      </c>
      <c r="B1611" s="42" t="n">
        <f aca="false">1+$F$5*$F$4*(1+$F$6)^A1611-(1+$F$5)^A1611</f>
        <v>-33207.1104701493</v>
      </c>
      <c r="C1611" s="43" t="n">
        <f aca="false">IF(AND(B1611&gt;=0,B1610&lt;0),1,0)</f>
        <v>0</v>
      </c>
    </row>
    <row r="1612" customFormat="false" ht="12.8" hidden="false" customHeight="false" outlineLevel="0" collapsed="false">
      <c r="A1612" s="8" t="n">
        <f aca="false">A1611-0.01</f>
        <v>83.9199999999918</v>
      </c>
      <c r="B1612" s="42" t="n">
        <f aca="false">1+$F$5*$F$4*(1+$F$6)^A1612-(1+$F$5)^A1612</f>
        <v>-33165.9251032676</v>
      </c>
      <c r="C1612" s="43" t="n">
        <f aca="false">IF(AND(B1612&gt;=0,B1611&lt;0),1,0)</f>
        <v>0</v>
      </c>
    </row>
    <row r="1613" customFormat="false" ht="12.8" hidden="false" customHeight="false" outlineLevel="0" collapsed="false">
      <c r="A1613" s="8" t="n">
        <f aca="false">A1612-0.01</f>
        <v>83.9099999999918</v>
      </c>
      <c r="B1613" s="42" t="n">
        <f aca="false">1+$F$5*$F$4*(1+$F$6)^A1613-(1+$F$5)^A1613</f>
        <v>-33124.7907972348</v>
      </c>
      <c r="C1613" s="43" t="n">
        <f aca="false">IF(AND(B1613&gt;=0,B1612&lt;0),1,0)</f>
        <v>0</v>
      </c>
    </row>
    <row r="1614" customFormat="false" ht="12.8" hidden="false" customHeight="false" outlineLevel="0" collapsed="false">
      <c r="A1614" s="8" t="n">
        <f aca="false">A1613-0.01</f>
        <v>83.8999999999918</v>
      </c>
      <c r="B1614" s="42" t="n">
        <f aca="false">1+$F$5*$F$4*(1+$F$6)^A1614-(1+$F$5)^A1614</f>
        <v>-33083.7074887508</v>
      </c>
      <c r="C1614" s="43" t="n">
        <f aca="false">IF(AND(B1614&gt;=0,B1613&lt;0),1,0)</f>
        <v>0</v>
      </c>
    </row>
    <row r="1615" customFormat="false" ht="12.8" hidden="false" customHeight="false" outlineLevel="0" collapsed="false">
      <c r="A1615" s="8" t="n">
        <f aca="false">A1614-0.01</f>
        <v>83.8899999999918</v>
      </c>
      <c r="B1615" s="42" t="n">
        <f aca="false">1+$F$5*$F$4*(1+$F$6)^A1615-(1+$F$5)^A1615</f>
        <v>-33042.6751145939</v>
      </c>
      <c r="C1615" s="43" t="n">
        <f aca="false">IF(AND(B1615&gt;=0,B1614&lt;0),1,0)</f>
        <v>0</v>
      </c>
    </row>
    <row r="1616" customFormat="false" ht="12.8" hidden="false" customHeight="false" outlineLevel="0" collapsed="false">
      <c r="A1616" s="8" t="n">
        <f aca="false">A1615-0.01</f>
        <v>83.8799999999918</v>
      </c>
      <c r="B1616" s="42" t="n">
        <f aca="false">1+$F$5*$F$4*(1+$F$6)^A1616-(1+$F$5)^A1616</f>
        <v>-33001.6936116209</v>
      </c>
      <c r="C1616" s="43" t="n">
        <f aca="false">IF(AND(B1616&gt;=0,B1615&lt;0),1,0)</f>
        <v>0</v>
      </c>
    </row>
    <row r="1617" customFormat="false" ht="12.8" hidden="false" customHeight="false" outlineLevel="0" collapsed="false">
      <c r="A1617" s="8" t="n">
        <f aca="false">A1616-0.01</f>
        <v>83.8699999999917</v>
      </c>
      <c r="B1617" s="42" t="n">
        <f aca="false">1+$F$5*$F$4*(1+$F$6)^A1617-(1+$F$5)^A1617</f>
        <v>-32960.7629167669</v>
      </c>
      <c r="C1617" s="43" t="n">
        <f aca="false">IF(AND(B1617&gt;=0,B1616&lt;0),1,0)</f>
        <v>0</v>
      </c>
    </row>
    <row r="1618" customFormat="false" ht="12.8" hidden="false" customHeight="false" outlineLevel="0" collapsed="false">
      <c r="A1618" s="8" t="n">
        <f aca="false">A1617-0.01</f>
        <v>83.8599999999918</v>
      </c>
      <c r="B1618" s="42" t="n">
        <f aca="false">1+$F$5*$F$4*(1+$F$6)^A1618-(1+$F$5)^A1618</f>
        <v>-32919.8829670451</v>
      </c>
      <c r="C1618" s="43" t="n">
        <f aca="false">IF(AND(B1618&gt;=0,B1617&lt;0),1,0)</f>
        <v>0</v>
      </c>
    </row>
    <row r="1619" customFormat="false" ht="12.8" hidden="false" customHeight="false" outlineLevel="0" collapsed="false">
      <c r="A1619" s="8" t="n">
        <f aca="false">A1618-0.01</f>
        <v>83.8499999999917</v>
      </c>
      <c r="B1619" s="42" t="n">
        <f aca="false">1+$F$5*$F$4*(1+$F$6)^A1619-(1+$F$5)^A1619</f>
        <v>-32879.0536995469</v>
      </c>
      <c r="C1619" s="43" t="n">
        <f aca="false">IF(AND(B1619&gt;=0,B1618&lt;0),1,0)</f>
        <v>0</v>
      </c>
    </row>
    <row r="1620" customFormat="false" ht="12.8" hidden="false" customHeight="false" outlineLevel="0" collapsed="false">
      <c r="A1620" s="8" t="n">
        <f aca="false">A1619-0.01</f>
        <v>83.8399999999917</v>
      </c>
      <c r="B1620" s="42" t="n">
        <f aca="false">1+$F$5*$F$4*(1+$F$6)^A1620-(1+$F$5)^A1620</f>
        <v>-32838.2750514414</v>
      </c>
      <c r="C1620" s="43" t="n">
        <f aca="false">IF(AND(B1620&gt;=0,B1619&lt;0),1,0)</f>
        <v>0</v>
      </c>
    </row>
    <row r="1621" customFormat="false" ht="12.8" hidden="false" customHeight="false" outlineLevel="0" collapsed="false">
      <c r="A1621" s="8" t="n">
        <f aca="false">A1620-0.01</f>
        <v>83.8299999999917</v>
      </c>
      <c r="B1621" s="42" t="n">
        <f aca="false">1+$F$5*$F$4*(1+$F$6)^A1621-(1+$F$5)^A1621</f>
        <v>-32797.546959976</v>
      </c>
      <c r="C1621" s="43" t="n">
        <f aca="false">IF(AND(B1621&gt;=0,B1620&lt;0),1,0)</f>
        <v>0</v>
      </c>
    </row>
    <row r="1622" customFormat="false" ht="12.8" hidden="false" customHeight="false" outlineLevel="0" collapsed="false">
      <c r="A1622" s="8" t="n">
        <f aca="false">A1621-0.01</f>
        <v>83.8199999999917</v>
      </c>
      <c r="B1622" s="42" t="n">
        <f aca="false">1+$F$5*$F$4*(1+$F$6)^A1622-(1+$F$5)^A1622</f>
        <v>-32756.8693624756</v>
      </c>
      <c r="C1622" s="43" t="n">
        <f aca="false">IF(AND(B1622&gt;=0,B1621&lt;0),1,0)</f>
        <v>0</v>
      </c>
    </row>
    <row r="1623" customFormat="false" ht="12.8" hidden="false" customHeight="false" outlineLevel="0" collapsed="false">
      <c r="A1623" s="8" t="n">
        <f aca="false">A1622-0.01</f>
        <v>83.8099999999917</v>
      </c>
      <c r="B1623" s="42" t="n">
        <f aca="false">1+$F$5*$F$4*(1+$F$6)^A1623-(1+$F$5)^A1623</f>
        <v>-32716.2421963428</v>
      </c>
      <c r="C1623" s="43" t="n">
        <f aca="false">IF(AND(B1623&gt;=0,B1622&lt;0),1,0)</f>
        <v>0</v>
      </c>
    </row>
    <row r="1624" customFormat="false" ht="12.8" hidden="false" customHeight="false" outlineLevel="0" collapsed="false">
      <c r="A1624" s="8" t="n">
        <f aca="false">A1623-0.01</f>
        <v>83.7999999999917</v>
      </c>
      <c r="B1624" s="42" t="n">
        <f aca="false">1+$F$5*$F$4*(1+$F$6)^A1624-(1+$F$5)^A1624</f>
        <v>-32675.6653990581</v>
      </c>
      <c r="C1624" s="43" t="n">
        <f aca="false">IF(AND(B1624&gt;=0,B1623&lt;0),1,0)</f>
        <v>0</v>
      </c>
    </row>
    <row r="1625" customFormat="false" ht="12.8" hidden="false" customHeight="false" outlineLevel="0" collapsed="false">
      <c r="A1625" s="8" t="n">
        <f aca="false">A1624-0.01</f>
        <v>83.7899999999917</v>
      </c>
      <c r="B1625" s="42" t="n">
        <f aca="false">1+$F$5*$F$4*(1+$F$6)^A1625-(1+$F$5)^A1625</f>
        <v>-32635.138908179</v>
      </c>
      <c r="C1625" s="43" t="n">
        <f aca="false">IF(AND(B1625&gt;=0,B1624&lt;0),1,0)</f>
        <v>0</v>
      </c>
    </row>
    <row r="1626" customFormat="false" ht="12.8" hidden="false" customHeight="false" outlineLevel="0" collapsed="false">
      <c r="A1626" s="8" t="n">
        <f aca="false">A1625-0.01</f>
        <v>83.7799999999917</v>
      </c>
      <c r="B1626" s="42" t="n">
        <f aca="false">1+$F$5*$F$4*(1+$F$6)^A1626-(1+$F$5)^A1626</f>
        <v>-32594.662661341</v>
      </c>
      <c r="C1626" s="43" t="n">
        <f aca="false">IF(AND(B1626&gt;=0,B1625&lt;0),1,0)</f>
        <v>0</v>
      </c>
    </row>
    <row r="1627" customFormat="false" ht="12.8" hidden="false" customHeight="false" outlineLevel="0" collapsed="false">
      <c r="A1627" s="8" t="n">
        <f aca="false">A1626-0.01</f>
        <v>83.7699999999917</v>
      </c>
      <c r="B1627" s="42" t="n">
        <f aca="false">1+$F$5*$F$4*(1+$F$6)^A1627-(1+$F$5)^A1627</f>
        <v>-32554.2365962564</v>
      </c>
      <c r="C1627" s="43" t="n">
        <f aca="false">IF(AND(B1627&gt;=0,B1626&lt;0),1,0)</f>
        <v>0</v>
      </c>
    </row>
    <row r="1628" customFormat="false" ht="12.8" hidden="false" customHeight="false" outlineLevel="0" collapsed="false">
      <c r="A1628" s="8" t="n">
        <f aca="false">A1627-0.01</f>
        <v>83.7599999999917</v>
      </c>
      <c r="B1628" s="42" t="n">
        <f aca="false">1+$F$5*$F$4*(1+$F$6)^A1628-(1+$F$5)^A1628</f>
        <v>-32513.860650715</v>
      </c>
      <c r="C1628" s="43" t="n">
        <f aca="false">IF(AND(B1628&gt;=0,B1627&lt;0),1,0)</f>
        <v>0</v>
      </c>
    </row>
    <row r="1629" customFormat="false" ht="12.8" hidden="false" customHeight="false" outlineLevel="0" collapsed="false">
      <c r="A1629" s="8" t="n">
        <f aca="false">A1628-0.01</f>
        <v>83.7499999999917</v>
      </c>
      <c r="B1629" s="42" t="n">
        <f aca="false">1+$F$5*$F$4*(1+$F$6)^A1629-(1+$F$5)^A1629</f>
        <v>-32473.5347625836</v>
      </c>
      <c r="C1629" s="43" t="n">
        <f aca="false">IF(AND(B1629&gt;=0,B1628&lt;0),1,0)</f>
        <v>0</v>
      </c>
    </row>
    <row r="1630" customFormat="false" ht="12.8" hidden="false" customHeight="false" outlineLevel="0" collapsed="false">
      <c r="A1630" s="8" t="n">
        <f aca="false">A1629-0.01</f>
        <v>83.7399999999917</v>
      </c>
      <c r="B1630" s="42" t="n">
        <f aca="false">1+$F$5*$F$4*(1+$F$6)^A1630-(1+$F$5)^A1630</f>
        <v>-32433.2588698061</v>
      </c>
      <c r="C1630" s="43" t="n">
        <f aca="false">IF(AND(B1630&gt;=0,B1629&lt;0),1,0)</f>
        <v>0</v>
      </c>
    </row>
    <row r="1631" customFormat="false" ht="12.8" hidden="false" customHeight="false" outlineLevel="0" collapsed="false">
      <c r="A1631" s="8" t="n">
        <f aca="false">A1630-0.01</f>
        <v>83.7299999999917</v>
      </c>
      <c r="B1631" s="42" t="n">
        <f aca="false">1+$F$5*$F$4*(1+$F$6)^A1631-(1+$F$5)^A1631</f>
        <v>-32393.0329104033</v>
      </c>
      <c r="C1631" s="43" t="n">
        <f aca="false">IF(AND(B1631&gt;=0,B1630&lt;0),1,0)</f>
        <v>0</v>
      </c>
    </row>
    <row r="1632" customFormat="false" ht="12.8" hidden="false" customHeight="false" outlineLevel="0" collapsed="false">
      <c r="A1632" s="8" t="n">
        <f aca="false">A1631-0.01</f>
        <v>83.7199999999917</v>
      </c>
      <c r="B1632" s="42" t="n">
        <f aca="false">1+$F$5*$F$4*(1+$F$6)^A1632-(1+$F$5)^A1632</f>
        <v>-32352.8568224729</v>
      </c>
      <c r="C1632" s="43" t="n">
        <f aca="false">IF(AND(B1632&gt;=0,B1631&lt;0),1,0)</f>
        <v>0</v>
      </c>
    </row>
    <row r="1633" customFormat="false" ht="12.8" hidden="false" customHeight="false" outlineLevel="0" collapsed="false">
      <c r="A1633" s="8" t="n">
        <f aca="false">A1632-0.01</f>
        <v>83.7099999999917</v>
      </c>
      <c r="B1633" s="42" t="n">
        <f aca="false">1+$F$5*$F$4*(1+$F$6)^A1633-(1+$F$5)^A1633</f>
        <v>-32312.7305441892</v>
      </c>
      <c r="C1633" s="43" t="n">
        <f aca="false">IF(AND(B1633&gt;=0,B1632&lt;0),1,0)</f>
        <v>0</v>
      </c>
    </row>
    <row r="1634" customFormat="false" ht="12.8" hidden="false" customHeight="false" outlineLevel="0" collapsed="false">
      <c r="A1634" s="8" t="n">
        <f aca="false">A1633-0.01</f>
        <v>83.6999999999917</v>
      </c>
      <c r="B1634" s="42" t="n">
        <f aca="false">1+$F$5*$F$4*(1+$F$6)^A1634-(1+$F$5)^A1634</f>
        <v>-32272.6540138032</v>
      </c>
      <c r="C1634" s="43" t="n">
        <f aca="false">IF(AND(B1634&gt;=0,B1633&lt;0),1,0)</f>
        <v>0</v>
      </c>
    </row>
    <row r="1635" customFormat="false" ht="12.8" hidden="false" customHeight="false" outlineLevel="0" collapsed="false">
      <c r="A1635" s="8" t="n">
        <f aca="false">A1634-0.01</f>
        <v>83.6899999999917</v>
      </c>
      <c r="B1635" s="42" t="n">
        <f aca="false">1+$F$5*$F$4*(1+$F$6)^A1635-(1+$F$5)^A1635</f>
        <v>-32232.6271696426</v>
      </c>
      <c r="C1635" s="43" t="n">
        <f aca="false">IF(AND(B1635&gt;=0,B1634&lt;0),1,0)</f>
        <v>0</v>
      </c>
    </row>
    <row r="1636" customFormat="false" ht="12.8" hidden="false" customHeight="false" outlineLevel="0" collapsed="false">
      <c r="A1636" s="8" t="n">
        <f aca="false">A1635-0.01</f>
        <v>83.6799999999917</v>
      </c>
      <c r="B1636" s="42" t="n">
        <f aca="false">1+$F$5*$F$4*(1+$F$6)^A1636-(1+$F$5)^A1636</f>
        <v>-32192.6499501113</v>
      </c>
      <c r="C1636" s="43" t="n">
        <f aca="false">IF(AND(B1636&gt;=0,B1635&lt;0),1,0)</f>
        <v>0</v>
      </c>
    </row>
    <row r="1637" customFormat="false" ht="12.8" hidden="false" customHeight="false" outlineLevel="0" collapsed="false">
      <c r="A1637" s="8" t="n">
        <f aca="false">A1636-0.01</f>
        <v>83.6699999999916</v>
      </c>
      <c r="B1637" s="42" t="n">
        <f aca="false">1+$F$5*$F$4*(1+$F$6)^A1637-(1+$F$5)^A1637</f>
        <v>-32152.7222936897</v>
      </c>
      <c r="C1637" s="43" t="n">
        <f aca="false">IF(AND(B1637&gt;=0,B1636&lt;0),1,0)</f>
        <v>0</v>
      </c>
    </row>
    <row r="1638" customFormat="false" ht="12.8" hidden="false" customHeight="false" outlineLevel="0" collapsed="false">
      <c r="A1638" s="8" t="n">
        <f aca="false">A1637-0.01</f>
        <v>83.6599999999917</v>
      </c>
      <c r="B1638" s="42" t="n">
        <f aca="false">1+$F$5*$F$4*(1+$F$6)^A1638-(1+$F$5)^A1638</f>
        <v>-32112.8441389345</v>
      </c>
      <c r="C1638" s="43" t="n">
        <f aca="false">IF(AND(B1638&gt;=0,B1637&lt;0),1,0)</f>
        <v>0</v>
      </c>
    </row>
    <row r="1639" customFormat="false" ht="12.8" hidden="false" customHeight="false" outlineLevel="0" collapsed="false">
      <c r="A1639" s="8" t="n">
        <f aca="false">A1638-0.01</f>
        <v>83.6499999999916</v>
      </c>
      <c r="B1639" s="42" t="n">
        <f aca="false">1+$F$5*$F$4*(1+$F$6)^A1639-(1+$F$5)^A1639</f>
        <v>-32073.0154244784</v>
      </c>
      <c r="C1639" s="43" t="n">
        <f aca="false">IF(AND(B1639&gt;=0,B1638&lt;0),1,0)</f>
        <v>0</v>
      </c>
    </row>
    <row r="1640" customFormat="false" ht="12.8" hidden="false" customHeight="false" outlineLevel="0" collapsed="false">
      <c r="A1640" s="8" t="n">
        <f aca="false">A1639-0.01</f>
        <v>83.6399999999916</v>
      </c>
      <c r="B1640" s="42" t="n">
        <f aca="false">1+$F$5*$F$4*(1+$F$6)^A1640-(1+$F$5)^A1640</f>
        <v>-32033.2360890305</v>
      </c>
      <c r="C1640" s="43" t="n">
        <f aca="false">IF(AND(B1640&gt;=0,B1639&lt;0),1,0)</f>
        <v>0</v>
      </c>
    </row>
    <row r="1641" customFormat="false" ht="12.8" hidden="false" customHeight="false" outlineLevel="0" collapsed="false">
      <c r="A1641" s="8" t="n">
        <f aca="false">A1640-0.01</f>
        <v>83.6299999999916</v>
      </c>
      <c r="B1641" s="42" t="n">
        <f aca="false">1+$F$5*$F$4*(1+$F$6)^A1641-(1+$F$5)^A1641</f>
        <v>-31993.5060713755</v>
      </c>
      <c r="C1641" s="43" t="n">
        <f aca="false">IF(AND(B1641&gt;=0,B1640&lt;0),1,0)</f>
        <v>0</v>
      </c>
    </row>
    <row r="1642" customFormat="false" ht="12.8" hidden="false" customHeight="false" outlineLevel="0" collapsed="false">
      <c r="A1642" s="8" t="n">
        <f aca="false">A1641-0.01</f>
        <v>83.6199999999916</v>
      </c>
      <c r="B1642" s="42" t="n">
        <f aca="false">1+$F$5*$F$4*(1+$F$6)^A1642-(1+$F$5)^A1642</f>
        <v>-31953.8253103742</v>
      </c>
      <c r="C1642" s="43" t="n">
        <f aca="false">IF(AND(B1642&gt;=0,B1641&lt;0),1,0)</f>
        <v>0</v>
      </c>
    </row>
    <row r="1643" customFormat="false" ht="12.8" hidden="false" customHeight="false" outlineLevel="0" collapsed="false">
      <c r="A1643" s="8" t="n">
        <f aca="false">A1642-0.01</f>
        <v>83.6099999999916</v>
      </c>
      <c r="B1643" s="42" t="n">
        <f aca="false">1+$F$5*$F$4*(1+$F$6)^A1643-(1+$F$5)^A1643</f>
        <v>-31914.1937449632</v>
      </c>
      <c r="C1643" s="43" t="n">
        <f aca="false">IF(AND(B1643&gt;=0,B1642&lt;0),1,0)</f>
        <v>0</v>
      </c>
    </row>
    <row r="1644" customFormat="false" ht="12.8" hidden="false" customHeight="false" outlineLevel="0" collapsed="false">
      <c r="A1644" s="8" t="n">
        <f aca="false">A1643-0.01</f>
        <v>83.5999999999916</v>
      </c>
      <c r="B1644" s="42" t="n">
        <f aca="false">1+$F$5*$F$4*(1+$F$6)^A1644-(1+$F$5)^A1644</f>
        <v>-31874.6113141547</v>
      </c>
      <c r="C1644" s="43" t="n">
        <f aca="false">IF(AND(B1644&gt;=0,B1643&lt;0),1,0)</f>
        <v>0</v>
      </c>
    </row>
    <row r="1645" customFormat="false" ht="12.8" hidden="false" customHeight="false" outlineLevel="0" collapsed="false">
      <c r="A1645" s="8" t="n">
        <f aca="false">A1644-0.01</f>
        <v>83.5899999999916</v>
      </c>
      <c r="B1645" s="42" t="n">
        <f aca="false">1+$F$5*$F$4*(1+$F$6)^A1645-(1+$F$5)^A1645</f>
        <v>-31835.0779570367</v>
      </c>
      <c r="C1645" s="43" t="n">
        <f aca="false">IF(AND(B1645&gt;=0,B1644&lt;0),1,0)</f>
        <v>0</v>
      </c>
    </row>
    <row r="1646" customFormat="false" ht="12.8" hidden="false" customHeight="false" outlineLevel="0" collapsed="false">
      <c r="A1646" s="8" t="n">
        <f aca="false">A1645-0.01</f>
        <v>83.5799999999916</v>
      </c>
      <c r="B1646" s="42" t="n">
        <f aca="false">1+$F$5*$F$4*(1+$F$6)^A1646-(1+$F$5)^A1646</f>
        <v>-31795.5936127724</v>
      </c>
      <c r="C1646" s="43" t="n">
        <f aca="false">IF(AND(B1646&gt;=0,B1645&lt;0),1,0)</f>
        <v>0</v>
      </c>
    </row>
    <row r="1647" customFormat="false" ht="12.8" hidden="false" customHeight="false" outlineLevel="0" collapsed="false">
      <c r="A1647" s="8" t="n">
        <f aca="false">A1646-0.01</f>
        <v>83.5699999999916</v>
      </c>
      <c r="B1647" s="42" t="n">
        <f aca="false">1+$F$5*$F$4*(1+$F$6)^A1647-(1+$F$5)^A1647</f>
        <v>-31756.1582206006</v>
      </c>
      <c r="C1647" s="43" t="n">
        <f aca="false">IF(AND(B1647&gt;=0,B1646&lt;0),1,0)</f>
        <v>0</v>
      </c>
    </row>
    <row r="1648" customFormat="false" ht="12.8" hidden="false" customHeight="false" outlineLevel="0" collapsed="false">
      <c r="A1648" s="8" t="n">
        <f aca="false">A1647-0.01</f>
        <v>83.5599999999916</v>
      </c>
      <c r="B1648" s="42" t="n">
        <f aca="false">1+$F$5*$F$4*(1+$F$6)^A1648-(1+$F$5)^A1648</f>
        <v>-31716.7717198356</v>
      </c>
      <c r="C1648" s="43" t="n">
        <f aca="false">IF(AND(B1648&gt;=0,B1647&lt;0),1,0)</f>
        <v>0</v>
      </c>
    </row>
    <row r="1649" customFormat="false" ht="12.8" hidden="false" customHeight="false" outlineLevel="0" collapsed="false">
      <c r="A1649" s="8" t="n">
        <f aca="false">A1648-0.01</f>
        <v>83.5499999999916</v>
      </c>
      <c r="B1649" s="42" t="n">
        <f aca="false">1+$F$5*$F$4*(1+$F$6)^A1649-(1+$F$5)^A1649</f>
        <v>-31677.4340498665</v>
      </c>
      <c r="C1649" s="43" t="n">
        <f aca="false">IF(AND(B1649&gt;=0,B1648&lt;0),1,0)</f>
        <v>0</v>
      </c>
    </row>
    <row r="1650" customFormat="false" ht="12.8" hidden="false" customHeight="false" outlineLevel="0" collapsed="false">
      <c r="A1650" s="8" t="n">
        <f aca="false">A1649-0.01</f>
        <v>83.5399999999916</v>
      </c>
      <c r="B1650" s="42" t="n">
        <f aca="false">1+$F$5*$F$4*(1+$F$6)^A1650-(1+$F$5)^A1650</f>
        <v>-31638.145150158</v>
      </c>
      <c r="C1650" s="43" t="n">
        <f aca="false">IF(AND(B1650&gt;=0,B1649&lt;0),1,0)</f>
        <v>0</v>
      </c>
    </row>
    <row r="1651" customFormat="false" ht="12.8" hidden="false" customHeight="false" outlineLevel="0" collapsed="false">
      <c r="A1651" s="8" t="n">
        <f aca="false">A1650-0.01</f>
        <v>83.5299999999916</v>
      </c>
      <c r="B1651" s="42" t="n">
        <f aca="false">1+$F$5*$F$4*(1+$F$6)^A1651-(1+$F$5)^A1651</f>
        <v>-31598.9049602495</v>
      </c>
      <c r="C1651" s="43" t="n">
        <f aca="false">IF(AND(B1651&gt;=0,B1650&lt;0),1,0)</f>
        <v>0</v>
      </c>
    </row>
    <row r="1652" customFormat="false" ht="12.8" hidden="false" customHeight="false" outlineLevel="0" collapsed="false">
      <c r="A1652" s="8" t="n">
        <f aca="false">A1651-0.01</f>
        <v>83.5199999999916</v>
      </c>
      <c r="B1652" s="42" t="n">
        <f aca="false">1+$F$5*$F$4*(1+$F$6)^A1652-(1+$F$5)^A1652</f>
        <v>-31559.7134197556</v>
      </c>
      <c r="C1652" s="43" t="n">
        <f aca="false">IF(AND(B1652&gt;=0,B1651&lt;0),1,0)</f>
        <v>0</v>
      </c>
    </row>
    <row r="1653" customFormat="false" ht="12.8" hidden="false" customHeight="false" outlineLevel="0" collapsed="false">
      <c r="A1653" s="8" t="n">
        <f aca="false">A1652-0.01</f>
        <v>83.5099999999916</v>
      </c>
      <c r="B1653" s="42" t="n">
        <f aca="false">1+$F$5*$F$4*(1+$F$6)^A1653-(1+$F$5)^A1653</f>
        <v>-31520.5704683655</v>
      </c>
      <c r="C1653" s="43" t="n">
        <f aca="false">IF(AND(B1653&gt;=0,B1652&lt;0),1,0)</f>
        <v>0</v>
      </c>
    </row>
    <row r="1654" customFormat="false" ht="12.8" hidden="false" customHeight="false" outlineLevel="0" collapsed="false">
      <c r="A1654" s="8" t="n">
        <f aca="false">A1653-0.01</f>
        <v>83.4999999999916</v>
      </c>
      <c r="B1654" s="42" t="n">
        <f aca="false">1+$F$5*$F$4*(1+$F$6)^A1654-(1+$F$5)^A1654</f>
        <v>-31481.4760458434</v>
      </c>
      <c r="C1654" s="43" t="n">
        <f aca="false">IF(AND(B1654&gt;=0,B1653&lt;0),1,0)</f>
        <v>0</v>
      </c>
    </row>
    <row r="1655" customFormat="false" ht="12.8" hidden="false" customHeight="false" outlineLevel="0" collapsed="false">
      <c r="A1655" s="8" t="n">
        <f aca="false">A1654-0.01</f>
        <v>83.4899999999915</v>
      </c>
      <c r="B1655" s="42" t="n">
        <f aca="false">1+$F$5*$F$4*(1+$F$6)^A1655-(1+$F$5)^A1655</f>
        <v>-31442.430092028</v>
      </c>
      <c r="C1655" s="43" t="n">
        <f aca="false">IF(AND(B1655&gt;=0,B1654&lt;0),1,0)</f>
        <v>0</v>
      </c>
    </row>
    <row r="1656" customFormat="false" ht="12.8" hidden="false" customHeight="false" outlineLevel="0" collapsed="false">
      <c r="A1656" s="8" t="n">
        <f aca="false">A1655-0.01</f>
        <v>83.4799999999916</v>
      </c>
      <c r="B1656" s="42" t="n">
        <f aca="false">1+$F$5*$F$4*(1+$F$6)^A1656-(1+$F$5)^A1656</f>
        <v>-31403.4325468327</v>
      </c>
      <c r="C1656" s="43" t="n">
        <f aca="false">IF(AND(B1656&gt;=0,B1655&lt;0),1,0)</f>
        <v>0</v>
      </c>
    </row>
    <row r="1657" customFormat="false" ht="12.8" hidden="false" customHeight="false" outlineLevel="0" collapsed="false">
      <c r="A1657" s="8" t="n">
        <f aca="false">A1656-0.01</f>
        <v>83.4699999999915</v>
      </c>
      <c r="B1657" s="42" t="n">
        <f aca="false">1+$F$5*$F$4*(1+$F$6)^A1657-(1+$F$5)^A1657</f>
        <v>-31364.4833502454</v>
      </c>
      <c r="C1657" s="43" t="n">
        <f aca="false">IF(AND(B1657&gt;=0,B1656&lt;0),1,0)</f>
        <v>0</v>
      </c>
    </row>
    <row r="1658" customFormat="false" ht="12.8" hidden="false" customHeight="false" outlineLevel="0" collapsed="false">
      <c r="A1658" s="8" t="n">
        <f aca="false">A1657-0.01</f>
        <v>83.4599999999915</v>
      </c>
      <c r="B1658" s="42" t="n">
        <f aca="false">1+$F$5*$F$4*(1+$F$6)^A1658-(1+$F$5)^A1658</f>
        <v>-31325.5824423283</v>
      </c>
      <c r="C1658" s="43" t="n">
        <f aca="false">IF(AND(B1658&gt;=0,B1657&lt;0),1,0)</f>
        <v>0</v>
      </c>
    </row>
    <row r="1659" customFormat="false" ht="12.8" hidden="false" customHeight="false" outlineLevel="0" collapsed="false">
      <c r="A1659" s="8" t="n">
        <f aca="false">A1658-0.01</f>
        <v>83.4499999999915</v>
      </c>
      <c r="B1659" s="42" t="n">
        <f aca="false">1+$F$5*$F$4*(1+$F$6)^A1659-(1+$F$5)^A1659</f>
        <v>-31286.729763218</v>
      </c>
      <c r="C1659" s="43" t="n">
        <f aca="false">IF(AND(B1659&gt;=0,B1658&lt;0),1,0)</f>
        <v>0</v>
      </c>
    </row>
    <row r="1660" customFormat="false" ht="12.8" hidden="false" customHeight="false" outlineLevel="0" collapsed="false">
      <c r="A1660" s="8" t="n">
        <f aca="false">A1659-0.01</f>
        <v>83.4399999999915</v>
      </c>
      <c r="B1660" s="42" t="n">
        <f aca="false">1+$F$5*$F$4*(1+$F$6)^A1660-(1+$F$5)^A1660</f>
        <v>-31247.9252531252</v>
      </c>
      <c r="C1660" s="43" t="n">
        <f aca="false">IF(AND(B1660&gt;=0,B1659&lt;0),1,0)</f>
        <v>0</v>
      </c>
    </row>
    <row r="1661" customFormat="false" ht="12.8" hidden="false" customHeight="false" outlineLevel="0" collapsed="false">
      <c r="A1661" s="8" t="n">
        <f aca="false">A1660-0.01</f>
        <v>83.4299999999915</v>
      </c>
      <c r="B1661" s="42" t="n">
        <f aca="false">1+$F$5*$F$4*(1+$F$6)^A1661-(1+$F$5)^A1661</f>
        <v>-31209.1688523348</v>
      </c>
      <c r="C1661" s="43" t="n">
        <f aca="false">IF(AND(B1661&gt;=0,B1660&lt;0),1,0)</f>
        <v>0</v>
      </c>
    </row>
    <row r="1662" customFormat="false" ht="12.8" hidden="false" customHeight="false" outlineLevel="0" collapsed="false">
      <c r="A1662" s="8" t="n">
        <f aca="false">A1661-0.01</f>
        <v>83.4199999999915</v>
      </c>
      <c r="B1662" s="42" t="n">
        <f aca="false">1+$F$5*$F$4*(1+$F$6)^A1662-(1+$F$5)^A1662</f>
        <v>-31170.4605012057</v>
      </c>
      <c r="C1662" s="43" t="n">
        <f aca="false">IF(AND(B1662&gt;=0,B1661&lt;0),1,0)</f>
        <v>0</v>
      </c>
    </row>
    <row r="1663" customFormat="false" ht="12.8" hidden="false" customHeight="false" outlineLevel="0" collapsed="false">
      <c r="A1663" s="8" t="n">
        <f aca="false">A1662-0.01</f>
        <v>83.4099999999915</v>
      </c>
      <c r="B1663" s="42" t="n">
        <f aca="false">1+$F$5*$F$4*(1+$F$6)^A1663-(1+$F$5)^A1663</f>
        <v>-31131.8001401708</v>
      </c>
      <c r="C1663" s="43" t="n">
        <f aca="false">IF(AND(B1663&gt;=0,B1662&lt;0),1,0)</f>
        <v>0</v>
      </c>
    </row>
    <row r="1664" customFormat="false" ht="12.8" hidden="false" customHeight="false" outlineLevel="0" collapsed="false">
      <c r="A1664" s="8" t="n">
        <f aca="false">A1663-0.01</f>
        <v>83.3999999999915</v>
      </c>
      <c r="B1664" s="42" t="n">
        <f aca="false">1+$F$5*$F$4*(1+$F$6)^A1664-(1+$F$5)^A1664</f>
        <v>-31093.1877097367</v>
      </c>
      <c r="C1664" s="43" t="n">
        <f aca="false">IF(AND(B1664&gt;=0,B1663&lt;0),1,0)</f>
        <v>0</v>
      </c>
    </row>
    <row r="1665" customFormat="false" ht="12.8" hidden="false" customHeight="false" outlineLevel="0" collapsed="false">
      <c r="A1665" s="8" t="n">
        <f aca="false">A1664-0.01</f>
        <v>83.3899999999915</v>
      </c>
      <c r="B1665" s="42" t="n">
        <f aca="false">1+$F$5*$F$4*(1+$F$6)^A1665-(1+$F$5)^A1665</f>
        <v>-31054.6231504839</v>
      </c>
      <c r="C1665" s="43" t="n">
        <f aca="false">IF(AND(B1665&gt;=0,B1664&lt;0),1,0)</f>
        <v>0</v>
      </c>
    </row>
    <row r="1666" customFormat="false" ht="12.8" hidden="false" customHeight="false" outlineLevel="0" collapsed="false">
      <c r="A1666" s="8" t="n">
        <f aca="false">A1665-0.01</f>
        <v>83.3799999999915</v>
      </c>
      <c r="B1666" s="42" t="n">
        <f aca="false">1+$F$5*$F$4*(1+$F$6)^A1666-(1+$F$5)^A1666</f>
        <v>-31016.1064030665</v>
      </c>
      <c r="C1666" s="43" t="n">
        <f aca="false">IF(AND(B1666&gt;=0,B1665&lt;0),1,0)</f>
        <v>0</v>
      </c>
    </row>
    <row r="1667" customFormat="false" ht="12.8" hidden="false" customHeight="false" outlineLevel="0" collapsed="false">
      <c r="A1667" s="8" t="n">
        <f aca="false">A1666-0.01</f>
        <v>83.3699999999915</v>
      </c>
      <c r="B1667" s="42" t="n">
        <f aca="false">1+$F$5*$F$4*(1+$F$6)^A1667-(1+$F$5)^A1667</f>
        <v>-30977.6374082121</v>
      </c>
      <c r="C1667" s="43" t="n">
        <f aca="false">IF(AND(B1667&gt;=0,B1666&lt;0),1,0)</f>
        <v>0</v>
      </c>
    </row>
    <row r="1668" customFormat="false" ht="12.8" hidden="false" customHeight="false" outlineLevel="0" collapsed="false">
      <c r="A1668" s="8" t="n">
        <f aca="false">A1667-0.01</f>
        <v>83.3599999999915</v>
      </c>
      <c r="B1668" s="42" t="n">
        <f aca="false">1+$F$5*$F$4*(1+$F$6)^A1668-(1+$F$5)^A1668</f>
        <v>-30939.216106722</v>
      </c>
      <c r="C1668" s="43" t="n">
        <f aca="false">IF(AND(B1668&gt;=0,B1667&lt;0),1,0)</f>
        <v>0</v>
      </c>
    </row>
    <row r="1669" customFormat="false" ht="12.8" hidden="false" customHeight="false" outlineLevel="0" collapsed="false">
      <c r="A1669" s="8" t="n">
        <f aca="false">A1668-0.01</f>
        <v>83.3499999999915</v>
      </c>
      <c r="B1669" s="42" t="n">
        <f aca="false">1+$F$5*$F$4*(1+$F$6)^A1669-(1+$F$5)^A1669</f>
        <v>-30900.8424394707</v>
      </c>
      <c r="C1669" s="43" t="n">
        <f aca="false">IF(AND(B1669&gt;=0,B1668&lt;0),1,0)</f>
        <v>0</v>
      </c>
    </row>
    <row r="1670" customFormat="false" ht="12.8" hidden="false" customHeight="false" outlineLevel="0" collapsed="false">
      <c r="A1670" s="8" t="n">
        <f aca="false">A1669-0.01</f>
        <v>83.3399999999915</v>
      </c>
      <c r="B1670" s="42" t="n">
        <f aca="false">1+$F$5*$F$4*(1+$F$6)^A1670-(1+$F$5)^A1670</f>
        <v>-30862.5163474059</v>
      </c>
      <c r="C1670" s="43" t="n">
        <f aca="false">IF(AND(B1670&gt;=0,B1669&lt;0),1,0)</f>
        <v>0</v>
      </c>
    </row>
    <row r="1671" customFormat="false" ht="12.8" hidden="false" customHeight="false" outlineLevel="0" collapsed="false">
      <c r="A1671" s="8" t="n">
        <f aca="false">A1670-0.01</f>
        <v>83.3299999999915</v>
      </c>
      <c r="B1671" s="42" t="n">
        <f aca="false">1+$F$5*$F$4*(1+$F$6)^A1671-(1+$F$5)^A1671</f>
        <v>-30824.2377715488</v>
      </c>
      <c r="C1671" s="43" t="n">
        <f aca="false">IF(AND(B1671&gt;=0,B1670&lt;0),1,0)</f>
        <v>0</v>
      </c>
    </row>
    <row r="1672" customFormat="false" ht="12.8" hidden="false" customHeight="false" outlineLevel="0" collapsed="false">
      <c r="A1672" s="8" t="n">
        <f aca="false">A1671-0.01</f>
        <v>83.3199999999915</v>
      </c>
      <c r="B1672" s="42" t="n">
        <f aca="false">1+$F$5*$F$4*(1+$F$6)^A1672-(1+$F$5)^A1672</f>
        <v>-30786.0066529935</v>
      </c>
      <c r="C1672" s="43" t="n">
        <f aca="false">IF(AND(B1672&gt;=0,B1671&lt;0),1,0)</f>
        <v>0</v>
      </c>
    </row>
    <row r="1673" customFormat="false" ht="12.8" hidden="false" customHeight="false" outlineLevel="0" collapsed="false">
      <c r="A1673" s="8" t="n">
        <f aca="false">A1672-0.01</f>
        <v>83.3099999999915</v>
      </c>
      <c r="B1673" s="42" t="n">
        <f aca="false">1+$F$5*$F$4*(1+$F$6)^A1673-(1+$F$5)^A1673</f>
        <v>-30747.8229329071</v>
      </c>
      <c r="C1673" s="43" t="n">
        <f aca="false">IF(AND(B1673&gt;=0,B1672&lt;0),1,0)</f>
        <v>0</v>
      </c>
    </row>
    <row r="1674" customFormat="false" ht="12.8" hidden="false" customHeight="false" outlineLevel="0" collapsed="false">
      <c r="A1674" s="8" t="n">
        <f aca="false">A1673-0.01</f>
        <v>83.2999999999915</v>
      </c>
      <c r="B1674" s="42" t="n">
        <f aca="false">1+$F$5*$F$4*(1+$F$6)^A1674-(1+$F$5)^A1674</f>
        <v>-30709.6865525299</v>
      </c>
      <c r="C1674" s="43" t="n">
        <f aca="false">IF(AND(B1674&gt;=0,B1673&lt;0),1,0)</f>
        <v>0</v>
      </c>
    </row>
    <row r="1675" customFormat="false" ht="12.8" hidden="false" customHeight="false" outlineLevel="0" collapsed="false">
      <c r="A1675" s="8" t="n">
        <f aca="false">A1674-0.01</f>
        <v>83.2899999999914</v>
      </c>
      <c r="B1675" s="42" t="n">
        <f aca="false">1+$F$5*$F$4*(1+$F$6)^A1675-(1+$F$5)^A1675</f>
        <v>-30671.5974531747</v>
      </c>
      <c r="C1675" s="43" t="n">
        <f aca="false">IF(AND(B1675&gt;=0,B1674&lt;0),1,0)</f>
        <v>0</v>
      </c>
    </row>
    <row r="1676" customFormat="false" ht="12.8" hidden="false" customHeight="false" outlineLevel="0" collapsed="false">
      <c r="A1676" s="8" t="n">
        <f aca="false">A1675-0.01</f>
        <v>83.2799999999915</v>
      </c>
      <c r="B1676" s="42" t="n">
        <f aca="false">1+$F$5*$F$4*(1+$F$6)^A1676-(1+$F$5)^A1676</f>
        <v>-30633.5555762274</v>
      </c>
      <c r="C1676" s="43" t="n">
        <f aca="false">IF(AND(B1676&gt;=0,B1675&lt;0),1,0)</f>
        <v>0</v>
      </c>
    </row>
    <row r="1677" customFormat="false" ht="12.8" hidden="false" customHeight="false" outlineLevel="0" collapsed="false">
      <c r="A1677" s="8" t="n">
        <f aca="false">A1676-0.01</f>
        <v>83.2699999999914</v>
      </c>
      <c r="B1677" s="42" t="n">
        <f aca="false">1+$F$5*$F$4*(1+$F$6)^A1677-(1+$F$5)^A1677</f>
        <v>-30595.5608631461</v>
      </c>
      <c r="C1677" s="43" t="n">
        <f aca="false">IF(AND(B1677&gt;=0,B1676&lt;0),1,0)</f>
        <v>0</v>
      </c>
    </row>
    <row r="1678" customFormat="false" ht="12.8" hidden="false" customHeight="false" outlineLevel="0" collapsed="false">
      <c r="A1678" s="8" t="n">
        <f aca="false">A1677-0.01</f>
        <v>83.2599999999914</v>
      </c>
      <c r="B1678" s="42" t="n">
        <f aca="false">1+$F$5*$F$4*(1+$F$6)^A1678-(1+$F$5)^A1678</f>
        <v>-30557.613255462</v>
      </c>
      <c r="C1678" s="43" t="n">
        <f aca="false">IF(AND(B1678&gt;=0,B1677&lt;0),1,0)</f>
        <v>0</v>
      </c>
    </row>
    <row r="1679" customFormat="false" ht="12.8" hidden="false" customHeight="false" outlineLevel="0" collapsed="false">
      <c r="A1679" s="8" t="n">
        <f aca="false">A1678-0.01</f>
        <v>83.2499999999914</v>
      </c>
      <c r="B1679" s="42" t="n">
        <f aca="false">1+$F$5*$F$4*(1+$F$6)^A1679-(1+$F$5)^A1679</f>
        <v>-30519.7126947785</v>
      </c>
      <c r="C1679" s="43" t="n">
        <f aca="false">IF(AND(B1679&gt;=0,B1678&lt;0),1,0)</f>
        <v>0</v>
      </c>
    </row>
    <row r="1680" customFormat="false" ht="12.8" hidden="false" customHeight="false" outlineLevel="0" collapsed="false">
      <c r="A1680" s="8" t="n">
        <f aca="false">A1679-0.01</f>
        <v>83.2399999999914</v>
      </c>
      <c r="B1680" s="42" t="n">
        <f aca="false">1+$F$5*$F$4*(1+$F$6)^A1680-(1+$F$5)^A1680</f>
        <v>-30481.8591227712</v>
      </c>
      <c r="C1680" s="43" t="n">
        <f aca="false">IF(AND(B1680&gt;=0,B1679&lt;0),1,0)</f>
        <v>0</v>
      </c>
    </row>
    <row r="1681" customFormat="false" ht="12.8" hidden="false" customHeight="false" outlineLevel="0" collapsed="false">
      <c r="A1681" s="8" t="n">
        <f aca="false">A1680-0.01</f>
        <v>83.2299999999914</v>
      </c>
      <c r="B1681" s="42" t="n">
        <f aca="false">1+$F$5*$F$4*(1+$F$6)^A1681-(1+$F$5)^A1681</f>
        <v>-30444.0524811885</v>
      </c>
      <c r="C1681" s="43" t="n">
        <f aca="false">IF(AND(B1681&gt;=0,B1680&lt;0),1,0)</f>
        <v>0</v>
      </c>
    </row>
    <row r="1682" customFormat="false" ht="12.8" hidden="false" customHeight="false" outlineLevel="0" collapsed="false">
      <c r="A1682" s="8" t="n">
        <f aca="false">A1681-0.01</f>
        <v>83.2199999999914</v>
      </c>
      <c r="B1682" s="42" t="n">
        <f aca="false">1+$F$5*$F$4*(1+$F$6)^A1682-(1+$F$5)^A1682</f>
        <v>-30406.2927118507</v>
      </c>
      <c r="C1682" s="43" t="n">
        <f aca="false">IF(AND(B1682&gt;=0,B1681&lt;0),1,0)</f>
        <v>0</v>
      </c>
    </row>
    <row r="1683" customFormat="false" ht="12.8" hidden="false" customHeight="false" outlineLevel="0" collapsed="false">
      <c r="A1683" s="8" t="n">
        <f aca="false">A1682-0.01</f>
        <v>83.2099999999914</v>
      </c>
      <c r="B1683" s="42" t="n">
        <f aca="false">1+$F$5*$F$4*(1+$F$6)^A1683-(1+$F$5)^A1683</f>
        <v>-30368.5797566501</v>
      </c>
      <c r="C1683" s="43" t="n">
        <f aca="false">IF(AND(B1683&gt;=0,B1682&lt;0),1,0)</f>
        <v>0</v>
      </c>
    </row>
    <row r="1684" customFormat="false" ht="12.8" hidden="false" customHeight="false" outlineLevel="0" collapsed="false">
      <c r="A1684" s="8" t="n">
        <f aca="false">A1683-0.01</f>
        <v>83.1999999999914</v>
      </c>
      <c r="B1684" s="42" t="n">
        <f aca="false">1+$F$5*$F$4*(1+$F$6)^A1684-(1+$F$5)^A1684</f>
        <v>-30330.9135575514</v>
      </c>
      <c r="C1684" s="43" t="n">
        <f aca="false">IF(AND(B1684&gt;=0,B1683&lt;0),1,0)</f>
        <v>0</v>
      </c>
    </row>
    <row r="1685" customFormat="false" ht="12.8" hidden="false" customHeight="false" outlineLevel="0" collapsed="false">
      <c r="A1685" s="8" t="n">
        <f aca="false">A1684-0.01</f>
        <v>83.1899999999914</v>
      </c>
      <c r="B1685" s="42" t="n">
        <f aca="false">1+$F$5*$F$4*(1+$F$6)^A1685-(1+$F$5)^A1685</f>
        <v>-30293.2940565909</v>
      </c>
      <c r="C1685" s="43" t="n">
        <f aca="false">IF(AND(B1685&gt;=0,B1684&lt;0),1,0)</f>
        <v>0</v>
      </c>
    </row>
    <row r="1686" customFormat="false" ht="12.8" hidden="false" customHeight="false" outlineLevel="0" collapsed="false">
      <c r="A1686" s="8" t="n">
        <f aca="false">A1685-0.01</f>
        <v>83.1799999999914</v>
      </c>
      <c r="B1686" s="42" t="n">
        <f aca="false">1+$F$5*$F$4*(1+$F$6)^A1686-(1+$F$5)^A1686</f>
        <v>-30255.7211958771</v>
      </c>
      <c r="C1686" s="43" t="n">
        <f aca="false">IF(AND(B1686&gt;=0,B1685&lt;0),1,0)</f>
        <v>0</v>
      </c>
    </row>
    <row r="1687" customFormat="false" ht="12.8" hidden="false" customHeight="false" outlineLevel="0" collapsed="false">
      <c r="A1687" s="8" t="n">
        <f aca="false">A1686-0.01</f>
        <v>83.1699999999914</v>
      </c>
      <c r="B1687" s="42" t="n">
        <f aca="false">1+$F$5*$F$4*(1+$F$6)^A1687-(1+$F$5)^A1687</f>
        <v>-30218.1949175898</v>
      </c>
      <c r="C1687" s="43" t="n">
        <f aca="false">IF(AND(B1687&gt;=0,B1686&lt;0),1,0)</f>
        <v>0</v>
      </c>
    </row>
    <row r="1688" customFormat="false" ht="12.8" hidden="false" customHeight="false" outlineLevel="0" collapsed="false">
      <c r="A1688" s="8" t="n">
        <f aca="false">A1687-0.01</f>
        <v>83.1599999999914</v>
      </c>
      <c r="B1688" s="42" t="n">
        <f aca="false">1+$F$5*$F$4*(1+$F$6)^A1688-(1+$F$5)^A1688</f>
        <v>-30180.715163981</v>
      </c>
      <c r="C1688" s="43" t="n">
        <f aca="false">IF(AND(B1688&gt;=0,B1687&lt;0),1,0)</f>
        <v>0</v>
      </c>
    </row>
    <row r="1689" customFormat="false" ht="12.8" hidden="false" customHeight="false" outlineLevel="0" collapsed="false">
      <c r="A1689" s="8" t="n">
        <f aca="false">A1688-0.01</f>
        <v>83.1499999999914</v>
      </c>
      <c r="B1689" s="42" t="n">
        <f aca="false">1+$F$5*$F$4*(1+$F$6)^A1689-(1+$F$5)^A1689</f>
        <v>-30143.2818773739</v>
      </c>
      <c r="C1689" s="43" t="n">
        <f aca="false">IF(AND(B1689&gt;=0,B1688&lt;0),1,0)</f>
        <v>0</v>
      </c>
    </row>
    <row r="1690" customFormat="false" ht="12.8" hidden="false" customHeight="false" outlineLevel="0" collapsed="false">
      <c r="A1690" s="8" t="n">
        <f aca="false">A1689-0.01</f>
        <v>83.1399999999914</v>
      </c>
      <c r="B1690" s="42" t="n">
        <f aca="false">1+$F$5*$F$4*(1+$F$6)^A1690-(1+$F$5)^A1690</f>
        <v>-30105.8950001634</v>
      </c>
      <c r="C1690" s="43" t="n">
        <f aca="false">IF(AND(B1690&gt;=0,B1689&lt;0),1,0)</f>
        <v>0</v>
      </c>
    </row>
    <row r="1691" customFormat="false" ht="12.8" hidden="false" customHeight="false" outlineLevel="0" collapsed="false">
      <c r="A1691" s="8" t="n">
        <f aca="false">A1690-0.01</f>
        <v>83.1299999999914</v>
      </c>
      <c r="B1691" s="42" t="n">
        <f aca="false">1+$F$5*$F$4*(1+$F$6)^A1691-(1+$F$5)^A1691</f>
        <v>-30068.5544748157</v>
      </c>
      <c r="C1691" s="43" t="n">
        <f aca="false">IF(AND(B1691&gt;=0,B1690&lt;0),1,0)</f>
        <v>0</v>
      </c>
    </row>
    <row r="1692" customFormat="false" ht="12.8" hidden="false" customHeight="false" outlineLevel="0" collapsed="false">
      <c r="A1692" s="8" t="n">
        <f aca="false">A1691-0.01</f>
        <v>83.1199999999914</v>
      </c>
      <c r="B1692" s="42" t="n">
        <f aca="false">1+$F$5*$F$4*(1+$F$6)^A1692-(1+$F$5)^A1692</f>
        <v>-30031.2602438684</v>
      </c>
      <c r="C1692" s="43" t="n">
        <f aca="false">IF(AND(B1692&gt;=0,B1691&lt;0),1,0)</f>
        <v>0</v>
      </c>
    </row>
    <row r="1693" customFormat="false" ht="12.8" hidden="false" customHeight="false" outlineLevel="0" collapsed="false">
      <c r="A1693" s="8" t="n">
        <f aca="false">A1692-0.01</f>
        <v>83.1099999999914</v>
      </c>
      <c r="B1693" s="42" t="n">
        <f aca="false">1+$F$5*$F$4*(1+$F$6)^A1693-(1+$F$5)^A1693</f>
        <v>-29994.0122499304</v>
      </c>
      <c r="C1693" s="43" t="n">
        <f aca="false">IF(AND(B1693&gt;=0,B1692&lt;0),1,0)</f>
        <v>0</v>
      </c>
    </row>
    <row r="1694" customFormat="false" ht="12.8" hidden="false" customHeight="false" outlineLevel="0" collapsed="false">
      <c r="A1694" s="8" t="n">
        <f aca="false">A1693-0.01</f>
        <v>83.0999999999914</v>
      </c>
      <c r="B1694" s="42" t="n">
        <f aca="false">1+$F$5*$F$4*(1+$F$6)^A1694-(1+$F$5)^A1694</f>
        <v>-29956.8104356815</v>
      </c>
      <c r="C1694" s="43" t="n">
        <f aca="false">IF(AND(B1694&gt;=0,B1693&lt;0),1,0)</f>
        <v>0</v>
      </c>
    </row>
    <row r="1695" customFormat="false" ht="12.8" hidden="false" customHeight="false" outlineLevel="0" collapsed="false">
      <c r="A1695" s="8" t="n">
        <f aca="false">A1694-0.01</f>
        <v>83.0899999999913</v>
      </c>
      <c r="B1695" s="42" t="n">
        <f aca="false">1+$F$5*$F$4*(1+$F$6)^A1695-(1+$F$5)^A1695</f>
        <v>-29919.6547438729</v>
      </c>
      <c r="C1695" s="43" t="n">
        <f aca="false">IF(AND(B1695&gt;=0,B1694&lt;0),1,0)</f>
        <v>0</v>
      </c>
    </row>
    <row r="1696" customFormat="false" ht="12.8" hidden="false" customHeight="false" outlineLevel="0" collapsed="false">
      <c r="A1696" s="8" t="n">
        <f aca="false">A1695-0.01</f>
        <v>83.0799999999914</v>
      </c>
      <c r="B1696" s="42" t="n">
        <f aca="false">1+$F$5*$F$4*(1+$F$6)^A1696-(1+$F$5)^A1696</f>
        <v>-29882.5451173264</v>
      </c>
      <c r="C1696" s="43" t="n">
        <f aca="false">IF(AND(B1696&gt;=0,B1695&lt;0),1,0)</f>
        <v>0</v>
      </c>
    </row>
    <row r="1697" customFormat="false" ht="12.8" hidden="false" customHeight="false" outlineLevel="0" collapsed="false">
      <c r="A1697" s="8" t="n">
        <f aca="false">A1696-0.01</f>
        <v>83.0699999999913</v>
      </c>
      <c r="B1697" s="42" t="n">
        <f aca="false">1+$F$5*$F$4*(1+$F$6)^A1697-(1+$F$5)^A1697</f>
        <v>-29845.4814989351</v>
      </c>
      <c r="C1697" s="43" t="n">
        <f aca="false">IF(AND(B1697&gt;=0,B1696&lt;0),1,0)</f>
        <v>0</v>
      </c>
    </row>
    <row r="1698" customFormat="false" ht="12.8" hidden="false" customHeight="false" outlineLevel="0" collapsed="false">
      <c r="A1698" s="8" t="n">
        <f aca="false">A1697-0.01</f>
        <v>83.0599999999913</v>
      </c>
      <c r="B1698" s="42" t="n">
        <f aca="false">1+$F$5*$F$4*(1+$F$6)^A1698-(1+$F$5)^A1698</f>
        <v>-29808.4638316624</v>
      </c>
      <c r="C1698" s="43" t="n">
        <f aca="false">IF(AND(B1698&gt;=0,B1697&lt;0),1,0)</f>
        <v>0</v>
      </c>
    </row>
    <row r="1699" customFormat="false" ht="12.8" hidden="false" customHeight="false" outlineLevel="0" collapsed="false">
      <c r="A1699" s="8" t="n">
        <f aca="false">A1698-0.01</f>
        <v>83.0499999999913</v>
      </c>
      <c r="B1699" s="42" t="n">
        <f aca="false">1+$F$5*$F$4*(1+$F$6)^A1699-(1+$F$5)^A1699</f>
        <v>-29771.4920585429</v>
      </c>
      <c r="C1699" s="43" t="n">
        <f aca="false">IF(AND(B1699&gt;=0,B1698&lt;0),1,0)</f>
        <v>0</v>
      </c>
    </row>
    <row r="1700" customFormat="false" ht="12.8" hidden="false" customHeight="false" outlineLevel="0" collapsed="false">
      <c r="A1700" s="8" t="n">
        <f aca="false">A1699-0.01</f>
        <v>83.0399999999913</v>
      </c>
      <c r="B1700" s="42" t="n">
        <f aca="false">1+$F$5*$F$4*(1+$F$6)^A1700-(1+$F$5)^A1700</f>
        <v>-29734.5661226815</v>
      </c>
      <c r="C1700" s="43" t="n">
        <f aca="false">IF(AND(B1700&gt;=0,B1699&lt;0),1,0)</f>
        <v>0</v>
      </c>
    </row>
    <row r="1701" customFormat="false" ht="12.8" hidden="false" customHeight="false" outlineLevel="0" collapsed="false">
      <c r="A1701" s="8" t="n">
        <f aca="false">A1700-0.01</f>
        <v>83.0299999999913</v>
      </c>
      <c r="B1701" s="42" t="n">
        <f aca="false">1+$F$5*$F$4*(1+$F$6)^A1701-(1+$F$5)^A1701</f>
        <v>-29697.6859672537</v>
      </c>
      <c r="C1701" s="43" t="n">
        <f aca="false">IF(AND(B1701&gt;=0,B1700&lt;0),1,0)</f>
        <v>0</v>
      </c>
    </row>
    <row r="1702" customFormat="false" ht="12.8" hidden="false" customHeight="false" outlineLevel="0" collapsed="false">
      <c r="A1702" s="8" t="n">
        <f aca="false">A1701-0.01</f>
        <v>83.0199999999913</v>
      </c>
      <c r="B1702" s="42" t="n">
        <f aca="false">1+$F$5*$F$4*(1+$F$6)^A1702-(1+$F$5)^A1702</f>
        <v>-29660.8515355055</v>
      </c>
      <c r="C1702" s="43" t="n">
        <f aca="false">IF(AND(B1702&gt;=0,B1701&lt;0),1,0)</f>
        <v>0</v>
      </c>
    </row>
    <row r="1703" customFormat="false" ht="12.8" hidden="false" customHeight="false" outlineLevel="0" collapsed="false">
      <c r="A1703" s="8" t="n">
        <f aca="false">A1702-0.01</f>
        <v>83.0099999999913</v>
      </c>
      <c r="B1703" s="42" t="n">
        <f aca="false">1+$F$5*$F$4*(1+$F$6)^A1703-(1+$F$5)^A1703</f>
        <v>-29624.0627707532</v>
      </c>
      <c r="C1703" s="43" t="n">
        <f aca="false">IF(AND(B1703&gt;=0,B1702&lt;0),1,0)</f>
        <v>0</v>
      </c>
    </row>
    <row r="1704" customFormat="false" ht="12.8" hidden="false" customHeight="false" outlineLevel="0" collapsed="false">
      <c r="A1704" s="8" t="n">
        <f aca="false">A1703-0.01</f>
        <v>82.9999999999913</v>
      </c>
      <c r="B1704" s="42" t="n">
        <f aca="false">1+$F$5*$F$4*(1+$F$6)^A1704-(1+$F$5)^A1704</f>
        <v>-29587.3196163835</v>
      </c>
      <c r="C1704" s="43" t="n">
        <f aca="false">IF(AND(B1704&gt;=0,B1703&lt;0),1,0)</f>
        <v>0</v>
      </c>
    </row>
    <row r="1705" customFormat="false" ht="12.8" hidden="false" customHeight="false" outlineLevel="0" collapsed="false">
      <c r="A1705" s="8" t="n">
        <f aca="false">A1704-0.01</f>
        <v>82.9899999999913</v>
      </c>
      <c r="B1705" s="42" t="n">
        <f aca="false">1+$F$5*$F$4*(1+$F$6)^A1705-(1+$F$5)^A1705</f>
        <v>-29550.6220158531</v>
      </c>
      <c r="C1705" s="43" t="n">
        <f aca="false">IF(AND(B1705&gt;=0,B1704&lt;0),1,0)</f>
        <v>0</v>
      </c>
    </row>
    <row r="1706" customFormat="false" ht="12.8" hidden="false" customHeight="false" outlineLevel="0" collapsed="false">
      <c r="A1706" s="8" t="n">
        <f aca="false">A1705-0.01</f>
        <v>82.9799999999913</v>
      </c>
      <c r="B1706" s="42" t="n">
        <f aca="false">1+$F$5*$F$4*(1+$F$6)^A1706-(1+$F$5)^A1706</f>
        <v>-29513.9699126888</v>
      </c>
      <c r="C1706" s="43" t="n">
        <f aca="false">IF(AND(B1706&gt;=0,B1705&lt;0),1,0)</f>
        <v>0</v>
      </c>
    </row>
    <row r="1707" customFormat="false" ht="12.8" hidden="false" customHeight="false" outlineLevel="0" collapsed="false">
      <c r="A1707" s="8" t="n">
        <f aca="false">A1706-0.01</f>
        <v>82.9699999999913</v>
      </c>
      <c r="B1707" s="42" t="n">
        <f aca="false">1+$F$5*$F$4*(1+$F$6)^A1707-(1+$F$5)^A1707</f>
        <v>-29477.3632504876</v>
      </c>
      <c r="C1707" s="43" t="n">
        <f aca="false">IF(AND(B1707&gt;=0,B1706&lt;0),1,0)</f>
        <v>0</v>
      </c>
    </row>
    <row r="1708" customFormat="false" ht="12.8" hidden="false" customHeight="false" outlineLevel="0" collapsed="false">
      <c r="A1708" s="8" t="n">
        <f aca="false">A1707-0.01</f>
        <v>82.9599999999913</v>
      </c>
      <c r="B1708" s="42" t="n">
        <f aca="false">1+$F$5*$F$4*(1+$F$6)^A1708-(1+$F$5)^A1708</f>
        <v>-29440.8019729162</v>
      </c>
      <c r="C1708" s="43" t="n">
        <f aca="false">IF(AND(B1708&gt;=0,B1707&lt;0),1,0)</f>
        <v>0</v>
      </c>
    </row>
    <row r="1709" customFormat="false" ht="12.8" hidden="false" customHeight="false" outlineLevel="0" collapsed="false">
      <c r="A1709" s="8" t="n">
        <f aca="false">A1708-0.01</f>
        <v>82.9499999999913</v>
      </c>
      <c r="B1709" s="42" t="n">
        <f aca="false">1+$F$5*$F$4*(1+$F$6)^A1709-(1+$F$5)^A1709</f>
        <v>-29404.2860237114</v>
      </c>
      <c r="C1709" s="43" t="n">
        <f aca="false">IF(AND(B1709&gt;=0,B1708&lt;0),1,0)</f>
        <v>0</v>
      </c>
    </row>
    <row r="1710" customFormat="false" ht="12.8" hidden="false" customHeight="false" outlineLevel="0" collapsed="false">
      <c r="A1710" s="8" t="n">
        <f aca="false">A1709-0.01</f>
        <v>82.9399999999913</v>
      </c>
      <c r="B1710" s="42" t="n">
        <f aca="false">1+$F$5*$F$4*(1+$F$6)^A1710-(1+$F$5)^A1710</f>
        <v>-29367.8153466794</v>
      </c>
      <c r="C1710" s="43" t="n">
        <f aca="false">IF(AND(B1710&gt;=0,B1709&lt;0),1,0)</f>
        <v>0</v>
      </c>
    </row>
    <row r="1711" customFormat="false" ht="12.8" hidden="false" customHeight="false" outlineLevel="0" collapsed="false">
      <c r="A1711" s="8" t="n">
        <f aca="false">A1710-0.01</f>
        <v>82.9299999999913</v>
      </c>
      <c r="B1711" s="42" t="n">
        <f aca="false">1+$F$5*$F$4*(1+$F$6)^A1711-(1+$F$5)^A1711</f>
        <v>-29331.3898856964</v>
      </c>
      <c r="C1711" s="43" t="n">
        <f aca="false">IF(AND(B1711&gt;=0,B1710&lt;0),1,0)</f>
        <v>0</v>
      </c>
    </row>
    <row r="1712" customFormat="false" ht="12.8" hidden="false" customHeight="false" outlineLevel="0" collapsed="false">
      <c r="A1712" s="8" t="n">
        <f aca="false">A1711-0.01</f>
        <v>82.9199999999913</v>
      </c>
      <c r="B1712" s="42" t="n">
        <f aca="false">1+$F$5*$F$4*(1+$F$6)^A1712-(1+$F$5)^A1712</f>
        <v>-29295.009584708</v>
      </c>
      <c r="C1712" s="43" t="n">
        <f aca="false">IF(AND(B1712&gt;=0,B1711&lt;0),1,0)</f>
        <v>0</v>
      </c>
    </row>
    <row r="1713" customFormat="false" ht="12.8" hidden="false" customHeight="false" outlineLevel="0" collapsed="false">
      <c r="A1713" s="8" t="n">
        <f aca="false">A1712-0.01</f>
        <v>82.9099999999913</v>
      </c>
      <c r="B1713" s="42" t="n">
        <f aca="false">1+$F$5*$F$4*(1+$F$6)^A1713-(1+$F$5)^A1713</f>
        <v>-29258.6743877293</v>
      </c>
      <c r="C1713" s="43" t="n">
        <f aca="false">IF(AND(B1713&gt;=0,B1712&lt;0),1,0)</f>
        <v>0</v>
      </c>
    </row>
    <row r="1714" customFormat="false" ht="12.8" hidden="false" customHeight="false" outlineLevel="0" collapsed="false">
      <c r="A1714" s="8" t="n">
        <f aca="false">A1713-0.01</f>
        <v>82.8999999999913</v>
      </c>
      <c r="B1714" s="42" t="n">
        <f aca="false">1+$F$5*$F$4*(1+$F$6)^A1714-(1+$F$5)^A1714</f>
        <v>-29222.3842388448</v>
      </c>
      <c r="C1714" s="43" t="n">
        <f aca="false">IF(AND(B1714&gt;=0,B1713&lt;0),1,0)</f>
        <v>0</v>
      </c>
    </row>
    <row r="1715" customFormat="false" ht="12.8" hidden="false" customHeight="false" outlineLevel="0" collapsed="false">
      <c r="A1715" s="8" t="n">
        <f aca="false">A1714-0.01</f>
        <v>82.8899999999912</v>
      </c>
      <c r="B1715" s="42" t="n">
        <f aca="false">1+$F$5*$F$4*(1+$F$6)^A1715-(1+$F$5)^A1715</f>
        <v>-29186.1390822083</v>
      </c>
      <c r="C1715" s="43" t="n">
        <f aca="false">IF(AND(B1715&gt;=0,B1714&lt;0),1,0)</f>
        <v>0</v>
      </c>
    </row>
    <row r="1716" customFormat="false" ht="12.8" hidden="false" customHeight="false" outlineLevel="0" collapsed="false">
      <c r="A1716" s="8" t="n">
        <f aca="false">A1715-0.01</f>
        <v>82.8799999999912</v>
      </c>
      <c r="B1716" s="42" t="n">
        <f aca="false">1+$F$5*$F$4*(1+$F$6)^A1716-(1+$F$5)^A1716</f>
        <v>-29149.938862043</v>
      </c>
      <c r="C1716" s="43" t="n">
        <f aca="false">IF(AND(B1716&gt;=0,B1715&lt;0),1,0)</f>
        <v>0</v>
      </c>
    </row>
    <row r="1717" customFormat="false" ht="12.8" hidden="false" customHeight="false" outlineLevel="0" collapsed="false">
      <c r="A1717" s="8" t="n">
        <f aca="false">A1716-0.01</f>
        <v>82.8699999999912</v>
      </c>
      <c r="B1717" s="42" t="n">
        <f aca="false">1+$F$5*$F$4*(1+$F$6)^A1717-(1+$F$5)^A1717</f>
        <v>-29113.783522641</v>
      </c>
      <c r="C1717" s="43" t="n">
        <f aca="false">IF(AND(B1717&gt;=0,B1716&lt;0),1,0)</f>
        <v>0</v>
      </c>
    </row>
    <row r="1718" customFormat="false" ht="12.8" hidden="false" customHeight="false" outlineLevel="0" collapsed="false">
      <c r="A1718" s="8" t="n">
        <f aca="false">A1717-0.01</f>
        <v>82.8599999999912</v>
      </c>
      <c r="B1718" s="42" t="n">
        <f aca="false">1+$F$5*$F$4*(1+$F$6)^A1718-(1+$F$5)^A1718</f>
        <v>-29077.6730083636</v>
      </c>
      <c r="C1718" s="43" t="n">
        <f aca="false">IF(AND(B1718&gt;=0,B1717&lt;0),1,0)</f>
        <v>0</v>
      </c>
    </row>
    <row r="1719" customFormat="false" ht="12.8" hidden="false" customHeight="false" outlineLevel="0" collapsed="false">
      <c r="A1719" s="8" t="n">
        <f aca="false">A1718-0.01</f>
        <v>82.8499999999912</v>
      </c>
      <c r="B1719" s="42" t="n">
        <f aca="false">1+$F$5*$F$4*(1+$F$6)^A1719-(1+$F$5)^A1719</f>
        <v>-29041.6072636411</v>
      </c>
      <c r="C1719" s="43" t="n">
        <f aca="false">IF(AND(B1719&gt;=0,B1718&lt;0),1,0)</f>
        <v>0</v>
      </c>
    </row>
    <row r="1720" customFormat="false" ht="12.8" hidden="false" customHeight="false" outlineLevel="0" collapsed="false">
      <c r="A1720" s="8" t="n">
        <f aca="false">A1719-0.01</f>
        <v>82.8399999999912</v>
      </c>
      <c r="B1720" s="42" t="n">
        <f aca="false">1+$F$5*$F$4*(1+$F$6)^A1720-(1+$F$5)^A1720</f>
        <v>-29005.5862329726</v>
      </c>
      <c r="C1720" s="43" t="n">
        <f aca="false">IF(AND(B1720&gt;=0,B1719&lt;0),1,0)</f>
        <v>0</v>
      </c>
    </row>
    <row r="1721" customFormat="false" ht="12.8" hidden="false" customHeight="false" outlineLevel="0" collapsed="false">
      <c r="A1721" s="8" t="n">
        <f aca="false">A1720-0.01</f>
        <v>82.8299999999912</v>
      </c>
      <c r="B1721" s="42" t="n">
        <f aca="false">1+$F$5*$F$4*(1+$F$6)^A1721-(1+$F$5)^A1721</f>
        <v>-28969.609860926</v>
      </c>
      <c r="C1721" s="43" t="n">
        <f aca="false">IF(AND(B1721&gt;=0,B1720&lt;0),1,0)</f>
        <v>0</v>
      </c>
    </row>
    <row r="1722" customFormat="false" ht="12.8" hidden="false" customHeight="false" outlineLevel="0" collapsed="false">
      <c r="A1722" s="8" t="n">
        <f aca="false">A1721-0.01</f>
        <v>82.8199999999912</v>
      </c>
      <c r="B1722" s="42" t="n">
        <f aca="false">1+$F$5*$F$4*(1+$F$6)^A1722-(1+$F$5)^A1722</f>
        <v>-28933.678092138</v>
      </c>
      <c r="C1722" s="43" t="n">
        <f aca="false">IF(AND(B1722&gt;=0,B1721&lt;0),1,0)</f>
        <v>0</v>
      </c>
    </row>
    <row r="1723" customFormat="false" ht="12.8" hidden="false" customHeight="false" outlineLevel="0" collapsed="false">
      <c r="A1723" s="8" t="n">
        <f aca="false">A1722-0.01</f>
        <v>82.8099999999912</v>
      </c>
      <c r="B1723" s="42" t="n">
        <f aca="false">1+$F$5*$F$4*(1+$F$6)^A1723-(1+$F$5)^A1723</f>
        <v>-28897.790871314</v>
      </c>
      <c r="C1723" s="43" t="n">
        <f aca="false">IF(AND(B1723&gt;=0,B1722&lt;0),1,0)</f>
        <v>0</v>
      </c>
    </row>
    <row r="1724" customFormat="false" ht="12.8" hidden="false" customHeight="false" outlineLevel="0" collapsed="false">
      <c r="A1724" s="8" t="n">
        <f aca="false">A1723-0.01</f>
        <v>82.7999999999912</v>
      </c>
      <c r="B1724" s="42" t="n">
        <f aca="false">1+$F$5*$F$4*(1+$F$6)^A1724-(1+$F$5)^A1724</f>
        <v>-28861.9481432277</v>
      </c>
      <c r="C1724" s="43" t="n">
        <f aca="false">IF(AND(B1724&gt;=0,B1723&lt;0),1,0)</f>
        <v>0</v>
      </c>
    </row>
    <row r="1725" customFormat="false" ht="12.8" hidden="false" customHeight="false" outlineLevel="0" collapsed="false">
      <c r="A1725" s="8" t="n">
        <f aca="false">A1724-0.01</f>
        <v>82.7899999999912</v>
      </c>
      <c r="B1725" s="42" t="n">
        <f aca="false">1+$F$5*$F$4*(1+$F$6)^A1725-(1+$F$5)^A1725</f>
        <v>-28826.1498527214</v>
      </c>
      <c r="C1725" s="43" t="n">
        <f aca="false">IF(AND(B1725&gt;=0,B1724&lt;0),1,0)</f>
        <v>0</v>
      </c>
    </row>
    <row r="1726" customFormat="false" ht="12.8" hidden="false" customHeight="false" outlineLevel="0" collapsed="false">
      <c r="A1726" s="8" t="n">
        <f aca="false">A1725-0.01</f>
        <v>82.7799999999912</v>
      </c>
      <c r="B1726" s="42" t="n">
        <f aca="false">1+$F$5*$F$4*(1+$F$6)^A1726-(1+$F$5)^A1726</f>
        <v>-28790.3959447059</v>
      </c>
      <c r="C1726" s="43" t="n">
        <f aca="false">IF(AND(B1726&gt;=0,B1725&lt;0),1,0)</f>
        <v>0</v>
      </c>
    </row>
    <row r="1727" customFormat="false" ht="12.8" hidden="false" customHeight="false" outlineLevel="0" collapsed="false">
      <c r="A1727" s="8" t="n">
        <f aca="false">A1726-0.01</f>
        <v>82.7699999999912</v>
      </c>
      <c r="B1727" s="42" t="n">
        <f aca="false">1+$F$5*$F$4*(1+$F$6)^A1727-(1+$F$5)^A1727</f>
        <v>-28754.6863641601</v>
      </c>
      <c r="C1727" s="43" t="n">
        <f aca="false">IF(AND(B1727&gt;=0,B1726&lt;0),1,0)</f>
        <v>0</v>
      </c>
    </row>
    <row r="1728" customFormat="false" ht="12.8" hidden="false" customHeight="false" outlineLevel="0" collapsed="false">
      <c r="A1728" s="8" t="n">
        <f aca="false">A1727-0.01</f>
        <v>82.7599999999912</v>
      </c>
      <c r="B1728" s="42" t="n">
        <f aca="false">1+$F$5*$F$4*(1+$F$6)^A1728-(1+$F$5)^A1728</f>
        <v>-28719.0210561312</v>
      </c>
      <c r="C1728" s="43" t="n">
        <f aca="false">IF(AND(B1728&gt;=0,B1727&lt;0),1,0)</f>
        <v>0</v>
      </c>
    </row>
    <row r="1729" customFormat="false" ht="12.8" hidden="false" customHeight="false" outlineLevel="0" collapsed="false">
      <c r="A1729" s="8" t="n">
        <f aca="false">A1728-0.01</f>
        <v>82.7499999999912</v>
      </c>
      <c r="B1729" s="42" t="n">
        <f aca="false">1+$F$5*$F$4*(1+$F$6)^A1729-(1+$F$5)^A1729</f>
        <v>-28683.3999657345</v>
      </c>
      <c r="C1729" s="43" t="n">
        <f aca="false">IF(AND(B1729&gt;=0,B1728&lt;0),1,0)</f>
        <v>0</v>
      </c>
    </row>
    <row r="1730" customFormat="false" ht="12.8" hidden="false" customHeight="false" outlineLevel="0" collapsed="false">
      <c r="A1730" s="8" t="n">
        <f aca="false">A1729-0.01</f>
        <v>82.7399999999912</v>
      </c>
      <c r="B1730" s="42" t="n">
        <f aca="false">1+$F$5*$F$4*(1+$F$6)^A1730-(1+$F$5)^A1730</f>
        <v>-28647.8230381533</v>
      </c>
      <c r="C1730" s="43" t="n">
        <f aca="false">IF(AND(B1730&gt;=0,B1729&lt;0),1,0)</f>
        <v>0</v>
      </c>
    </row>
    <row r="1731" customFormat="false" ht="12.8" hidden="false" customHeight="false" outlineLevel="0" collapsed="false">
      <c r="A1731" s="8" t="n">
        <f aca="false">A1730-0.01</f>
        <v>82.7299999999912</v>
      </c>
      <c r="B1731" s="42" t="n">
        <f aca="false">1+$F$5*$F$4*(1+$F$6)^A1731-(1+$F$5)^A1731</f>
        <v>-28612.290218639</v>
      </c>
      <c r="C1731" s="43" t="n">
        <f aca="false">IF(AND(B1731&gt;=0,B1730&lt;0),1,0)</f>
        <v>0</v>
      </c>
    </row>
    <row r="1732" customFormat="false" ht="12.8" hidden="false" customHeight="false" outlineLevel="0" collapsed="false">
      <c r="A1732" s="8" t="n">
        <f aca="false">A1731-0.01</f>
        <v>82.7199999999912</v>
      </c>
      <c r="B1732" s="42" t="n">
        <f aca="false">1+$F$5*$F$4*(1+$F$6)^A1732-(1+$F$5)^A1732</f>
        <v>-28576.8014525107</v>
      </c>
      <c r="C1732" s="43" t="n">
        <f aca="false">IF(AND(B1732&gt;=0,B1731&lt;0),1,0)</f>
        <v>0</v>
      </c>
    </row>
    <row r="1733" customFormat="false" ht="12.8" hidden="false" customHeight="false" outlineLevel="0" collapsed="false">
      <c r="A1733" s="8" t="n">
        <f aca="false">A1732-0.01</f>
        <v>82.7099999999912</v>
      </c>
      <c r="B1733" s="42" t="n">
        <f aca="false">1+$F$5*$F$4*(1+$F$6)^A1733-(1+$F$5)^A1733</f>
        <v>-28541.3566851555</v>
      </c>
      <c r="C1733" s="43" t="n">
        <f aca="false">IF(AND(B1733&gt;=0,B1732&lt;0),1,0)</f>
        <v>0</v>
      </c>
    </row>
    <row r="1734" customFormat="false" ht="12.8" hidden="false" customHeight="false" outlineLevel="0" collapsed="false">
      <c r="A1734" s="8" t="n">
        <f aca="false">A1733-0.01</f>
        <v>82.6999999999912</v>
      </c>
      <c r="B1734" s="42" t="n">
        <f aca="false">1+$F$5*$F$4*(1+$F$6)^A1734-(1+$F$5)^A1734</f>
        <v>-28505.9558620279</v>
      </c>
      <c r="C1734" s="43" t="n">
        <f aca="false">IF(AND(B1734&gt;=0,B1733&lt;0),1,0)</f>
        <v>0</v>
      </c>
    </row>
    <row r="1735" customFormat="false" ht="12.8" hidden="false" customHeight="false" outlineLevel="0" collapsed="false">
      <c r="A1735" s="8" t="n">
        <f aca="false">A1734-0.01</f>
        <v>82.6899999999911</v>
      </c>
      <c r="B1735" s="42" t="n">
        <f aca="false">1+$F$5*$F$4*(1+$F$6)^A1735-(1+$F$5)^A1735</f>
        <v>-28470.5989286502</v>
      </c>
      <c r="C1735" s="43" t="n">
        <f aca="false">IF(AND(B1735&gt;=0,B1734&lt;0),1,0)</f>
        <v>0</v>
      </c>
    </row>
    <row r="1736" customFormat="false" ht="12.8" hidden="false" customHeight="false" outlineLevel="0" collapsed="false">
      <c r="A1736" s="8" t="n">
        <f aca="false">A1735-0.01</f>
        <v>82.6799999999911</v>
      </c>
      <c r="B1736" s="42" t="n">
        <f aca="false">1+$F$5*$F$4*(1+$F$6)^A1736-(1+$F$5)^A1736</f>
        <v>-28435.2858306123</v>
      </c>
      <c r="C1736" s="43" t="n">
        <f aca="false">IF(AND(B1736&gt;=0,B1735&lt;0),1,0)</f>
        <v>0</v>
      </c>
    </row>
    <row r="1737" customFormat="false" ht="12.8" hidden="false" customHeight="false" outlineLevel="0" collapsed="false">
      <c r="A1737" s="8" t="n">
        <f aca="false">A1736-0.01</f>
        <v>82.6699999999911</v>
      </c>
      <c r="B1737" s="42" t="n">
        <f aca="false">1+$F$5*$F$4*(1+$F$6)^A1737-(1+$F$5)^A1737</f>
        <v>-28400.0165135714</v>
      </c>
      <c r="C1737" s="43" t="n">
        <f aca="false">IF(AND(B1737&gt;=0,B1736&lt;0),1,0)</f>
        <v>0</v>
      </c>
    </row>
    <row r="1738" customFormat="false" ht="12.8" hidden="false" customHeight="false" outlineLevel="0" collapsed="false">
      <c r="A1738" s="8" t="n">
        <f aca="false">A1737-0.01</f>
        <v>82.6599999999911</v>
      </c>
      <c r="B1738" s="42" t="n">
        <f aca="false">1+$F$5*$F$4*(1+$F$6)^A1738-(1+$F$5)^A1738</f>
        <v>-28364.7909232522</v>
      </c>
      <c r="C1738" s="43" t="n">
        <f aca="false">IF(AND(B1738&gt;=0,B1737&lt;0),1,0)</f>
        <v>0</v>
      </c>
    </row>
    <row r="1739" customFormat="false" ht="12.8" hidden="false" customHeight="false" outlineLevel="0" collapsed="false">
      <c r="A1739" s="8" t="n">
        <f aca="false">A1738-0.01</f>
        <v>82.6499999999911</v>
      </c>
      <c r="B1739" s="42" t="n">
        <f aca="false">1+$F$5*$F$4*(1+$F$6)^A1739-(1+$F$5)^A1739</f>
        <v>-28329.6090054466</v>
      </c>
      <c r="C1739" s="43" t="n">
        <f aca="false">IF(AND(B1739&gt;=0,B1738&lt;0),1,0)</f>
        <v>0</v>
      </c>
    </row>
    <row r="1740" customFormat="false" ht="12.8" hidden="false" customHeight="false" outlineLevel="0" collapsed="false">
      <c r="A1740" s="8" t="n">
        <f aca="false">A1739-0.01</f>
        <v>82.6399999999911</v>
      </c>
      <c r="B1740" s="42" t="n">
        <f aca="false">1+$F$5*$F$4*(1+$F$6)^A1740-(1+$F$5)^A1740</f>
        <v>-28294.4707060138</v>
      </c>
      <c r="C1740" s="43" t="n">
        <f aca="false">IF(AND(B1740&gt;=0,B1739&lt;0),1,0)</f>
        <v>0</v>
      </c>
    </row>
    <row r="1741" customFormat="false" ht="12.8" hidden="false" customHeight="false" outlineLevel="0" collapsed="false">
      <c r="A1741" s="8" t="n">
        <f aca="false">A1740-0.01</f>
        <v>82.6299999999911</v>
      </c>
      <c r="B1741" s="42" t="n">
        <f aca="false">1+$F$5*$F$4*(1+$F$6)^A1741-(1+$F$5)^A1741</f>
        <v>-28259.3759708798</v>
      </c>
      <c r="C1741" s="43" t="n">
        <f aca="false">IF(AND(B1741&gt;=0,B1740&lt;0),1,0)</f>
        <v>0</v>
      </c>
    </row>
    <row r="1742" customFormat="false" ht="12.8" hidden="false" customHeight="false" outlineLevel="0" collapsed="false">
      <c r="A1742" s="8" t="n">
        <f aca="false">A1741-0.01</f>
        <v>82.6199999999911</v>
      </c>
      <c r="B1742" s="42" t="n">
        <f aca="false">1+$F$5*$F$4*(1+$F$6)^A1742-(1+$F$5)^A1742</f>
        <v>-28224.3247460382</v>
      </c>
      <c r="C1742" s="43" t="n">
        <f aca="false">IF(AND(B1742&gt;=0,B1741&lt;0),1,0)</f>
        <v>0</v>
      </c>
    </row>
    <row r="1743" customFormat="false" ht="12.8" hidden="false" customHeight="false" outlineLevel="0" collapsed="false">
      <c r="A1743" s="8" t="n">
        <f aca="false">A1742-0.01</f>
        <v>82.6099999999911</v>
      </c>
      <c r="B1743" s="42" t="n">
        <f aca="false">1+$F$5*$F$4*(1+$F$6)^A1743-(1+$F$5)^A1743</f>
        <v>-28189.3169775489</v>
      </c>
      <c r="C1743" s="43" t="n">
        <f aca="false">IF(AND(B1743&gt;=0,B1742&lt;0),1,0)</f>
        <v>0</v>
      </c>
    </row>
    <row r="1744" customFormat="false" ht="12.8" hidden="false" customHeight="false" outlineLevel="0" collapsed="false">
      <c r="A1744" s="8" t="n">
        <f aca="false">A1743-0.01</f>
        <v>82.5999999999911</v>
      </c>
      <c r="B1744" s="42" t="n">
        <f aca="false">1+$F$5*$F$4*(1+$F$6)^A1744-(1+$F$5)^A1744</f>
        <v>-28154.3526115393</v>
      </c>
      <c r="C1744" s="43" t="n">
        <f aca="false">IF(AND(B1744&gt;=0,B1743&lt;0),1,0)</f>
        <v>0</v>
      </c>
    </row>
    <row r="1745" customFormat="false" ht="12.8" hidden="false" customHeight="false" outlineLevel="0" collapsed="false">
      <c r="A1745" s="8" t="n">
        <f aca="false">A1744-0.01</f>
        <v>82.5899999999911</v>
      </c>
      <c r="B1745" s="42" t="n">
        <f aca="false">1+$F$5*$F$4*(1+$F$6)^A1745-(1+$F$5)^A1745</f>
        <v>-28119.4315942031</v>
      </c>
      <c r="C1745" s="43" t="n">
        <f aca="false">IF(AND(B1745&gt;=0,B1744&lt;0),1,0)</f>
        <v>0</v>
      </c>
    </row>
    <row r="1746" customFormat="false" ht="12.8" hidden="false" customHeight="false" outlineLevel="0" collapsed="false">
      <c r="A1746" s="8" t="n">
        <f aca="false">A1745-0.01</f>
        <v>82.5799999999911</v>
      </c>
      <c r="B1746" s="42" t="n">
        <f aca="false">1+$F$5*$F$4*(1+$F$6)^A1746-(1+$F$5)^A1746</f>
        <v>-28084.5538718009</v>
      </c>
      <c r="C1746" s="43" t="n">
        <f aca="false">IF(AND(B1746&gt;=0,B1745&lt;0),1,0)</f>
        <v>0</v>
      </c>
    </row>
    <row r="1747" customFormat="false" ht="12.8" hidden="false" customHeight="false" outlineLevel="0" collapsed="false">
      <c r="A1747" s="8" t="n">
        <f aca="false">A1746-0.01</f>
        <v>82.5699999999911</v>
      </c>
      <c r="B1747" s="42" t="n">
        <f aca="false">1+$F$5*$F$4*(1+$F$6)^A1747-(1+$F$5)^A1747</f>
        <v>-28049.7193906599</v>
      </c>
      <c r="C1747" s="43" t="n">
        <f aca="false">IF(AND(B1747&gt;=0,B1746&lt;0),1,0)</f>
        <v>0</v>
      </c>
    </row>
    <row r="1748" customFormat="false" ht="12.8" hidden="false" customHeight="false" outlineLevel="0" collapsed="false">
      <c r="A1748" s="8" t="n">
        <f aca="false">A1747-0.01</f>
        <v>82.5599999999911</v>
      </c>
      <c r="B1748" s="42" t="n">
        <f aca="false">1+$F$5*$F$4*(1+$F$6)^A1748-(1+$F$5)^A1748</f>
        <v>-28014.9280971739</v>
      </c>
      <c r="C1748" s="43" t="n">
        <f aca="false">IF(AND(B1748&gt;=0,B1747&lt;0),1,0)</f>
        <v>0</v>
      </c>
    </row>
    <row r="1749" customFormat="false" ht="12.8" hidden="false" customHeight="false" outlineLevel="0" collapsed="false">
      <c r="A1749" s="8" t="n">
        <f aca="false">A1748-0.01</f>
        <v>82.5499999999911</v>
      </c>
      <c r="B1749" s="42" t="n">
        <f aca="false">1+$F$5*$F$4*(1+$F$6)^A1749-(1+$F$5)^A1749</f>
        <v>-27980.179937803</v>
      </c>
      <c r="C1749" s="43" t="n">
        <f aca="false">IF(AND(B1749&gt;=0,B1748&lt;0),1,0)</f>
        <v>0</v>
      </c>
    </row>
    <row r="1750" customFormat="false" ht="12.8" hidden="false" customHeight="false" outlineLevel="0" collapsed="false">
      <c r="A1750" s="8" t="n">
        <f aca="false">A1749-0.01</f>
        <v>82.5399999999911</v>
      </c>
      <c r="B1750" s="42" t="n">
        <f aca="false">1+$F$5*$F$4*(1+$F$6)^A1750-(1+$F$5)^A1750</f>
        <v>-27945.4748590739</v>
      </c>
      <c r="C1750" s="43" t="n">
        <f aca="false">IF(AND(B1750&gt;=0,B1749&lt;0),1,0)</f>
        <v>0</v>
      </c>
    </row>
    <row r="1751" customFormat="false" ht="12.8" hidden="false" customHeight="false" outlineLevel="0" collapsed="false">
      <c r="A1751" s="8" t="n">
        <f aca="false">A1750-0.01</f>
        <v>82.5299999999911</v>
      </c>
      <c r="B1751" s="42" t="n">
        <f aca="false">1+$F$5*$F$4*(1+$F$6)^A1751-(1+$F$5)^A1751</f>
        <v>-27910.8128075794</v>
      </c>
      <c r="C1751" s="43" t="n">
        <f aca="false">IF(AND(B1751&gt;=0,B1750&lt;0),1,0)</f>
        <v>0</v>
      </c>
    </row>
    <row r="1752" customFormat="false" ht="12.8" hidden="false" customHeight="false" outlineLevel="0" collapsed="false">
      <c r="A1752" s="8" t="n">
        <f aca="false">A1751-0.01</f>
        <v>82.5199999999911</v>
      </c>
      <c r="B1752" s="42" t="n">
        <f aca="false">1+$F$5*$F$4*(1+$F$6)^A1752-(1+$F$5)^A1752</f>
        <v>-27876.1937299785</v>
      </c>
      <c r="C1752" s="43" t="n">
        <f aca="false">IF(AND(B1752&gt;=0,B1751&lt;0),1,0)</f>
        <v>0</v>
      </c>
    </row>
    <row r="1753" customFormat="false" ht="12.8" hidden="false" customHeight="false" outlineLevel="0" collapsed="false">
      <c r="A1753" s="8" t="n">
        <f aca="false">A1752-0.01</f>
        <v>82.5099999999911</v>
      </c>
      <c r="B1753" s="42" t="n">
        <f aca="false">1+$F$5*$F$4*(1+$F$6)^A1753-(1+$F$5)^A1753</f>
        <v>-27841.6175729964</v>
      </c>
      <c r="C1753" s="43" t="n">
        <f aca="false">IF(AND(B1753&gt;=0,B1752&lt;0),1,0)</f>
        <v>0</v>
      </c>
    </row>
    <row r="1754" customFormat="false" ht="12.8" hidden="false" customHeight="false" outlineLevel="0" collapsed="false">
      <c r="A1754" s="8" t="n">
        <f aca="false">A1753-0.01</f>
        <v>82.4999999999911</v>
      </c>
      <c r="B1754" s="42" t="n">
        <f aca="false">1+$F$5*$F$4*(1+$F$6)^A1754-(1+$F$5)^A1754</f>
        <v>-27807.0842834245</v>
      </c>
      <c r="C1754" s="43" t="n">
        <f aca="false">IF(AND(B1754&gt;=0,B1753&lt;0),1,0)</f>
        <v>0</v>
      </c>
    </row>
    <row r="1755" customFormat="false" ht="12.8" hidden="false" customHeight="false" outlineLevel="0" collapsed="false">
      <c r="A1755" s="8" t="n">
        <f aca="false">A1754-0.01</f>
        <v>82.489999999991</v>
      </c>
      <c r="B1755" s="42" t="n">
        <f aca="false">1+$F$5*$F$4*(1+$F$6)^A1755-(1+$F$5)^A1755</f>
        <v>-27772.5938081198</v>
      </c>
      <c r="C1755" s="43" t="n">
        <f aca="false">IF(AND(B1755&gt;=0,B1754&lt;0),1,0)</f>
        <v>0</v>
      </c>
    </row>
    <row r="1756" customFormat="false" ht="12.8" hidden="false" customHeight="false" outlineLevel="0" collapsed="false">
      <c r="A1756" s="8" t="n">
        <f aca="false">A1755-0.01</f>
        <v>82.479999999991</v>
      </c>
      <c r="B1756" s="42" t="n">
        <f aca="false">1+$F$5*$F$4*(1+$F$6)^A1756-(1+$F$5)^A1756</f>
        <v>-27738.1460940054</v>
      </c>
      <c r="C1756" s="43" t="n">
        <f aca="false">IF(AND(B1756&gt;=0,B1755&lt;0),1,0)</f>
        <v>0</v>
      </c>
    </row>
    <row r="1757" customFormat="false" ht="12.8" hidden="false" customHeight="false" outlineLevel="0" collapsed="false">
      <c r="A1757" s="8" t="n">
        <f aca="false">A1756-0.01</f>
        <v>82.469999999991</v>
      </c>
      <c r="B1757" s="42" t="n">
        <f aca="false">1+$F$5*$F$4*(1+$F$6)^A1757-(1+$F$5)^A1757</f>
        <v>-27703.7410880703</v>
      </c>
      <c r="C1757" s="43" t="n">
        <f aca="false">IF(AND(B1757&gt;=0,B1756&lt;0),1,0)</f>
        <v>0</v>
      </c>
    </row>
    <row r="1758" customFormat="false" ht="12.8" hidden="false" customHeight="false" outlineLevel="0" collapsed="false">
      <c r="A1758" s="8" t="n">
        <f aca="false">A1757-0.01</f>
        <v>82.459999999991</v>
      </c>
      <c r="B1758" s="42" t="n">
        <f aca="false">1+$F$5*$F$4*(1+$F$6)^A1758-(1+$F$5)^A1758</f>
        <v>-27669.378737369</v>
      </c>
      <c r="C1758" s="43" t="n">
        <f aca="false">IF(AND(B1758&gt;=0,B1757&lt;0),1,0)</f>
        <v>0</v>
      </c>
    </row>
    <row r="1759" customFormat="false" ht="12.8" hidden="false" customHeight="false" outlineLevel="0" collapsed="false">
      <c r="A1759" s="8" t="n">
        <f aca="false">A1758-0.01</f>
        <v>82.449999999991</v>
      </c>
      <c r="B1759" s="42" t="n">
        <f aca="false">1+$F$5*$F$4*(1+$F$6)^A1759-(1+$F$5)^A1759</f>
        <v>-27635.0589890218</v>
      </c>
      <c r="C1759" s="43" t="n">
        <f aca="false">IF(AND(B1759&gt;=0,B1758&lt;0),1,0)</f>
        <v>0</v>
      </c>
    </row>
    <row r="1760" customFormat="false" ht="12.8" hidden="false" customHeight="false" outlineLevel="0" collapsed="false">
      <c r="A1760" s="8" t="n">
        <f aca="false">A1759-0.01</f>
        <v>82.439999999991</v>
      </c>
      <c r="B1760" s="42" t="n">
        <f aca="false">1+$F$5*$F$4*(1+$F$6)^A1760-(1+$F$5)^A1760</f>
        <v>-27600.7817902143</v>
      </c>
      <c r="C1760" s="43" t="n">
        <f aca="false">IF(AND(B1760&gt;=0,B1759&lt;0),1,0)</f>
        <v>0</v>
      </c>
    </row>
    <row r="1761" customFormat="false" ht="12.8" hidden="false" customHeight="false" outlineLevel="0" collapsed="false">
      <c r="A1761" s="8" t="n">
        <f aca="false">A1760-0.01</f>
        <v>82.429999999991</v>
      </c>
      <c r="B1761" s="42" t="n">
        <f aca="false">1+$F$5*$F$4*(1+$F$6)^A1761-(1+$F$5)^A1761</f>
        <v>-27566.547088198</v>
      </c>
      <c r="C1761" s="43" t="n">
        <f aca="false">IF(AND(B1761&gt;=0,B1760&lt;0),1,0)</f>
        <v>0</v>
      </c>
    </row>
    <row r="1762" customFormat="false" ht="12.8" hidden="false" customHeight="false" outlineLevel="0" collapsed="false">
      <c r="A1762" s="8" t="n">
        <f aca="false">A1761-0.01</f>
        <v>82.419999999991</v>
      </c>
      <c r="B1762" s="42" t="n">
        <f aca="false">1+$F$5*$F$4*(1+$F$6)^A1762-(1+$F$5)^A1762</f>
        <v>-27532.3548302895</v>
      </c>
      <c r="C1762" s="43" t="n">
        <f aca="false">IF(AND(B1762&gt;=0,B1761&lt;0),1,0)</f>
        <v>0</v>
      </c>
    </row>
    <row r="1763" customFormat="false" ht="12.8" hidden="false" customHeight="false" outlineLevel="0" collapsed="false">
      <c r="A1763" s="8" t="n">
        <f aca="false">A1762-0.01</f>
        <v>82.409999999991</v>
      </c>
      <c r="B1763" s="42" t="n">
        <f aca="false">1+$F$5*$F$4*(1+$F$6)^A1763-(1+$F$5)^A1763</f>
        <v>-27498.2049638706</v>
      </c>
      <c r="C1763" s="43" t="n">
        <f aca="false">IF(AND(B1763&gt;=0,B1762&lt;0),1,0)</f>
        <v>0</v>
      </c>
    </row>
    <row r="1764" customFormat="false" ht="12.8" hidden="false" customHeight="false" outlineLevel="0" collapsed="false">
      <c r="A1764" s="8" t="n">
        <f aca="false">A1763-0.01</f>
        <v>82.399999999991</v>
      </c>
      <c r="B1764" s="42" t="n">
        <f aca="false">1+$F$5*$F$4*(1+$F$6)^A1764-(1+$F$5)^A1764</f>
        <v>-27464.0974363886</v>
      </c>
      <c r="C1764" s="43" t="n">
        <f aca="false">IF(AND(B1764&gt;=0,B1763&lt;0),1,0)</f>
        <v>0</v>
      </c>
    </row>
    <row r="1765" customFormat="false" ht="12.8" hidden="false" customHeight="false" outlineLevel="0" collapsed="false">
      <c r="A1765" s="8" t="n">
        <f aca="false">A1764-0.01</f>
        <v>82.389999999991</v>
      </c>
      <c r="B1765" s="42" t="n">
        <f aca="false">1+$F$5*$F$4*(1+$F$6)^A1765-(1+$F$5)^A1765</f>
        <v>-27430.0321953558</v>
      </c>
      <c r="C1765" s="43" t="n">
        <f aca="false">IF(AND(B1765&gt;=0,B1764&lt;0),1,0)</f>
        <v>0</v>
      </c>
    </row>
    <row r="1766" customFormat="false" ht="12.8" hidden="false" customHeight="false" outlineLevel="0" collapsed="false">
      <c r="A1766" s="8" t="n">
        <f aca="false">A1765-0.01</f>
        <v>82.379999999991</v>
      </c>
      <c r="B1766" s="42" t="n">
        <f aca="false">1+$F$5*$F$4*(1+$F$6)^A1766-(1+$F$5)^A1766</f>
        <v>-27396.0091883496</v>
      </c>
      <c r="C1766" s="43" t="n">
        <f aca="false">IF(AND(B1766&gt;=0,B1765&lt;0),1,0)</f>
        <v>0</v>
      </c>
    </row>
    <row r="1767" customFormat="false" ht="12.8" hidden="false" customHeight="false" outlineLevel="0" collapsed="false">
      <c r="A1767" s="8" t="n">
        <f aca="false">A1766-0.01</f>
        <v>82.369999999991</v>
      </c>
      <c r="B1767" s="42" t="n">
        <f aca="false">1+$F$5*$F$4*(1+$F$6)^A1767-(1+$F$5)^A1767</f>
        <v>-27362.0283630125</v>
      </c>
      <c r="C1767" s="43" t="n">
        <f aca="false">IF(AND(B1767&gt;=0,B1766&lt;0),1,0)</f>
        <v>0</v>
      </c>
    </row>
    <row r="1768" customFormat="false" ht="12.8" hidden="false" customHeight="false" outlineLevel="0" collapsed="false">
      <c r="A1768" s="8" t="n">
        <f aca="false">A1767-0.01</f>
        <v>82.359999999991</v>
      </c>
      <c r="B1768" s="42" t="n">
        <f aca="false">1+$F$5*$F$4*(1+$F$6)^A1768-(1+$F$5)^A1768</f>
        <v>-27328.0896670517</v>
      </c>
      <c r="C1768" s="43" t="n">
        <f aca="false">IF(AND(B1768&gt;=0,B1767&lt;0),1,0)</f>
        <v>0</v>
      </c>
    </row>
    <row r="1769" customFormat="false" ht="12.8" hidden="false" customHeight="false" outlineLevel="0" collapsed="false">
      <c r="A1769" s="8" t="n">
        <f aca="false">A1768-0.01</f>
        <v>82.349999999991</v>
      </c>
      <c r="B1769" s="42" t="n">
        <f aca="false">1+$F$5*$F$4*(1+$F$6)^A1769-(1+$F$5)^A1769</f>
        <v>-27294.1930482393</v>
      </c>
      <c r="C1769" s="43" t="n">
        <f aca="false">IF(AND(B1769&gt;=0,B1768&lt;0),1,0)</f>
        <v>0</v>
      </c>
    </row>
    <row r="1770" customFormat="false" ht="12.8" hidden="false" customHeight="false" outlineLevel="0" collapsed="false">
      <c r="A1770" s="8" t="n">
        <f aca="false">A1769-0.01</f>
        <v>82.339999999991</v>
      </c>
      <c r="B1770" s="42" t="n">
        <f aca="false">1+$F$5*$F$4*(1+$F$6)^A1770-(1+$F$5)^A1770</f>
        <v>-27260.3384544123</v>
      </c>
      <c r="C1770" s="43" t="n">
        <f aca="false">IF(AND(B1770&gt;=0,B1769&lt;0),1,0)</f>
        <v>0</v>
      </c>
    </row>
    <row r="1771" customFormat="false" ht="12.8" hidden="false" customHeight="false" outlineLevel="0" collapsed="false">
      <c r="A1771" s="8" t="n">
        <f aca="false">A1770-0.01</f>
        <v>82.329999999991</v>
      </c>
      <c r="B1771" s="42" t="n">
        <f aca="false">1+$F$5*$F$4*(1+$F$6)^A1771-(1+$F$5)^A1771</f>
        <v>-27226.5258334721</v>
      </c>
      <c r="C1771" s="43" t="n">
        <f aca="false">IF(AND(B1771&gt;=0,B1770&lt;0),1,0)</f>
        <v>0</v>
      </c>
    </row>
    <row r="1772" customFormat="false" ht="12.8" hidden="false" customHeight="false" outlineLevel="0" collapsed="false">
      <c r="A1772" s="8" t="n">
        <f aca="false">A1771-0.01</f>
        <v>82.319999999991</v>
      </c>
      <c r="B1772" s="42" t="n">
        <f aca="false">1+$F$5*$F$4*(1+$F$6)^A1772-(1+$F$5)^A1772</f>
        <v>-27192.7551333849</v>
      </c>
      <c r="C1772" s="43" t="n">
        <f aca="false">IF(AND(B1772&gt;=0,B1771&lt;0),1,0)</f>
        <v>0</v>
      </c>
    </row>
    <row r="1773" customFormat="false" ht="12.8" hidden="false" customHeight="false" outlineLevel="0" collapsed="false">
      <c r="A1773" s="8" t="n">
        <f aca="false">A1772-0.01</f>
        <v>82.309999999991</v>
      </c>
      <c r="B1773" s="42" t="n">
        <f aca="false">1+$F$5*$F$4*(1+$F$6)^A1773-(1+$F$5)^A1773</f>
        <v>-27159.0263021812</v>
      </c>
      <c r="C1773" s="43" t="n">
        <f aca="false">IF(AND(B1773&gt;=0,B1772&lt;0),1,0)</f>
        <v>0</v>
      </c>
    </row>
    <row r="1774" customFormat="false" ht="12.8" hidden="false" customHeight="false" outlineLevel="0" collapsed="false">
      <c r="A1774" s="8" t="n">
        <f aca="false">A1773-0.01</f>
        <v>82.2999999999909</v>
      </c>
      <c r="B1774" s="42" t="n">
        <f aca="false">1+$F$5*$F$4*(1+$F$6)^A1774-(1+$F$5)^A1774</f>
        <v>-27125.3392879563</v>
      </c>
      <c r="C1774" s="43" t="n">
        <f aca="false">IF(AND(B1774&gt;=0,B1773&lt;0),1,0)</f>
        <v>0</v>
      </c>
    </row>
    <row r="1775" customFormat="false" ht="12.8" hidden="false" customHeight="false" outlineLevel="0" collapsed="false">
      <c r="A1775" s="8" t="n">
        <f aca="false">A1774-0.01</f>
        <v>82.2899999999909</v>
      </c>
      <c r="B1775" s="42" t="n">
        <f aca="false">1+$F$5*$F$4*(1+$F$6)^A1775-(1+$F$5)^A1775</f>
        <v>-27091.6940388694</v>
      </c>
      <c r="C1775" s="43" t="n">
        <f aca="false">IF(AND(B1775&gt;=0,B1774&lt;0),1,0)</f>
        <v>0</v>
      </c>
    </row>
    <row r="1776" customFormat="false" ht="12.8" hidden="false" customHeight="false" outlineLevel="0" collapsed="false">
      <c r="A1776" s="8" t="n">
        <f aca="false">A1775-0.01</f>
        <v>82.2799999999909</v>
      </c>
      <c r="B1776" s="42" t="n">
        <f aca="false">1+$F$5*$F$4*(1+$F$6)^A1776-(1+$F$5)^A1776</f>
        <v>-27058.0905031442</v>
      </c>
      <c r="C1776" s="43" t="n">
        <f aca="false">IF(AND(B1776&gt;=0,B1775&lt;0),1,0)</f>
        <v>0</v>
      </c>
    </row>
    <row r="1777" customFormat="false" ht="12.8" hidden="false" customHeight="false" outlineLevel="0" collapsed="false">
      <c r="A1777" s="8" t="n">
        <f aca="false">A1776-0.01</f>
        <v>82.2699999999909</v>
      </c>
      <c r="B1777" s="42" t="n">
        <f aca="false">1+$F$5*$F$4*(1+$F$6)^A1777-(1+$F$5)^A1777</f>
        <v>-27024.5286290687</v>
      </c>
      <c r="C1777" s="43" t="n">
        <f aca="false">IF(AND(B1777&gt;=0,B1776&lt;0),1,0)</f>
        <v>0</v>
      </c>
    </row>
    <row r="1778" customFormat="false" ht="12.8" hidden="false" customHeight="false" outlineLevel="0" collapsed="false">
      <c r="A1778" s="8" t="n">
        <f aca="false">A1777-0.01</f>
        <v>82.2599999999909</v>
      </c>
      <c r="B1778" s="42" t="n">
        <f aca="false">1+$F$5*$F$4*(1+$F$6)^A1778-(1+$F$5)^A1778</f>
        <v>-26991.0083649946</v>
      </c>
      <c r="C1778" s="43" t="n">
        <f aca="false">IF(AND(B1778&gt;=0,B1777&lt;0),1,0)</f>
        <v>0</v>
      </c>
    </row>
    <row r="1779" customFormat="false" ht="12.8" hidden="false" customHeight="false" outlineLevel="0" collapsed="false">
      <c r="A1779" s="8" t="n">
        <f aca="false">A1778-0.01</f>
        <v>82.2499999999909</v>
      </c>
      <c r="B1779" s="42" t="n">
        <f aca="false">1+$F$5*$F$4*(1+$F$6)^A1779-(1+$F$5)^A1779</f>
        <v>-26957.5296593381</v>
      </c>
      <c r="C1779" s="43" t="n">
        <f aca="false">IF(AND(B1779&gt;=0,B1778&lt;0),1,0)</f>
        <v>0</v>
      </c>
    </row>
    <row r="1780" customFormat="false" ht="12.8" hidden="false" customHeight="false" outlineLevel="0" collapsed="false">
      <c r="A1780" s="8" t="n">
        <f aca="false">A1779-0.01</f>
        <v>82.2399999999909</v>
      </c>
      <c r="B1780" s="42" t="n">
        <f aca="false">1+$F$5*$F$4*(1+$F$6)^A1780-(1+$F$5)^A1780</f>
        <v>-26924.0924605791</v>
      </c>
      <c r="C1780" s="43" t="n">
        <f aca="false">IF(AND(B1780&gt;=0,B1779&lt;0),1,0)</f>
        <v>0</v>
      </c>
    </row>
    <row r="1781" customFormat="false" ht="12.8" hidden="false" customHeight="false" outlineLevel="0" collapsed="false">
      <c r="A1781" s="8" t="n">
        <f aca="false">A1780-0.01</f>
        <v>82.2299999999909</v>
      </c>
      <c r="B1781" s="42" t="n">
        <f aca="false">1+$F$5*$F$4*(1+$F$6)^A1781-(1+$F$5)^A1781</f>
        <v>-26890.6967172613</v>
      </c>
      <c r="C1781" s="43" t="n">
        <f aca="false">IF(AND(B1781&gt;=0,B1780&lt;0),1,0)</f>
        <v>0</v>
      </c>
    </row>
    <row r="1782" customFormat="false" ht="12.8" hidden="false" customHeight="false" outlineLevel="0" collapsed="false">
      <c r="A1782" s="8" t="n">
        <f aca="false">A1781-0.01</f>
        <v>82.2199999999909</v>
      </c>
      <c r="B1782" s="42" t="n">
        <f aca="false">1+$F$5*$F$4*(1+$F$6)^A1782-(1+$F$5)^A1782</f>
        <v>-26857.3423779923</v>
      </c>
      <c r="C1782" s="43" t="n">
        <f aca="false">IF(AND(B1782&gt;=0,B1781&lt;0),1,0)</f>
        <v>0</v>
      </c>
    </row>
    <row r="1783" customFormat="false" ht="12.8" hidden="false" customHeight="false" outlineLevel="0" collapsed="false">
      <c r="A1783" s="8" t="n">
        <f aca="false">A1782-0.01</f>
        <v>82.2099999999909</v>
      </c>
      <c r="B1783" s="42" t="n">
        <f aca="false">1+$F$5*$F$4*(1+$F$6)^A1783-(1+$F$5)^A1783</f>
        <v>-26824.0293914436</v>
      </c>
      <c r="C1783" s="43" t="n">
        <f aca="false">IF(AND(B1783&gt;=0,B1782&lt;0),1,0)</f>
        <v>0</v>
      </c>
    </row>
    <row r="1784" customFormat="false" ht="12.8" hidden="false" customHeight="false" outlineLevel="0" collapsed="false">
      <c r="A1784" s="8" t="n">
        <f aca="false">A1783-0.01</f>
        <v>82.1999999999909</v>
      </c>
      <c r="B1784" s="42" t="n">
        <f aca="false">1+$F$5*$F$4*(1+$F$6)^A1784-(1+$F$5)^A1784</f>
        <v>-26790.7577063499</v>
      </c>
      <c r="C1784" s="43" t="n">
        <f aca="false">IF(AND(B1784&gt;=0,B1783&lt;0),1,0)</f>
        <v>0</v>
      </c>
    </row>
    <row r="1785" customFormat="false" ht="12.8" hidden="false" customHeight="false" outlineLevel="0" collapsed="false">
      <c r="A1785" s="8" t="n">
        <f aca="false">A1784-0.01</f>
        <v>82.1899999999909</v>
      </c>
      <c r="B1785" s="42" t="n">
        <f aca="false">1+$F$5*$F$4*(1+$F$6)^A1785-(1+$F$5)^A1785</f>
        <v>-26757.5272715098</v>
      </c>
      <c r="C1785" s="43" t="n">
        <f aca="false">IF(AND(B1785&gt;=0,B1784&lt;0),1,0)</f>
        <v>0</v>
      </c>
    </row>
    <row r="1786" customFormat="false" ht="12.8" hidden="false" customHeight="false" outlineLevel="0" collapsed="false">
      <c r="A1786" s="8" t="n">
        <f aca="false">A1785-0.01</f>
        <v>82.1799999999909</v>
      </c>
      <c r="B1786" s="42" t="n">
        <f aca="false">1+$F$5*$F$4*(1+$F$6)^A1786-(1+$F$5)^A1786</f>
        <v>-26724.3380357852</v>
      </c>
      <c r="C1786" s="43" t="n">
        <f aca="false">IF(AND(B1786&gt;=0,B1785&lt;0),1,0)</f>
        <v>0</v>
      </c>
    </row>
    <row r="1787" customFormat="false" ht="12.8" hidden="false" customHeight="false" outlineLevel="0" collapsed="false">
      <c r="A1787" s="8" t="n">
        <f aca="false">A1786-0.01</f>
        <v>82.1699999999909</v>
      </c>
      <c r="B1787" s="42" t="n">
        <f aca="false">1+$F$5*$F$4*(1+$F$6)^A1787-(1+$F$5)^A1787</f>
        <v>-26691.1899481016</v>
      </c>
      <c r="C1787" s="43" t="n">
        <f aca="false">IF(AND(B1787&gt;=0,B1786&lt;0),1,0)</f>
        <v>0</v>
      </c>
    </row>
    <row r="1788" customFormat="false" ht="12.8" hidden="false" customHeight="false" outlineLevel="0" collapsed="false">
      <c r="A1788" s="8" t="n">
        <f aca="false">A1787-0.01</f>
        <v>82.1599999999909</v>
      </c>
      <c r="B1788" s="42" t="n">
        <f aca="false">1+$F$5*$F$4*(1+$F$6)^A1788-(1+$F$5)^A1788</f>
        <v>-26658.0829574475</v>
      </c>
      <c r="C1788" s="43" t="n">
        <f aca="false">IF(AND(B1788&gt;=0,B1787&lt;0),1,0)</f>
        <v>0</v>
      </c>
    </row>
    <row r="1789" customFormat="false" ht="12.8" hidden="false" customHeight="false" outlineLevel="0" collapsed="false">
      <c r="A1789" s="8" t="n">
        <f aca="false">A1788-0.01</f>
        <v>82.1499999999909</v>
      </c>
      <c r="B1789" s="42" t="n">
        <f aca="false">1+$F$5*$F$4*(1+$F$6)^A1789-(1+$F$5)^A1789</f>
        <v>-26625.0170128749</v>
      </c>
      <c r="C1789" s="43" t="n">
        <f aca="false">IF(AND(B1789&gt;=0,B1788&lt;0),1,0)</f>
        <v>0</v>
      </c>
    </row>
    <row r="1790" customFormat="false" ht="12.8" hidden="false" customHeight="false" outlineLevel="0" collapsed="false">
      <c r="A1790" s="8" t="n">
        <f aca="false">A1789-0.01</f>
        <v>82.1399999999909</v>
      </c>
      <c r="B1790" s="42" t="n">
        <f aca="false">1+$F$5*$F$4*(1+$F$6)^A1790-(1+$F$5)^A1790</f>
        <v>-26591.9920634988</v>
      </c>
      <c r="C1790" s="43" t="n">
        <f aca="false">IF(AND(B1790&gt;=0,B1789&lt;0),1,0)</f>
        <v>0</v>
      </c>
    </row>
    <row r="1791" customFormat="false" ht="12.8" hidden="false" customHeight="false" outlineLevel="0" collapsed="false">
      <c r="A1791" s="8" t="n">
        <f aca="false">A1790-0.01</f>
        <v>82.1299999999909</v>
      </c>
      <c r="B1791" s="42" t="n">
        <f aca="false">1+$F$5*$F$4*(1+$F$6)^A1791-(1+$F$5)^A1791</f>
        <v>-26559.0080584974</v>
      </c>
      <c r="C1791" s="43" t="n">
        <f aca="false">IF(AND(B1791&gt;=0,B1790&lt;0),1,0)</f>
        <v>0</v>
      </c>
    </row>
    <row r="1792" customFormat="false" ht="12.8" hidden="false" customHeight="false" outlineLevel="0" collapsed="false">
      <c r="A1792" s="8" t="n">
        <f aca="false">A1791-0.01</f>
        <v>82.1199999999909</v>
      </c>
      <c r="B1792" s="42" t="n">
        <f aca="false">1+$F$5*$F$4*(1+$F$6)^A1792-(1+$F$5)^A1792</f>
        <v>-26526.0649471119</v>
      </c>
      <c r="C1792" s="43" t="n">
        <f aca="false">IF(AND(B1792&gt;=0,B1791&lt;0),1,0)</f>
        <v>0</v>
      </c>
    </row>
    <row r="1793" customFormat="false" ht="12.8" hidden="false" customHeight="false" outlineLevel="0" collapsed="false">
      <c r="A1793" s="8" t="n">
        <f aca="false">A1792-0.01</f>
        <v>82.1099999999909</v>
      </c>
      <c r="B1793" s="42" t="n">
        <f aca="false">1+$F$5*$F$4*(1+$F$6)^A1793-(1+$F$5)^A1793</f>
        <v>-26493.1626786463</v>
      </c>
      <c r="C1793" s="43" t="n">
        <f aca="false">IF(AND(B1793&gt;=0,B1792&lt;0),1,0)</f>
        <v>0</v>
      </c>
    </row>
    <row r="1794" customFormat="false" ht="12.8" hidden="false" customHeight="false" outlineLevel="0" collapsed="false">
      <c r="A1794" s="8" t="n">
        <f aca="false">A1793-0.01</f>
        <v>82.0999999999908</v>
      </c>
      <c r="B1794" s="42" t="n">
        <f aca="false">1+$F$5*$F$4*(1+$F$6)^A1794-(1+$F$5)^A1794</f>
        <v>-26460.3012024676</v>
      </c>
      <c r="C1794" s="43" t="n">
        <f aca="false">IF(AND(B1794&gt;=0,B1793&lt;0),1,0)</f>
        <v>0</v>
      </c>
    </row>
    <row r="1795" customFormat="false" ht="12.8" hidden="false" customHeight="false" outlineLevel="0" collapsed="false">
      <c r="A1795" s="8" t="n">
        <f aca="false">A1794-0.01</f>
        <v>82.0899999999908</v>
      </c>
      <c r="B1795" s="42" t="n">
        <f aca="false">1+$F$5*$F$4*(1+$F$6)^A1795-(1+$F$5)^A1795</f>
        <v>-26427.4804680054</v>
      </c>
      <c r="C1795" s="43" t="n">
        <f aca="false">IF(AND(B1795&gt;=0,B1794&lt;0),1,0)</f>
        <v>0</v>
      </c>
    </row>
    <row r="1796" customFormat="false" ht="12.8" hidden="false" customHeight="false" outlineLevel="0" collapsed="false">
      <c r="A1796" s="8" t="n">
        <f aca="false">A1795-0.01</f>
        <v>82.0799999999908</v>
      </c>
      <c r="B1796" s="42" t="n">
        <f aca="false">1+$F$5*$F$4*(1+$F$6)^A1796-(1+$F$5)^A1796</f>
        <v>-26394.7004247521</v>
      </c>
      <c r="C1796" s="43" t="n">
        <f aca="false">IF(AND(B1796&gt;=0,B1795&lt;0),1,0)</f>
        <v>0</v>
      </c>
    </row>
    <row r="1797" customFormat="false" ht="12.8" hidden="false" customHeight="false" outlineLevel="0" collapsed="false">
      <c r="A1797" s="8" t="n">
        <f aca="false">A1796-0.01</f>
        <v>82.0699999999908</v>
      </c>
      <c r="B1797" s="42" t="n">
        <f aca="false">1+$F$5*$F$4*(1+$F$6)^A1797-(1+$F$5)^A1797</f>
        <v>-26361.9610222628</v>
      </c>
      <c r="C1797" s="43" t="n">
        <f aca="false">IF(AND(B1797&gt;=0,B1796&lt;0),1,0)</f>
        <v>0</v>
      </c>
    </row>
    <row r="1798" customFormat="false" ht="12.8" hidden="false" customHeight="false" outlineLevel="0" collapsed="false">
      <c r="A1798" s="8" t="n">
        <f aca="false">A1797-0.01</f>
        <v>82.0599999999908</v>
      </c>
      <c r="B1798" s="42" t="n">
        <f aca="false">1+$F$5*$F$4*(1+$F$6)^A1798-(1+$F$5)^A1798</f>
        <v>-26329.2622101549</v>
      </c>
      <c r="C1798" s="43" t="n">
        <f aca="false">IF(AND(B1798&gt;=0,B1797&lt;0),1,0)</f>
        <v>0</v>
      </c>
    </row>
    <row r="1799" customFormat="false" ht="12.8" hidden="false" customHeight="false" outlineLevel="0" collapsed="false">
      <c r="A1799" s="8" t="n">
        <f aca="false">A1798-0.01</f>
        <v>82.0499999999908</v>
      </c>
      <c r="B1799" s="42" t="n">
        <f aca="false">1+$F$5*$F$4*(1+$F$6)^A1799-(1+$F$5)^A1799</f>
        <v>-26296.6039381085</v>
      </c>
      <c r="C1799" s="43" t="n">
        <f aca="false">IF(AND(B1799&gt;=0,B1798&lt;0),1,0)</f>
        <v>0</v>
      </c>
    </row>
    <row r="1800" customFormat="false" ht="12.8" hidden="false" customHeight="false" outlineLevel="0" collapsed="false">
      <c r="A1800" s="8" t="n">
        <f aca="false">A1799-0.01</f>
        <v>82.0399999999908</v>
      </c>
      <c r="B1800" s="42" t="n">
        <f aca="false">1+$F$5*$F$4*(1+$F$6)^A1800-(1+$F$5)^A1800</f>
        <v>-26263.986155866</v>
      </c>
      <c r="C1800" s="43" t="n">
        <f aca="false">IF(AND(B1800&gt;=0,B1799&lt;0),1,0)</f>
        <v>0</v>
      </c>
    </row>
    <row r="1801" customFormat="false" ht="12.8" hidden="false" customHeight="false" outlineLevel="0" collapsed="false">
      <c r="A1801" s="8" t="n">
        <f aca="false">A1800-0.01</f>
        <v>82.0299999999908</v>
      </c>
      <c r="B1801" s="42" t="n">
        <f aca="false">1+$F$5*$F$4*(1+$F$6)^A1801-(1+$F$5)^A1801</f>
        <v>-26231.4088132319</v>
      </c>
      <c r="C1801" s="43" t="n">
        <f aca="false">IF(AND(B1801&gt;=0,B1800&lt;0),1,0)</f>
        <v>0</v>
      </c>
    </row>
    <row r="1802" customFormat="false" ht="12.8" hidden="false" customHeight="false" outlineLevel="0" collapsed="false">
      <c r="A1802" s="8" t="n">
        <f aca="false">A1801-0.01</f>
        <v>82.0199999999908</v>
      </c>
      <c r="B1802" s="42" t="n">
        <f aca="false">1+$F$5*$F$4*(1+$F$6)^A1802-(1+$F$5)^A1802</f>
        <v>-26198.8718600733</v>
      </c>
      <c r="C1802" s="43" t="n">
        <f aca="false">IF(AND(B1802&gt;=0,B1801&lt;0),1,0)</f>
        <v>0</v>
      </c>
    </row>
    <row r="1803" customFormat="false" ht="12.8" hidden="false" customHeight="false" outlineLevel="0" collapsed="false">
      <c r="A1803" s="8" t="n">
        <f aca="false">A1802-0.01</f>
        <v>82.0099999999908</v>
      </c>
      <c r="B1803" s="42" t="n">
        <f aca="false">1+$F$5*$F$4*(1+$F$6)^A1803-(1+$F$5)^A1803</f>
        <v>-26166.3752463191</v>
      </c>
      <c r="C1803" s="43" t="n">
        <f aca="false">IF(AND(B1803&gt;=0,B1802&lt;0),1,0)</f>
        <v>0</v>
      </c>
    </row>
    <row r="1804" customFormat="false" ht="12.8" hidden="false" customHeight="false" outlineLevel="0" collapsed="false">
      <c r="A1804" s="8" t="n">
        <f aca="false">A1803-0.01</f>
        <v>81.9999999999908</v>
      </c>
      <c r="B1804" s="42" t="n">
        <f aca="false">1+$F$5*$F$4*(1+$F$6)^A1804-(1+$F$5)^A1804</f>
        <v>-26133.9189219605</v>
      </c>
      <c r="C1804" s="43" t="n">
        <f aca="false">IF(AND(B1804&gt;=0,B1803&lt;0),1,0)</f>
        <v>0</v>
      </c>
    </row>
    <row r="1805" customFormat="false" ht="12.8" hidden="false" customHeight="false" outlineLevel="0" collapsed="false">
      <c r="A1805" s="8" t="n">
        <f aca="false">A1804-0.01</f>
        <v>81.9899999999908</v>
      </c>
      <c r="B1805" s="42" t="n">
        <f aca="false">1+$F$5*$F$4*(1+$F$6)^A1805-(1+$F$5)^A1805</f>
        <v>-26101.5028370507</v>
      </c>
      <c r="C1805" s="43" t="n">
        <f aca="false">IF(AND(B1805&gt;=0,B1804&lt;0),1,0)</f>
        <v>0</v>
      </c>
    </row>
    <row r="1806" customFormat="false" ht="12.8" hidden="false" customHeight="false" outlineLevel="0" collapsed="false">
      <c r="A1806" s="8" t="n">
        <f aca="false">A1805-0.01</f>
        <v>81.9799999999908</v>
      </c>
      <c r="B1806" s="42" t="n">
        <f aca="false">1+$F$5*$F$4*(1+$F$6)^A1806-(1+$F$5)^A1806</f>
        <v>-26069.1269417046</v>
      </c>
      <c r="C1806" s="43" t="n">
        <f aca="false">IF(AND(B1806&gt;=0,B1805&lt;0),1,0)</f>
        <v>0</v>
      </c>
    </row>
    <row r="1807" customFormat="false" ht="12.8" hidden="false" customHeight="false" outlineLevel="0" collapsed="false">
      <c r="A1807" s="8" t="n">
        <f aca="false">A1806-0.01</f>
        <v>81.9699999999908</v>
      </c>
      <c r="B1807" s="42" t="n">
        <f aca="false">1+$F$5*$F$4*(1+$F$6)^A1807-(1+$F$5)^A1807</f>
        <v>-26036.7911860991</v>
      </c>
      <c r="C1807" s="43" t="n">
        <f aca="false">IF(AND(B1807&gt;=0,B1806&lt;0),1,0)</f>
        <v>0</v>
      </c>
    </row>
    <row r="1808" customFormat="false" ht="12.8" hidden="false" customHeight="false" outlineLevel="0" collapsed="false">
      <c r="A1808" s="8" t="n">
        <f aca="false">A1807-0.01</f>
        <v>81.9599999999908</v>
      </c>
      <c r="B1808" s="42" t="n">
        <f aca="false">1+$F$5*$F$4*(1+$F$6)^A1808-(1+$F$5)^A1808</f>
        <v>-26004.4955204729</v>
      </c>
      <c r="C1808" s="43" t="n">
        <f aca="false">IF(AND(B1808&gt;=0,B1807&lt;0),1,0)</f>
        <v>0</v>
      </c>
    </row>
    <row r="1809" customFormat="false" ht="12.8" hidden="false" customHeight="false" outlineLevel="0" collapsed="false">
      <c r="A1809" s="8" t="n">
        <f aca="false">A1808-0.01</f>
        <v>81.9499999999908</v>
      </c>
      <c r="B1809" s="42" t="n">
        <f aca="false">1+$F$5*$F$4*(1+$F$6)^A1809-(1+$F$5)^A1809</f>
        <v>-25972.2398951264</v>
      </c>
      <c r="C1809" s="43" t="n">
        <f aca="false">IF(AND(B1809&gt;=0,B1808&lt;0),1,0)</f>
        <v>0</v>
      </c>
    </row>
    <row r="1810" customFormat="false" ht="12.8" hidden="false" customHeight="false" outlineLevel="0" collapsed="false">
      <c r="A1810" s="8" t="n">
        <f aca="false">A1809-0.01</f>
        <v>81.9399999999908</v>
      </c>
      <c r="B1810" s="42" t="n">
        <f aca="false">1+$F$5*$F$4*(1+$F$6)^A1810-(1+$F$5)^A1810</f>
        <v>-25940.0242604213</v>
      </c>
      <c r="C1810" s="43" t="n">
        <f aca="false">IF(AND(B1810&gt;=0,B1809&lt;0),1,0)</f>
        <v>0</v>
      </c>
    </row>
    <row r="1811" customFormat="false" ht="12.8" hidden="false" customHeight="false" outlineLevel="0" collapsed="false">
      <c r="A1811" s="8" t="n">
        <f aca="false">A1810-0.01</f>
        <v>81.9299999999908</v>
      </c>
      <c r="B1811" s="42" t="n">
        <f aca="false">1+$F$5*$F$4*(1+$F$6)^A1811-(1+$F$5)^A1811</f>
        <v>-25907.8485667814</v>
      </c>
      <c r="C1811" s="43" t="n">
        <f aca="false">IF(AND(B1811&gt;=0,B1810&lt;0),1,0)</f>
        <v>0</v>
      </c>
    </row>
    <row r="1812" customFormat="false" ht="12.8" hidden="false" customHeight="false" outlineLevel="0" collapsed="false">
      <c r="A1812" s="8" t="n">
        <f aca="false">A1811-0.01</f>
        <v>81.9199999999908</v>
      </c>
      <c r="B1812" s="42" t="n">
        <f aca="false">1+$F$5*$F$4*(1+$F$6)^A1812-(1+$F$5)^A1812</f>
        <v>-25875.7127646914</v>
      </c>
      <c r="C1812" s="43" t="n">
        <f aca="false">IF(AND(B1812&gt;=0,B1811&lt;0),1,0)</f>
        <v>0</v>
      </c>
    </row>
    <row r="1813" customFormat="false" ht="12.8" hidden="false" customHeight="false" outlineLevel="0" collapsed="false">
      <c r="A1813" s="8" t="n">
        <f aca="false">A1812-0.01</f>
        <v>81.9099999999908</v>
      </c>
      <c r="B1813" s="42" t="n">
        <f aca="false">1+$F$5*$F$4*(1+$F$6)^A1813-(1+$F$5)^A1813</f>
        <v>-25843.6168046977</v>
      </c>
      <c r="C1813" s="43" t="n">
        <f aca="false">IF(AND(B1813&gt;=0,B1812&lt;0),1,0)</f>
        <v>0</v>
      </c>
    </row>
    <row r="1814" customFormat="false" ht="12.8" hidden="false" customHeight="false" outlineLevel="0" collapsed="false">
      <c r="A1814" s="8" t="n">
        <f aca="false">A1813-0.01</f>
        <v>81.8999999999907</v>
      </c>
      <c r="B1814" s="42" t="n">
        <f aca="false">1+$F$5*$F$4*(1+$F$6)^A1814-(1+$F$5)^A1814</f>
        <v>-25811.560637408</v>
      </c>
      <c r="C1814" s="43" t="n">
        <f aca="false">IF(AND(B1814&gt;=0,B1813&lt;0),1,0)</f>
        <v>0</v>
      </c>
    </row>
    <row r="1815" customFormat="false" ht="12.8" hidden="false" customHeight="false" outlineLevel="0" collapsed="false">
      <c r="A1815" s="8" t="n">
        <f aca="false">A1814-0.01</f>
        <v>81.8899999999907</v>
      </c>
      <c r="B1815" s="42" t="n">
        <f aca="false">1+$F$5*$F$4*(1+$F$6)^A1815-(1+$F$5)^A1815</f>
        <v>-25779.544213491</v>
      </c>
      <c r="C1815" s="43" t="n">
        <f aca="false">IF(AND(B1815&gt;=0,B1814&lt;0),1,0)</f>
        <v>0</v>
      </c>
    </row>
    <row r="1816" customFormat="false" ht="12.8" hidden="false" customHeight="false" outlineLevel="0" collapsed="false">
      <c r="A1816" s="8" t="n">
        <f aca="false">A1815-0.01</f>
        <v>81.8799999999907</v>
      </c>
      <c r="B1816" s="42" t="n">
        <f aca="false">1+$F$5*$F$4*(1+$F$6)^A1816-(1+$F$5)^A1816</f>
        <v>-25747.5674836769</v>
      </c>
      <c r="C1816" s="43" t="n">
        <f aca="false">IF(AND(B1816&gt;=0,B1815&lt;0),1,0)</f>
        <v>0</v>
      </c>
    </row>
    <row r="1817" customFormat="false" ht="12.8" hidden="false" customHeight="false" outlineLevel="0" collapsed="false">
      <c r="A1817" s="8" t="n">
        <f aca="false">A1816-0.01</f>
        <v>81.8699999999907</v>
      </c>
      <c r="B1817" s="42" t="n">
        <f aca="false">1+$F$5*$F$4*(1+$F$6)^A1817-(1+$F$5)^A1817</f>
        <v>-25715.6303987566</v>
      </c>
      <c r="C1817" s="43" t="n">
        <f aca="false">IF(AND(B1817&gt;=0,B1816&lt;0),1,0)</f>
        <v>0</v>
      </c>
    </row>
    <row r="1818" customFormat="false" ht="12.8" hidden="false" customHeight="false" outlineLevel="0" collapsed="false">
      <c r="A1818" s="8" t="n">
        <f aca="false">A1817-0.01</f>
        <v>81.8599999999907</v>
      </c>
      <c r="B1818" s="42" t="n">
        <f aca="false">1+$F$5*$F$4*(1+$F$6)^A1818-(1+$F$5)^A1818</f>
        <v>-25683.7329095824</v>
      </c>
      <c r="C1818" s="43" t="n">
        <f aca="false">IF(AND(B1818&gt;=0,B1817&lt;0),1,0)</f>
        <v>0</v>
      </c>
    </row>
    <row r="1819" customFormat="false" ht="12.8" hidden="false" customHeight="false" outlineLevel="0" collapsed="false">
      <c r="A1819" s="8" t="n">
        <f aca="false">A1818-0.01</f>
        <v>81.8499999999907</v>
      </c>
      <c r="B1819" s="42" t="n">
        <f aca="false">1+$F$5*$F$4*(1+$F$6)^A1819-(1+$F$5)^A1819</f>
        <v>-25651.8749670672</v>
      </c>
      <c r="C1819" s="43" t="n">
        <f aca="false">IF(AND(B1819&gt;=0,B1818&lt;0),1,0)</f>
        <v>0</v>
      </c>
    </row>
    <row r="1820" customFormat="false" ht="12.8" hidden="false" customHeight="false" outlineLevel="0" collapsed="false">
      <c r="A1820" s="8" t="n">
        <f aca="false">A1819-0.01</f>
        <v>81.8399999999907</v>
      </c>
      <c r="B1820" s="42" t="n">
        <f aca="false">1+$F$5*$F$4*(1+$F$6)^A1820-(1+$F$5)^A1820</f>
        <v>-25620.056522185</v>
      </c>
      <c r="C1820" s="43" t="n">
        <f aca="false">IF(AND(B1820&gt;=0,B1819&lt;0),1,0)</f>
        <v>0</v>
      </c>
    </row>
    <row r="1821" customFormat="false" ht="12.8" hidden="false" customHeight="false" outlineLevel="0" collapsed="false">
      <c r="A1821" s="8" t="n">
        <f aca="false">A1820-0.01</f>
        <v>81.8299999999907</v>
      </c>
      <c r="B1821" s="42" t="n">
        <f aca="false">1+$F$5*$F$4*(1+$F$6)^A1821-(1+$F$5)^A1821</f>
        <v>-25588.2775259703</v>
      </c>
      <c r="C1821" s="43" t="n">
        <f aca="false">IF(AND(B1821&gt;=0,B1820&lt;0),1,0)</f>
        <v>0</v>
      </c>
    </row>
    <row r="1822" customFormat="false" ht="12.8" hidden="false" customHeight="false" outlineLevel="0" collapsed="false">
      <c r="A1822" s="8" t="n">
        <f aca="false">A1821-0.01</f>
        <v>81.8199999999907</v>
      </c>
      <c r="B1822" s="42" t="n">
        <f aca="false">1+$F$5*$F$4*(1+$F$6)^A1822-(1+$F$5)^A1822</f>
        <v>-25556.5379295185</v>
      </c>
      <c r="C1822" s="43" t="n">
        <f aca="false">IF(AND(B1822&gt;=0,B1821&lt;0),1,0)</f>
        <v>0</v>
      </c>
    </row>
    <row r="1823" customFormat="false" ht="12.8" hidden="false" customHeight="false" outlineLevel="0" collapsed="false">
      <c r="A1823" s="8" t="n">
        <f aca="false">A1822-0.01</f>
        <v>81.8099999999907</v>
      </c>
      <c r="B1823" s="42" t="n">
        <f aca="false">1+$F$5*$F$4*(1+$F$6)^A1823-(1+$F$5)^A1823</f>
        <v>-25524.8376839856</v>
      </c>
      <c r="C1823" s="43" t="n">
        <f aca="false">IF(AND(B1823&gt;=0,B1822&lt;0),1,0)</f>
        <v>0</v>
      </c>
    </row>
    <row r="1824" customFormat="false" ht="12.8" hidden="false" customHeight="false" outlineLevel="0" collapsed="false">
      <c r="A1824" s="8" t="n">
        <f aca="false">A1823-0.01</f>
        <v>81.7999999999907</v>
      </c>
      <c r="B1824" s="42" t="n">
        <f aca="false">1+$F$5*$F$4*(1+$F$6)^A1824-(1+$F$5)^A1824</f>
        <v>-25493.1767405882</v>
      </c>
      <c r="C1824" s="43" t="n">
        <f aca="false">IF(AND(B1824&gt;=0,B1823&lt;0),1,0)</f>
        <v>0</v>
      </c>
    </row>
    <row r="1825" customFormat="false" ht="12.8" hidden="false" customHeight="false" outlineLevel="0" collapsed="false">
      <c r="A1825" s="8" t="n">
        <f aca="false">A1824-0.01</f>
        <v>81.7899999999907</v>
      </c>
      <c r="B1825" s="42" t="n">
        <f aca="false">1+$F$5*$F$4*(1+$F$6)^A1825-(1+$F$5)^A1825</f>
        <v>-25461.5550506033</v>
      </c>
      <c r="C1825" s="43" t="n">
        <f aca="false">IF(AND(B1825&gt;=0,B1824&lt;0),1,0)</f>
        <v>0</v>
      </c>
    </row>
    <row r="1826" customFormat="false" ht="12.8" hidden="false" customHeight="false" outlineLevel="0" collapsed="false">
      <c r="A1826" s="8" t="n">
        <f aca="false">A1825-0.01</f>
        <v>81.7799999999907</v>
      </c>
      <c r="B1826" s="42" t="n">
        <f aca="false">1+$F$5*$F$4*(1+$F$6)^A1826-(1+$F$5)^A1826</f>
        <v>-25429.9725653682</v>
      </c>
      <c r="C1826" s="43" t="n">
        <f aca="false">IF(AND(B1826&gt;=0,B1825&lt;0),1,0)</f>
        <v>0</v>
      </c>
    </row>
    <row r="1827" customFormat="false" ht="12.8" hidden="false" customHeight="false" outlineLevel="0" collapsed="false">
      <c r="A1827" s="8" t="n">
        <f aca="false">A1826-0.01</f>
        <v>81.7699999999907</v>
      </c>
      <c r="B1827" s="42" t="n">
        <f aca="false">1+$F$5*$F$4*(1+$F$6)^A1827-(1+$F$5)^A1827</f>
        <v>-25398.4292362807</v>
      </c>
      <c r="C1827" s="43" t="n">
        <f aca="false">IF(AND(B1827&gt;=0,B1826&lt;0),1,0)</f>
        <v>0</v>
      </c>
    </row>
    <row r="1828" customFormat="false" ht="12.8" hidden="false" customHeight="false" outlineLevel="0" collapsed="false">
      <c r="A1828" s="8" t="n">
        <f aca="false">A1827-0.01</f>
        <v>81.7599999999907</v>
      </c>
      <c r="B1828" s="42" t="n">
        <f aca="false">1+$F$5*$F$4*(1+$F$6)^A1828-(1+$F$5)^A1828</f>
        <v>-25366.9250147988</v>
      </c>
      <c r="C1828" s="43" t="n">
        <f aca="false">IF(AND(B1828&gt;=0,B1827&lt;0),1,0)</f>
        <v>0</v>
      </c>
    </row>
    <row r="1829" customFormat="false" ht="12.8" hidden="false" customHeight="false" outlineLevel="0" collapsed="false">
      <c r="A1829" s="8" t="n">
        <f aca="false">A1828-0.01</f>
        <v>81.7499999999907</v>
      </c>
      <c r="B1829" s="42" t="n">
        <f aca="false">1+$F$5*$F$4*(1+$F$6)^A1829-(1+$F$5)^A1829</f>
        <v>-25335.4598524407</v>
      </c>
      <c r="C1829" s="43" t="n">
        <f aca="false">IF(AND(B1829&gt;=0,B1828&lt;0),1,0)</f>
        <v>0</v>
      </c>
    </row>
    <row r="1830" customFormat="false" ht="12.8" hidden="false" customHeight="false" outlineLevel="0" collapsed="false">
      <c r="A1830" s="8" t="n">
        <f aca="false">A1829-0.01</f>
        <v>81.7399999999907</v>
      </c>
      <c r="B1830" s="42" t="n">
        <f aca="false">1+$F$5*$F$4*(1+$F$6)^A1830-(1+$F$5)^A1830</f>
        <v>-25304.0337007847</v>
      </c>
      <c r="C1830" s="43" t="n">
        <f aca="false">IF(AND(B1830&gt;=0,B1829&lt;0),1,0)</f>
        <v>0</v>
      </c>
    </row>
    <row r="1831" customFormat="false" ht="12.8" hidden="false" customHeight="false" outlineLevel="0" collapsed="false">
      <c r="A1831" s="8" t="n">
        <f aca="false">A1830-0.01</f>
        <v>81.7299999999907</v>
      </c>
      <c r="B1831" s="42" t="n">
        <f aca="false">1+$F$5*$F$4*(1+$F$6)^A1831-(1+$F$5)^A1831</f>
        <v>-25272.6465114689</v>
      </c>
      <c r="C1831" s="43" t="n">
        <f aca="false">IF(AND(B1831&gt;=0,B1830&lt;0),1,0)</f>
        <v>0</v>
      </c>
    </row>
    <row r="1832" customFormat="false" ht="12.8" hidden="false" customHeight="false" outlineLevel="0" collapsed="false">
      <c r="A1832" s="8" t="n">
        <f aca="false">A1831-0.01</f>
        <v>81.7199999999906</v>
      </c>
      <c r="B1832" s="42" t="n">
        <f aca="false">1+$F$5*$F$4*(1+$F$6)^A1832-(1+$F$5)^A1832</f>
        <v>-25241.2982361918</v>
      </c>
      <c r="C1832" s="43" t="n">
        <f aca="false">IF(AND(B1832&gt;=0,B1831&lt;0),1,0)</f>
        <v>0</v>
      </c>
    </row>
    <row r="1833" customFormat="false" ht="12.8" hidden="false" customHeight="false" outlineLevel="0" collapsed="false">
      <c r="A1833" s="8" t="n">
        <f aca="false">A1832-0.01</f>
        <v>81.7099999999907</v>
      </c>
      <c r="B1833" s="42" t="n">
        <f aca="false">1+$F$5*$F$4*(1+$F$6)^A1833-(1+$F$5)^A1833</f>
        <v>-25209.9888267113</v>
      </c>
      <c r="C1833" s="43" t="n">
        <f aca="false">IF(AND(B1833&gt;=0,B1832&lt;0),1,0)</f>
        <v>0</v>
      </c>
    </row>
    <row r="1834" customFormat="false" ht="12.8" hidden="false" customHeight="false" outlineLevel="0" collapsed="false">
      <c r="A1834" s="8" t="n">
        <f aca="false">A1833-0.01</f>
        <v>81.6999999999906</v>
      </c>
      <c r="B1834" s="42" t="n">
        <f aca="false">1+$F$5*$F$4*(1+$F$6)^A1834-(1+$F$5)^A1834</f>
        <v>-25178.7182348455</v>
      </c>
      <c r="C1834" s="43" t="n">
        <f aca="false">IF(AND(B1834&gt;=0,B1833&lt;0),1,0)</f>
        <v>0</v>
      </c>
    </row>
    <row r="1835" customFormat="false" ht="12.8" hidden="false" customHeight="false" outlineLevel="0" collapsed="false">
      <c r="A1835" s="8" t="n">
        <f aca="false">A1834-0.01</f>
        <v>81.6899999999906</v>
      </c>
      <c r="B1835" s="42" t="n">
        <f aca="false">1+$F$5*$F$4*(1+$F$6)^A1835-(1+$F$5)^A1835</f>
        <v>-25147.486412472</v>
      </c>
      <c r="C1835" s="43" t="n">
        <f aca="false">IF(AND(B1835&gt;=0,B1834&lt;0),1,0)</f>
        <v>0</v>
      </c>
    </row>
    <row r="1836" customFormat="false" ht="12.8" hidden="false" customHeight="false" outlineLevel="0" collapsed="false">
      <c r="A1836" s="8" t="n">
        <f aca="false">A1835-0.01</f>
        <v>81.6799999999906</v>
      </c>
      <c r="B1836" s="42" t="n">
        <f aca="false">1+$F$5*$F$4*(1+$F$6)^A1836-(1+$F$5)^A1836</f>
        <v>-25116.2933115282</v>
      </c>
      <c r="C1836" s="43" t="n">
        <f aca="false">IF(AND(B1836&gt;=0,B1835&lt;0),1,0)</f>
        <v>0</v>
      </c>
    </row>
    <row r="1837" customFormat="false" ht="12.8" hidden="false" customHeight="false" outlineLevel="0" collapsed="false">
      <c r="A1837" s="8" t="n">
        <f aca="false">A1836-0.01</f>
        <v>81.6699999999906</v>
      </c>
      <c r="B1837" s="42" t="n">
        <f aca="false">1+$F$5*$F$4*(1+$F$6)^A1837-(1+$F$5)^A1837</f>
        <v>-25085.1388840108</v>
      </c>
      <c r="C1837" s="43" t="n">
        <f aca="false">IF(AND(B1837&gt;=0,B1836&lt;0),1,0)</f>
        <v>0</v>
      </c>
    </row>
    <row r="1838" customFormat="false" ht="12.8" hidden="false" customHeight="false" outlineLevel="0" collapsed="false">
      <c r="A1838" s="8" t="n">
        <f aca="false">A1837-0.01</f>
        <v>81.6599999999906</v>
      </c>
      <c r="B1838" s="42" t="n">
        <f aca="false">1+$F$5*$F$4*(1+$F$6)^A1838-(1+$F$5)^A1838</f>
        <v>-25054.0230819764</v>
      </c>
      <c r="C1838" s="43" t="n">
        <f aca="false">IF(AND(B1838&gt;=0,B1837&lt;0),1,0)</f>
        <v>0</v>
      </c>
    </row>
    <row r="1839" customFormat="false" ht="12.8" hidden="false" customHeight="false" outlineLevel="0" collapsed="false">
      <c r="A1839" s="8" t="n">
        <f aca="false">A1838-0.01</f>
        <v>81.6499999999906</v>
      </c>
      <c r="B1839" s="42" t="n">
        <f aca="false">1+$F$5*$F$4*(1+$F$6)^A1839-(1+$F$5)^A1839</f>
        <v>-25022.9458575408</v>
      </c>
      <c r="C1839" s="43" t="n">
        <f aca="false">IF(AND(B1839&gt;=0,B1838&lt;0),1,0)</f>
        <v>0</v>
      </c>
    </row>
    <row r="1840" customFormat="false" ht="12.8" hidden="false" customHeight="false" outlineLevel="0" collapsed="false">
      <c r="A1840" s="8" t="n">
        <f aca="false">A1839-0.01</f>
        <v>81.6399999999906</v>
      </c>
      <c r="B1840" s="42" t="n">
        <f aca="false">1+$F$5*$F$4*(1+$F$6)^A1840-(1+$F$5)^A1840</f>
        <v>-24991.9071628792</v>
      </c>
      <c r="C1840" s="43" t="n">
        <f aca="false">IF(AND(B1840&gt;=0,B1839&lt;0),1,0)</f>
        <v>0</v>
      </c>
    </row>
    <row r="1841" customFormat="false" ht="12.8" hidden="false" customHeight="false" outlineLevel="0" collapsed="false">
      <c r="A1841" s="8" t="n">
        <f aca="false">A1840-0.01</f>
        <v>81.6299999999906</v>
      </c>
      <c r="B1841" s="42" t="n">
        <f aca="false">1+$F$5*$F$4*(1+$F$6)^A1841-(1+$F$5)^A1841</f>
        <v>-24960.9069502261</v>
      </c>
      <c r="C1841" s="43" t="n">
        <f aca="false">IF(AND(B1841&gt;=0,B1840&lt;0),1,0)</f>
        <v>0</v>
      </c>
    </row>
    <row r="1842" customFormat="false" ht="12.8" hidden="false" customHeight="false" outlineLevel="0" collapsed="false">
      <c r="A1842" s="8" t="n">
        <f aca="false">A1841-0.01</f>
        <v>81.6199999999906</v>
      </c>
      <c r="B1842" s="42" t="n">
        <f aca="false">1+$F$5*$F$4*(1+$F$6)^A1842-(1+$F$5)^A1842</f>
        <v>-24929.9451718752</v>
      </c>
      <c r="C1842" s="43" t="n">
        <f aca="false">IF(AND(B1842&gt;=0,B1841&lt;0),1,0)</f>
        <v>0</v>
      </c>
    </row>
    <row r="1843" customFormat="false" ht="12.8" hidden="false" customHeight="false" outlineLevel="0" collapsed="false">
      <c r="A1843" s="8" t="n">
        <f aca="false">A1842-0.01</f>
        <v>81.6099999999906</v>
      </c>
      <c r="B1843" s="42" t="n">
        <f aca="false">1+$F$5*$F$4*(1+$F$6)^A1843-(1+$F$5)^A1843</f>
        <v>-24899.0217801794</v>
      </c>
      <c r="C1843" s="43" t="n">
        <f aca="false">IF(AND(B1843&gt;=0,B1842&lt;0),1,0)</f>
        <v>0</v>
      </c>
    </row>
    <row r="1844" customFormat="false" ht="12.8" hidden="false" customHeight="false" outlineLevel="0" collapsed="false">
      <c r="A1844" s="8" t="n">
        <f aca="false">A1843-0.01</f>
        <v>81.5999999999906</v>
      </c>
      <c r="B1844" s="42" t="n">
        <f aca="false">1+$F$5*$F$4*(1+$F$6)^A1844-(1+$F$5)^A1844</f>
        <v>-24868.1367275505</v>
      </c>
      <c r="C1844" s="43" t="n">
        <f aca="false">IF(AND(B1844&gt;=0,B1843&lt;0),1,0)</f>
        <v>0</v>
      </c>
    </row>
    <row r="1845" customFormat="false" ht="12.8" hidden="false" customHeight="false" outlineLevel="0" collapsed="false">
      <c r="A1845" s="8" t="n">
        <f aca="false">A1844-0.01</f>
        <v>81.5899999999906</v>
      </c>
      <c r="B1845" s="42" t="n">
        <f aca="false">1+$F$5*$F$4*(1+$F$6)^A1845-(1+$F$5)^A1845</f>
        <v>-24837.2899664595</v>
      </c>
      <c r="C1845" s="43" t="n">
        <f aca="false">IF(AND(B1845&gt;=0,B1844&lt;0),1,0)</f>
        <v>0</v>
      </c>
    </row>
    <row r="1846" customFormat="false" ht="12.8" hidden="false" customHeight="false" outlineLevel="0" collapsed="false">
      <c r="A1846" s="8" t="n">
        <f aca="false">A1845-0.01</f>
        <v>81.5799999999906</v>
      </c>
      <c r="B1846" s="42" t="n">
        <f aca="false">1+$F$5*$F$4*(1+$F$6)^A1846-(1+$F$5)^A1846</f>
        <v>-24806.4814494363</v>
      </c>
      <c r="C1846" s="43" t="n">
        <f aca="false">IF(AND(B1846&gt;=0,B1845&lt;0),1,0)</f>
        <v>0</v>
      </c>
    </row>
    <row r="1847" customFormat="false" ht="12.8" hidden="false" customHeight="false" outlineLevel="0" collapsed="false">
      <c r="A1847" s="8" t="n">
        <f aca="false">A1846-0.01</f>
        <v>81.5699999999906</v>
      </c>
      <c r="B1847" s="42" t="n">
        <f aca="false">1+$F$5*$F$4*(1+$F$6)^A1847-(1+$F$5)^A1847</f>
        <v>-24775.7111290694</v>
      </c>
      <c r="C1847" s="43" t="n">
        <f aca="false">IF(AND(B1847&gt;=0,B1846&lt;0),1,0)</f>
        <v>0</v>
      </c>
    </row>
    <row r="1848" customFormat="false" ht="12.8" hidden="false" customHeight="false" outlineLevel="0" collapsed="false">
      <c r="A1848" s="8" t="n">
        <f aca="false">A1847-0.01</f>
        <v>81.5599999999906</v>
      </c>
      <c r="B1848" s="42" t="n">
        <f aca="false">1+$F$5*$F$4*(1+$F$6)^A1848-(1+$F$5)^A1848</f>
        <v>-24744.9789580064</v>
      </c>
      <c r="C1848" s="43" t="n">
        <f aca="false">IF(AND(B1848&gt;=0,B1847&lt;0),1,0)</f>
        <v>0</v>
      </c>
    </row>
    <row r="1849" customFormat="false" ht="12.8" hidden="false" customHeight="false" outlineLevel="0" collapsed="false">
      <c r="A1849" s="8" t="n">
        <f aca="false">A1848-0.01</f>
        <v>81.5499999999906</v>
      </c>
      <c r="B1849" s="42" t="n">
        <f aca="false">1+$F$5*$F$4*(1+$F$6)^A1849-(1+$F$5)^A1849</f>
        <v>-24714.2848889534</v>
      </c>
      <c r="C1849" s="43" t="n">
        <f aca="false">IF(AND(B1849&gt;=0,B1848&lt;0),1,0)</f>
        <v>0</v>
      </c>
    </row>
    <row r="1850" customFormat="false" ht="12.8" hidden="false" customHeight="false" outlineLevel="0" collapsed="false">
      <c r="A1850" s="8" t="n">
        <f aca="false">A1849-0.01</f>
        <v>81.5399999999906</v>
      </c>
      <c r="B1850" s="42" t="n">
        <f aca="false">1+$F$5*$F$4*(1+$F$6)^A1850-(1+$F$5)^A1850</f>
        <v>-24683.6288746752</v>
      </c>
      <c r="C1850" s="43" t="n">
        <f aca="false">IF(AND(B1850&gt;=0,B1849&lt;0),1,0)</f>
        <v>0</v>
      </c>
    </row>
    <row r="1851" customFormat="false" ht="12.8" hidden="false" customHeight="false" outlineLevel="0" collapsed="false">
      <c r="A1851" s="8" t="n">
        <f aca="false">A1850-0.01</f>
        <v>81.5299999999906</v>
      </c>
      <c r="B1851" s="42" t="n">
        <f aca="false">1+$F$5*$F$4*(1+$F$6)^A1851-(1+$F$5)^A1851</f>
        <v>-24653.0108679951</v>
      </c>
      <c r="C1851" s="43" t="n">
        <f aca="false">IF(AND(B1851&gt;=0,B1850&lt;0),1,0)</f>
        <v>0</v>
      </c>
    </row>
    <row r="1852" customFormat="false" ht="12.8" hidden="false" customHeight="false" outlineLevel="0" collapsed="false">
      <c r="A1852" s="8" t="n">
        <f aca="false">A1851-0.01</f>
        <v>81.5199999999905</v>
      </c>
      <c r="B1852" s="42" t="n">
        <f aca="false">1+$F$5*$F$4*(1+$F$6)^A1852-(1+$F$5)^A1852</f>
        <v>-24622.430821795</v>
      </c>
      <c r="C1852" s="43" t="n">
        <f aca="false">IF(AND(B1852&gt;=0,B1851&lt;0),1,0)</f>
        <v>0</v>
      </c>
    </row>
    <row r="1853" customFormat="false" ht="12.8" hidden="false" customHeight="false" outlineLevel="0" collapsed="false">
      <c r="A1853" s="8" t="n">
        <f aca="false">A1852-0.01</f>
        <v>81.5099999999906</v>
      </c>
      <c r="B1853" s="42" t="n">
        <f aca="false">1+$F$5*$F$4*(1+$F$6)^A1853-(1+$F$5)^A1853</f>
        <v>-24591.8886890151</v>
      </c>
      <c r="C1853" s="43" t="n">
        <f aca="false">IF(AND(B1853&gt;=0,B1852&lt;0),1,0)</f>
        <v>0</v>
      </c>
    </row>
    <row r="1854" customFormat="false" ht="12.8" hidden="false" customHeight="false" outlineLevel="0" collapsed="false">
      <c r="A1854" s="8" t="n">
        <f aca="false">A1853-0.01</f>
        <v>81.4999999999905</v>
      </c>
      <c r="B1854" s="42" t="n">
        <f aca="false">1+$F$5*$F$4*(1+$F$6)^A1854-(1+$F$5)^A1854</f>
        <v>-24561.3844226541</v>
      </c>
      <c r="C1854" s="43" t="n">
        <f aca="false">IF(AND(B1854&gt;=0,B1853&lt;0),1,0)</f>
        <v>0</v>
      </c>
    </row>
    <row r="1855" customFormat="false" ht="12.8" hidden="false" customHeight="false" outlineLevel="0" collapsed="false">
      <c r="A1855" s="8" t="n">
        <f aca="false">A1854-0.01</f>
        <v>81.4899999999905</v>
      </c>
      <c r="B1855" s="42" t="n">
        <f aca="false">1+$F$5*$F$4*(1+$F$6)^A1855-(1+$F$5)^A1855</f>
        <v>-24530.9179757686</v>
      </c>
      <c r="C1855" s="43" t="n">
        <f aca="false">IF(AND(B1855&gt;=0,B1854&lt;0),1,0)</f>
        <v>0</v>
      </c>
    </row>
    <row r="1856" customFormat="false" ht="12.8" hidden="false" customHeight="false" outlineLevel="0" collapsed="false">
      <c r="A1856" s="8" t="n">
        <f aca="false">A1855-0.01</f>
        <v>81.4799999999905</v>
      </c>
      <c r="B1856" s="42" t="n">
        <f aca="false">1+$F$5*$F$4*(1+$F$6)^A1856-(1+$F$5)^A1856</f>
        <v>-24500.4893014739</v>
      </c>
      <c r="C1856" s="43" t="n">
        <f aca="false">IF(AND(B1856&gt;=0,B1855&lt;0),1,0)</f>
        <v>0</v>
      </c>
    </row>
    <row r="1857" customFormat="false" ht="12.8" hidden="false" customHeight="false" outlineLevel="0" collapsed="false">
      <c r="A1857" s="8" t="n">
        <f aca="false">A1856-0.01</f>
        <v>81.4699999999905</v>
      </c>
      <c r="B1857" s="42" t="n">
        <f aca="false">1+$F$5*$F$4*(1+$F$6)^A1857-(1+$F$5)^A1857</f>
        <v>-24470.098352943</v>
      </c>
      <c r="C1857" s="43" t="n">
        <f aca="false">IF(AND(B1857&gt;=0,B1856&lt;0),1,0)</f>
        <v>0</v>
      </c>
    </row>
    <row r="1858" customFormat="false" ht="12.8" hidden="false" customHeight="false" outlineLevel="0" collapsed="false">
      <c r="A1858" s="8" t="n">
        <f aca="false">A1857-0.01</f>
        <v>81.4599999999905</v>
      </c>
      <c r="B1858" s="42" t="n">
        <f aca="false">1+$F$5*$F$4*(1+$F$6)^A1858-(1+$F$5)^A1858</f>
        <v>-24439.7450834071</v>
      </c>
      <c r="C1858" s="43" t="n">
        <f aca="false">IF(AND(B1858&gt;=0,B1857&lt;0),1,0)</f>
        <v>0</v>
      </c>
    </row>
    <row r="1859" customFormat="false" ht="12.8" hidden="false" customHeight="false" outlineLevel="0" collapsed="false">
      <c r="A1859" s="8" t="n">
        <f aca="false">A1858-0.01</f>
        <v>81.4499999999905</v>
      </c>
      <c r="B1859" s="42" t="n">
        <f aca="false">1+$F$5*$F$4*(1+$F$6)^A1859-(1+$F$5)^A1859</f>
        <v>-24409.4294461555</v>
      </c>
      <c r="C1859" s="43" t="n">
        <f aca="false">IF(AND(B1859&gt;=0,B1858&lt;0),1,0)</f>
        <v>0</v>
      </c>
    </row>
    <row r="1860" customFormat="false" ht="12.8" hidden="false" customHeight="false" outlineLevel="0" collapsed="false">
      <c r="A1860" s="8" t="n">
        <f aca="false">A1859-0.01</f>
        <v>81.4399999999905</v>
      </c>
      <c r="B1860" s="42" t="n">
        <f aca="false">1+$F$5*$F$4*(1+$F$6)^A1860-(1+$F$5)^A1860</f>
        <v>-24379.1513945353</v>
      </c>
      <c r="C1860" s="43" t="n">
        <f aca="false">IF(AND(B1860&gt;=0,B1859&lt;0),1,0)</f>
        <v>0</v>
      </c>
    </row>
    <row r="1861" customFormat="false" ht="12.8" hidden="false" customHeight="false" outlineLevel="0" collapsed="false">
      <c r="A1861" s="8" t="n">
        <f aca="false">A1860-0.01</f>
        <v>81.4299999999905</v>
      </c>
      <c r="B1861" s="42" t="n">
        <f aca="false">1+$F$5*$F$4*(1+$F$6)^A1861-(1+$F$5)^A1861</f>
        <v>-24348.9108819513</v>
      </c>
      <c r="C1861" s="43" t="n">
        <f aca="false">IF(AND(B1861&gt;=0,B1860&lt;0),1,0)</f>
        <v>0</v>
      </c>
    </row>
    <row r="1862" customFormat="false" ht="12.8" hidden="false" customHeight="false" outlineLevel="0" collapsed="false">
      <c r="A1862" s="8" t="n">
        <f aca="false">A1861-0.01</f>
        <v>81.4199999999905</v>
      </c>
      <c r="B1862" s="42" t="n">
        <f aca="false">1+$F$5*$F$4*(1+$F$6)^A1862-(1+$F$5)^A1862</f>
        <v>-24318.7078618664</v>
      </c>
      <c r="C1862" s="43" t="n">
        <f aca="false">IF(AND(B1862&gt;=0,B1861&lt;0),1,0)</f>
        <v>0</v>
      </c>
    </row>
    <row r="1863" customFormat="false" ht="12.8" hidden="false" customHeight="false" outlineLevel="0" collapsed="false">
      <c r="A1863" s="8" t="n">
        <f aca="false">A1862-0.01</f>
        <v>81.4099999999905</v>
      </c>
      <c r="B1863" s="42" t="n">
        <f aca="false">1+$F$5*$F$4*(1+$F$6)^A1863-(1+$F$5)^A1863</f>
        <v>-24288.5422878008</v>
      </c>
      <c r="C1863" s="43" t="n">
        <f aca="false">IF(AND(B1863&gt;=0,B1862&lt;0),1,0)</f>
        <v>0</v>
      </c>
    </row>
    <row r="1864" customFormat="false" ht="12.8" hidden="false" customHeight="false" outlineLevel="0" collapsed="false">
      <c r="A1864" s="8" t="n">
        <f aca="false">A1863-0.01</f>
        <v>81.3999999999905</v>
      </c>
      <c r="B1864" s="42" t="n">
        <f aca="false">1+$F$5*$F$4*(1+$F$6)^A1864-(1+$F$5)^A1864</f>
        <v>-24258.4141133326</v>
      </c>
      <c r="C1864" s="43" t="n">
        <f aca="false">IF(AND(B1864&gt;=0,B1863&lt;0),1,0)</f>
        <v>0</v>
      </c>
    </row>
    <row r="1865" customFormat="false" ht="12.8" hidden="false" customHeight="false" outlineLevel="0" collapsed="false">
      <c r="A1865" s="8" t="n">
        <f aca="false">A1864-0.01</f>
        <v>81.3899999999905</v>
      </c>
      <c r="B1865" s="42" t="n">
        <f aca="false">1+$F$5*$F$4*(1+$F$6)^A1865-(1+$F$5)^A1865</f>
        <v>-24228.3232920973</v>
      </c>
      <c r="C1865" s="43" t="n">
        <f aca="false">IF(AND(B1865&gt;=0,B1864&lt;0),1,0)</f>
        <v>0</v>
      </c>
    </row>
    <row r="1866" customFormat="false" ht="12.8" hidden="false" customHeight="false" outlineLevel="0" collapsed="false">
      <c r="A1866" s="8" t="n">
        <f aca="false">A1865-0.01</f>
        <v>81.3799999999905</v>
      </c>
      <c r="B1866" s="42" t="n">
        <f aca="false">1+$F$5*$F$4*(1+$F$6)^A1866-(1+$F$5)^A1866</f>
        <v>-24198.269777788</v>
      </c>
      <c r="C1866" s="43" t="n">
        <f aca="false">IF(AND(B1866&gt;=0,B1865&lt;0),1,0)</f>
        <v>0</v>
      </c>
    </row>
    <row r="1867" customFormat="false" ht="12.8" hidden="false" customHeight="false" outlineLevel="0" collapsed="false">
      <c r="A1867" s="8" t="n">
        <f aca="false">A1866-0.01</f>
        <v>81.3699999999905</v>
      </c>
      <c r="B1867" s="42" t="n">
        <f aca="false">1+$F$5*$F$4*(1+$F$6)^A1867-(1+$F$5)^A1867</f>
        <v>-24168.2535241551</v>
      </c>
      <c r="C1867" s="43" t="n">
        <f aca="false">IF(AND(B1867&gt;=0,B1866&lt;0),1,0)</f>
        <v>0</v>
      </c>
    </row>
    <row r="1868" customFormat="false" ht="12.8" hidden="false" customHeight="false" outlineLevel="0" collapsed="false">
      <c r="A1868" s="8" t="n">
        <f aca="false">A1867-0.01</f>
        <v>81.3599999999905</v>
      </c>
      <c r="B1868" s="42" t="n">
        <f aca="false">1+$F$5*$F$4*(1+$F$6)^A1868-(1+$F$5)^A1868</f>
        <v>-24138.2744850064</v>
      </c>
      <c r="C1868" s="43" t="n">
        <f aca="false">IF(AND(B1868&gt;=0,B1867&lt;0),1,0)</f>
        <v>0</v>
      </c>
    </row>
    <row r="1869" customFormat="false" ht="12.8" hidden="false" customHeight="false" outlineLevel="0" collapsed="false">
      <c r="A1869" s="8" t="n">
        <f aca="false">A1868-0.01</f>
        <v>81.3499999999905</v>
      </c>
      <c r="B1869" s="42" t="n">
        <f aca="false">1+$F$5*$F$4*(1+$F$6)^A1869-(1+$F$5)^A1869</f>
        <v>-24108.3326142069</v>
      </c>
      <c r="C1869" s="43" t="n">
        <f aca="false">IF(AND(B1869&gt;=0,B1868&lt;0),1,0)</f>
        <v>0</v>
      </c>
    </row>
    <row r="1870" customFormat="false" ht="12.8" hidden="false" customHeight="false" outlineLevel="0" collapsed="false">
      <c r="A1870" s="8" t="n">
        <f aca="false">A1869-0.01</f>
        <v>81.3399999999904</v>
      </c>
      <c r="B1870" s="42" t="n">
        <f aca="false">1+$F$5*$F$4*(1+$F$6)^A1870-(1+$F$5)^A1870</f>
        <v>-24078.427865679</v>
      </c>
      <c r="C1870" s="43" t="n">
        <f aca="false">IF(AND(B1870&gt;=0,B1869&lt;0),1,0)</f>
        <v>0</v>
      </c>
    </row>
    <row r="1871" customFormat="false" ht="12.8" hidden="false" customHeight="false" outlineLevel="0" collapsed="false">
      <c r="A1871" s="8" t="n">
        <f aca="false">A1870-0.01</f>
        <v>81.3299999999905</v>
      </c>
      <c r="B1871" s="42" t="n">
        <f aca="false">1+$F$5*$F$4*(1+$F$6)^A1871-(1+$F$5)^A1871</f>
        <v>-24048.5601934018</v>
      </c>
      <c r="C1871" s="43" t="n">
        <f aca="false">IF(AND(B1871&gt;=0,B1870&lt;0),1,0)</f>
        <v>0</v>
      </c>
    </row>
    <row r="1872" customFormat="false" ht="12.8" hidden="false" customHeight="false" outlineLevel="0" collapsed="false">
      <c r="A1872" s="8" t="n">
        <f aca="false">A1871-0.01</f>
        <v>81.3199999999904</v>
      </c>
      <c r="B1872" s="42" t="n">
        <f aca="false">1+$F$5*$F$4*(1+$F$6)^A1872-(1+$F$5)^A1872</f>
        <v>-24018.7295514118</v>
      </c>
      <c r="C1872" s="43" t="n">
        <f aca="false">IF(AND(B1872&gt;=0,B1871&lt;0),1,0)</f>
        <v>0</v>
      </c>
    </row>
    <row r="1873" customFormat="false" ht="12.8" hidden="false" customHeight="false" outlineLevel="0" collapsed="false">
      <c r="A1873" s="8" t="n">
        <f aca="false">A1872-0.01</f>
        <v>81.3099999999904</v>
      </c>
      <c r="B1873" s="42" t="n">
        <f aca="false">1+$F$5*$F$4*(1+$F$6)^A1873-(1+$F$5)^A1873</f>
        <v>-23988.9358938025</v>
      </c>
      <c r="C1873" s="43" t="n">
        <f aca="false">IF(AND(B1873&gt;=0,B1872&lt;0),1,0)</f>
        <v>0</v>
      </c>
    </row>
    <row r="1874" customFormat="false" ht="12.8" hidden="false" customHeight="false" outlineLevel="0" collapsed="false">
      <c r="A1874" s="8" t="n">
        <f aca="false">A1873-0.01</f>
        <v>81.2999999999904</v>
      </c>
      <c r="B1874" s="42" t="n">
        <f aca="false">1+$F$5*$F$4*(1+$F$6)^A1874-(1+$F$5)^A1874</f>
        <v>-23959.179174724</v>
      </c>
      <c r="C1874" s="43" t="n">
        <f aca="false">IF(AND(B1874&gt;=0,B1873&lt;0),1,0)</f>
        <v>0</v>
      </c>
    </row>
    <row r="1875" customFormat="false" ht="12.8" hidden="false" customHeight="false" outlineLevel="0" collapsed="false">
      <c r="A1875" s="8" t="n">
        <f aca="false">A1874-0.01</f>
        <v>81.2899999999904</v>
      </c>
      <c r="B1875" s="42" t="n">
        <f aca="false">1+$F$5*$F$4*(1+$F$6)^A1875-(1+$F$5)^A1875</f>
        <v>-23929.4593483836</v>
      </c>
      <c r="C1875" s="43" t="n">
        <f aca="false">IF(AND(B1875&gt;=0,B1874&lt;0),1,0)</f>
        <v>0</v>
      </c>
    </row>
    <row r="1876" customFormat="false" ht="12.8" hidden="false" customHeight="false" outlineLevel="0" collapsed="false">
      <c r="A1876" s="8" t="n">
        <f aca="false">A1875-0.01</f>
        <v>81.2799999999904</v>
      </c>
      <c r="B1876" s="42" t="n">
        <f aca="false">1+$F$5*$F$4*(1+$F$6)^A1876-(1+$F$5)^A1876</f>
        <v>-23899.7763690452</v>
      </c>
      <c r="C1876" s="43" t="n">
        <f aca="false">IF(AND(B1876&gt;=0,B1875&lt;0),1,0)</f>
        <v>0</v>
      </c>
    </row>
    <row r="1877" customFormat="false" ht="12.8" hidden="false" customHeight="false" outlineLevel="0" collapsed="false">
      <c r="A1877" s="8" t="n">
        <f aca="false">A1876-0.01</f>
        <v>81.2699999999904</v>
      </c>
      <c r="B1877" s="42" t="n">
        <f aca="false">1+$F$5*$F$4*(1+$F$6)^A1877-(1+$F$5)^A1877</f>
        <v>-23870.1301910293</v>
      </c>
      <c r="C1877" s="43" t="n">
        <f aca="false">IF(AND(B1877&gt;=0,B1876&lt;0),1,0)</f>
        <v>0</v>
      </c>
    </row>
    <row r="1878" customFormat="false" ht="12.8" hidden="false" customHeight="false" outlineLevel="0" collapsed="false">
      <c r="A1878" s="8" t="n">
        <f aca="false">A1877-0.01</f>
        <v>81.2599999999904</v>
      </c>
      <c r="B1878" s="42" t="n">
        <f aca="false">1+$F$5*$F$4*(1+$F$6)^A1878-(1+$F$5)^A1878</f>
        <v>-23840.5207687132</v>
      </c>
      <c r="C1878" s="43" t="n">
        <f aca="false">IF(AND(B1878&gt;=0,B1877&lt;0),1,0)</f>
        <v>0</v>
      </c>
    </row>
    <row r="1879" customFormat="false" ht="12.8" hidden="false" customHeight="false" outlineLevel="0" collapsed="false">
      <c r="A1879" s="8" t="n">
        <f aca="false">A1878-0.01</f>
        <v>81.2499999999904</v>
      </c>
      <c r="B1879" s="42" t="n">
        <f aca="false">1+$F$5*$F$4*(1+$F$6)^A1879-(1+$F$5)^A1879</f>
        <v>-23810.9480565306</v>
      </c>
      <c r="C1879" s="43" t="n">
        <f aca="false">IF(AND(B1879&gt;=0,B1878&lt;0),1,0)</f>
        <v>0</v>
      </c>
    </row>
    <row r="1880" customFormat="false" ht="12.8" hidden="false" customHeight="false" outlineLevel="0" collapsed="false">
      <c r="A1880" s="8" t="n">
        <f aca="false">A1879-0.01</f>
        <v>81.2399999999904</v>
      </c>
      <c r="B1880" s="42" t="n">
        <f aca="false">1+$F$5*$F$4*(1+$F$6)^A1880-(1+$F$5)^A1880</f>
        <v>-23781.4120089718</v>
      </c>
      <c r="C1880" s="43" t="n">
        <f aca="false">IF(AND(B1880&gt;=0,B1879&lt;0),1,0)</f>
        <v>0</v>
      </c>
    </row>
    <row r="1881" customFormat="false" ht="12.8" hidden="false" customHeight="false" outlineLevel="0" collapsed="false">
      <c r="A1881" s="8" t="n">
        <f aca="false">A1880-0.01</f>
        <v>81.2299999999904</v>
      </c>
      <c r="B1881" s="42" t="n">
        <f aca="false">1+$F$5*$F$4*(1+$F$6)^A1881-(1+$F$5)^A1881</f>
        <v>-23751.9125805836</v>
      </c>
      <c r="C1881" s="43" t="n">
        <f aca="false">IF(AND(B1881&gt;=0,B1880&lt;0),1,0)</f>
        <v>0</v>
      </c>
    </row>
    <row r="1882" customFormat="false" ht="12.8" hidden="false" customHeight="false" outlineLevel="0" collapsed="false">
      <c r="A1882" s="8" t="n">
        <f aca="false">A1881-0.01</f>
        <v>81.2199999999904</v>
      </c>
      <c r="B1882" s="42" t="n">
        <f aca="false">1+$F$5*$F$4*(1+$F$6)^A1882-(1+$F$5)^A1882</f>
        <v>-23722.449725969</v>
      </c>
      <c r="C1882" s="43" t="n">
        <f aca="false">IF(AND(B1882&gt;=0,B1881&lt;0),1,0)</f>
        <v>0</v>
      </c>
    </row>
    <row r="1883" customFormat="false" ht="12.8" hidden="false" customHeight="false" outlineLevel="0" collapsed="false">
      <c r="A1883" s="8" t="n">
        <f aca="false">A1882-0.01</f>
        <v>81.2099999999904</v>
      </c>
      <c r="B1883" s="42" t="n">
        <f aca="false">1+$F$5*$F$4*(1+$F$6)^A1883-(1+$F$5)^A1883</f>
        <v>-23693.0233997873</v>
      </c>
      <c r="C1883" s="43" t="n">
        <f aca="false">IF(AND(B1883&gt;=0,B1882&lt;0),1,0)</f>
        <v>0</v>
      </c>
    </row>
    <row r="1884" customFormat="false" ht="12.8" hidden="false" customHeight="false" outlineLevel="0" collapsed="false">
      <c r="A1884" s="8" t="n">
        <f aca="false">A1883-0.01</f>
        <v>81.1999999999904</v>
      </c>
      <c r="B1884" s="42" t="n">
        <f aca="false">1+$F$5*$F$4*(1+$F$6)^A1884-(1+$F$5)^A1884</f>
        <v>-23663.6335567539</v>
      </c>
      <c r="C1884" s="43" t="n">
        <f aca="false">IF(AND(B1884&gt;=0,B1883&lt;0),1,0)</f>
        <v>0</v>
      </c>
    </row>
    <row r="1885" customFormat="false" ht="12.8" hidden="false" customHeight="false" outlineLevel="0" collapsed="false">
      <c r="A1885" s="8" t="n">
        <f aca="false">A1884-0.01</f>
        <v>81.1899999999904</v>
      </c>
      <c r="B1885" s="42" t="n">
        <f aca="false">1+$F$5*$F$4*(1+$F$6)^A1885-(1+$F$5)^A1885</f>
        <v>-23634.2801516407</v>
      </c>
      <c r="C1885" s="43" t="n">
        <f aca="false">IF(AND(B1885&gt;=0,B1884&lt;0),1,0)</f>
        <v>0</v>
      </c>
    </row>
    <row r="1886" customFormat="false" ht="12.8" hidden="false" customHeight="false" outlineLevel="0" collapsed="false">
      <c r="A1886" s="8" t="n">
        <f aca="false">A1885-0.01</f>
        <v>81.1799999999904</v>
      </c>
      <c r="B1886" s="42" t="n">
        <f aca="false">1+$F$5*$F$4*(1+$F$6)^A1886-(1+$F$5)^A1886</f>
        <v>-23604.9631392752</v>
      </c>
      <c r="C1886" s="43" t="n">
        <f aca="false">IF(AND(B1886&gt;=0,B1885&lt;0),1,0)</f>
        <v>0</v>
      </c>
    </row>
    <row r="1887" customFormat="false" ht="12.8" hidden="false" customHeight="false" outlineLevel="0" collapsed="false">
      <c r="A1887" s="8" t="n">
        <f aca="false">A1886-0.01</f>
        <v>81.1699999999904</v>
      </c>
      <c r="B1887" s="42" t="n">
        <f aca="false">1+$F$5*$F$4*(1+$F$6)^A1887-(1+$F$5)^A1887</f>
        <v>-23575.6824745414</v>
      </c>
      <c r="C1887" s="43" t="n">
        <f aca="false">IF(AND(B1887&gt;=0,B1886&lt;0),1,0)</f>
        <v>0</v>
      </c>
    </row>
    <row r="1888" customFormat="false" ht="12.8" hidden="false" customHeight="false" outlineLevel="0" collapsed="false">
      <c r="A1888" s="8" t="n">
        <f aca="false">A1887-0.01</f>
        <v>81.1599999999904</v>
      </c>
      <c r="B1888" s="42" t="n">
        <f aca="false">1+$F$5*$F$4*(1+$F$6)^A1888-(1+$F$5)^A1888</f>
        <v>-23546.4381123787</v>
      </c>
      <c r="C1888" s="43" t="n">
        <f aca="false">IF(AND(B1888&gt;=0,B1887&lt;0),1,0)</f>
        <v>0</v>
      </c>
    </row>
    <row r="1889" customFormat="false" ht="12.8" hidden="false" customHeight="false" outlineLevel="0" collapsed="false">
      <c r="A1889" s="8" t="n">
        <f aca="false">A1888-0.01</f>
        <v>81.1499999999904</v>
      </c>
      <c r="B1889" s="42" t="n">
        <f aca="false">1+$F$5*$F$4*(1+$F$6)^A1889-(1+$F$5)^A1889</f>
        <v>-23517.2300077828</v>
      </c>
      <c r="C1889" s="43" t="n">
        <f aca="false">IF(AND(B1889&gt;=0,B1888&lt;0),1,0)</f>
        <v>0</v>
      </c>
    </row>
    <row r="1890" customFormat="false" ht="12.8" hidden="false" customHeight="false" outlineLevel="0" collapsed="false">
      <c r="A1890" s="8" t="n">
        <f aca="false">A1889-0.01</f>
        <v>81.1399999999903</v>
      </c>
      <c r="B1890" s="42" t="n">
        <f aca="false">1+$F$5*$F$4*(1+$F$6)^A1890-(1+$F$5)^A1890</f>
        <v>-23488.0581158049</v>
      </c>
      <c r="C1890" s="43" t="n">
        <f aca="false">IF(AND(B1890&gt;=0,B1889&lt;0),1,0)</f>
        <v>0</v>
      </c>
    </row>
    <row r="1891" customFormat="false" ht="12.8" hidden="false" customHeight="false" outlineLevel="0" collapsed="false">
      <c r="A1891" s="8" t="n">
        <f aca="false">A1890-0.01</f>
        <v>81.1299999999904</v>
      </c>
      <c r="B1891" s="42" t="n">
        <f aca="false">1+$F$5*$F$4*(1+$F$6)^A1891-(1+$F$5)^A1891</f>
        <v>-23458.9223915521</v>
      </c>
      <c r="C1891" s="43" t="n">
        <f aca="false">IF(AND(B1891&gt;=0,B1890&lt;0),1,0)</f>
        <v>0</v>
      </c>
    </row>
    <row r="1892" customFormat="false" ht="12.8" hidden="false" customHeight="false" outlineLevel="0" collapsed="false">
      <c r="A1892" s="8" t="n">
        <f aca="false">A1891-0.01</f>
        <v>81.1199999999903</v>
      </c>
      <c r="B1892" s="42" t="n">
        <f aca="false">1+$F$5*$F$4*(1+$F$6)^A1892-(1+$F$5)^A1892</f>
        <v>-23429.8227901871</v>
      </c>
      <c r="C1892" s="43" t="n">
        <f aca="false">IF(AND(B1892&gt;=0,B1891&lt;0),1,0)</f>
        <v>0</v>
      </c>
    </row>
    <row r="1893" customFormat="false" ht="12.8" hidden="false" customHeight="false" outlineLevel="0" collapsed="false">
      <c r="A1893" s="8" t="n">
        <f aca="false">A1892-0.01</f>
        <v>81.1099999999903</v>
      </c>
      <c r="B1893" s="42" t="n">
        <f aca="false">1+$F$5*$F$4*(1+$F$6)^A1893-(1+$F$5)^A1893</f>
        <v>-23400.7592669281</v>
      </c>
      <c r="C1893" s="43" t="n">
        <f aca="false">IF(AND(B1893&gt;=0,B1892&lt;0),1,0)</f>
        <v>0</v>
      </c>
    </row>
    <row r="1894" customFormat="false" ht="12.8" hidden="false" customHeight="false" outlineLevel="0" collapsed="false">
      <c r="A1894" s="8" t="n">
        <f aca="false">A1893-0.01</f>
        <v>81.0999999999903</v>
      </c>
      <c r="B1894" s="42" t="n">
        <f aca="false">1+$F$5*$F$4*(1+$F$6)^A1894-(1+$F$5)^A1894</f>
        <v>-23371.731777049</v>
      </c>
      <c r="C1894" s="43" t="n">
        <f aca="false">IF(AND(B1894&gt;=0,B1893&lt;0),1,0)</f>
        <v>0</v>
      </c>
    </row>
    <row r="1895" customFormat="false" ht="12.8" hidden="false" customHeight="false" outlineLevel="0" collapsed="false">
      <c r="A1895" s="8" t="n">
        <f aca="false">A1894-0.01</f>
        <v>81.0899999999903</v>
      </c>
      <c r="B1895" s="42" t="n">
        <f aca="false">1+$F$5*$F$4*(1+$F$6)^A1895-(1+$F$5)^A1895</f>
        <v>-23342.740275879</v>
      </c>
      <c r="C1895" s="43" t="n">
        <f aca="false">IF(AND(B1895&gt;=0,B1894&lt;0),1,0)</f>
        <v>0</v>
      </c>
    </row>
    <row r="1896" customFormat="false" ht="12.8" hidden="false" customHeight="false" outlineLevel="0" collapsed="false">
      <c r="A1896" s="8" t="n">
        <f aca="false">A1895-0.01</f>
        <v>81.0799999999903</v>
      </c>
      <c r="B1896" s="42" t="n">
        <f aca="false">1+$F$5*$F$4*(1+$F$6)^A1896-(1+$F$5)^A1896</f>
        <v>-23313.7847188026</v>
      </c>
      <c r="C1896" s="43" t="n">
        <f aca="false">IF(AND(B1896&gt;=0,B1895&lt;0),1,0)</f>
        <v>0</v>
      </c>
    </row>
    <row r="1897" customFormat="false" ht="12.8" hidden="false" customHeight="false" outlineLevel="0" collapsed="false">
      <c r="A1897" s="8" t="n">
        <f aca="false">A1896-0.01</f>
        <v>81.0699999999903</v>
      </c>
      <c r="B1897" s="42" t="n">
        <f aca="false">1+$F$5*$F$4*(1+$F$6)^A1897-(1+$F$5)^A1897</f>
        <v>-23284.8650612599</v>
      </c>
      <c r="C1897" s="43" t="n">
        <f aca="false">IF(AND(B1897&gt;=0,B1896&lt;0),1,0)</f>
        <v>0</v>
      </c>
    </row>
    <row r="1898" customFormat="false" ht="12.8" hidden="false" customHeight="false" outlineLevel="0" collapsed="false">
      <c r="A1898" s="8" t="n">
        <f aca="false">A1897-0.01</f>
        <v>81.0599999999903</v>
      </c>
      <c r="B1898" s="42" t="n">
        <f aca="false">1+$F$5*$F$4*(1+$F$6)^A1898-(1+$F$5)^A1898</f>
        <v>-23255.9812587459</v>
      </c>
      <c r="C1898" s="43" t="n">
        <f aca="false">IF(AND(B1898&gt;=0,B1897&lt;0),1,0)</f>
        <v>0</v>
      </c>
    </row>
    <row r="1899" customFormat="false" ht="12.8" hidden="false" customHeight="false" outlineLevel="0" collapsed="false">
      <c r="A1899" s="8" t="n">
        <f aca="false">A1898-0.01</f>
        <v>81.0499999999903</v>
      </c>
      <c r="B1899" s="42" t="n">
        <f aca="false">1+$F$5*$F$4*(1+$F$6)^A1899-(1+$F$5)^A1899</f>
        <v>-23227.1332668111</v>
      </c>
      <c r="C1899" s="43" t="n">
        <f aca="false">IF(AND(B1899&gt;=0,B1898&lt;0),1,0)</f>
        <v>0</v>
      </c>
    </row>
    <row r="1900" customFormat="false" ht="12.8" hidden="false" customHeight="false" outlineLevel="0" collapsed="false">
      <c r="A1900" s="8" t="n">
        <f aca="false">A1899-0.01</f>
        <v>81.0399999999903</v>
      </c>
      <c r="B1900" s="42" t="n">
        <f aca="false">1+$F$5*$F$4*(1+$F$6)^A1900-(1+$F$5)^A1900</f>
        <v>-23198.3210410608</v>
      </c>
      <c r="C1900" s="43" t="n">
        <f aca="false">IF(AND(B1900&gt;=0,B1899&lt;0),1,0)</f>
        <v>0</v>
      </c>
    </row>
    <row r="1901" customFormat="false" ht="12.8" hidden="false" customHeight="false" outlineLevel="0" collapsed="false">
      <c r="A1901" s="8" t="n">
        <f aca="false">A1900-0.01</f>
        <v>81.0299999999903</v>
      </c>
      <c r="B1901" s="42" t="n">
        <f aca="false">1+$F$5*$F$4*(1+$F$6)^A1901-(1+$F$5)^A1901</f>
        <v>-23169.5445371556</v>
      </c>
      <c r="C1901" s="43" t="n">
        <f aca="false">IF(AND(B1901&gt;=0,B1900&lt;0),1,0)</f>
        <v>0</v>
      </c>
    </row>
    <row r="1902" customFormat="false" ht="12.8" hidden="false" customHeight="false" outlineLevel="0" collapsed="false">
      <c r="A1902" s="8" t="n">
        <f aca="false">A1901-0.01</f>
        <v>81.0199999999903</v>
      </c>
      <c r="B1902" s="42" t="n">
        <f aca="false">1+$F$5*$F$4*(1+$F$6)^A1902-(1+$F$5)^A1902</f>
        <v>-23140.8037108108</v>
      </c>
      <c r="C1902" s="43" t="n">
        <f aca="false">IF(AND(B1902&gt;=0,B1901&lt;0),1,0)</f>
        <v>0</v>
      </c>
    </row>
    <row r="1903" customFormat="false" ht="12.8" hidden="false" customHeight="false" outlineLevel="0" collapsed="false">
      <c r="A1903" s="8" t="n">
        <f aca="false">A1902-0.01</f>
        <v>81.0099999999903</v>
      </c>
      <c r="B1903" s="42" t="n">
        <f aca="false">1+$F$5*$F$4*(1+$F$6)^A1903-(1+$F$5)^A1903</f>
        <v>-23112.0985177969</v>
      </c>
      <c r="C1903" s="43" t="n">
        <f aca="false">IF(AND(B1903&gt;=0,B1902&lt;0),1,0)</f>
        <v>0</v>
      </c>
    </row>
    <row r="1904" customFormat="false" ht="12.8" hidden="false" customHeight="false" outlineLevel="0" collapsed="false">
      <c r="A1904" s="8" t="n">
        <f aca="false">A1903-0.01</f>
        <v>80.9999999999903</v>
      </c>
      <c r="B1904" s="42" t="n">
        <f aca="false">1+$F$5*$F$4*(1+$F$6)^A1904-(1+$F$5)^A1904</f>
        <v>-23083.4289139389</v>
      </c>
      <c r="C1904" s="43" t="n">
        <f aca="false">IF(AND(B1904&gt;=0,B1903&lt;0),1,0)</f>
        <v>0</v>
      </c>
    </row>
    <row r="1905" customFormat="false" ht="12.8" hidden="false" customHeight="false" outlineLevel="0" collapsed="false">
      <c r="A1905" s="8" t="n">
        <f aca="false">A1904-0.01</f>
        <v>80.9899999999903</v>
      </c>
      <c r="B1905" s="42" t="n">
        <f aca="false">1+$F$5*$F$4*(1+$F$6)^A1905-(1+$F$5)^A1905</f>
        <v>-23054.7948551168</v>
      </c>
      <c r="C1905" s="43" t="n">
        <f aca="false">IF(AND(B1905&gt;=0,B1904&lt;0),1,0)</f>
        <v>0</v>
      </c>
    </row>
    <row r="1906" customFormat="false" ht="12.8" hidden="false" customHeight="false" outlineLevel="0" collapsed="false">
      <c r="A1906" s="8" t="n">
        <f aca="false">A1905-0.01</f>
        <v>80.9799999999903</v>
      </c>
      <c r="B1906" s="42" t="n">
        <f aca="false">1+$F$5*$F$4*(1+$F$6)^A1906-(1+$F$5)^A1906</f>
        <v>-23026.1962972653</v>
      </c>
      <c r="C1906" s="43" t="n">
        <f aca="false">IF(AND(B1906&gt;=0,B1905&lt;0),1,0)</f>
        <v>0</v>
      </c>
    </row>
    <row r="1907" customFormat="false" ht="12.8" hidden="false" customHeight="false" outlineLevel="0" collapsed="false">
      <c r="A1907" s="8" t="n">
        <f aca="false">A1906-0.01</f>
        <v>80.9699999999903</v>
      </c>
      <c r="B1907" s="42" t="n">
        <f aca="false">1+$F$5*$F$4*(1+$F$6)^A1907-(1+$F$5)^A1907</f>
        <v>-22997.6331963736</v>
      </c>
      <c r="C1907" s="43" t="n">
        <f aca="false">IF(AND(B1907&gt;=0,B1906&lt;0),1,0)</f>
        <v>0</v>
      </c>
    </row>
    <row r="1908" customFormat="false" ht="12.8" hidden="false" customHeight="false" outlineLevel="0" collapsed="false">
      <c r="A1908" s="8" t="n">
        <f aca="false">A1907-0.01</f>
        <v>80.9599999999903</v>
      </c>
      <c r="B1908" s="42" t="n">
        <f aca="false">1+$F$5*$F$4*(1+$F$6)^A1908-(1+$F$5)^A1908</f>
        <v>-22969.1055084855</v>
      </c>
      <c r="C1908" s="43" t="n">
        <f aca="false">IF(AND(B1908&gt;=0,B1907&lt;0),1,0)</f>
        <v>0</v>
      </c>
    </row>
    <row r="1909" customFormat="false" ht="12.8" hidden="false" customHeight="false" outlineLevel="0" collapsed="false">
      <c r="A1909" s="8" t="n">
        <f aca="false">A1908-0.01</f>
        <v>80.9499999999903</v>
      </c>
      <c r="B1909" s="42" t="n">
        <f aca="false">1+$F$5*$F$4*(1+$F$6)^A1909-(1+$F$5)^A1909</f>
        <v>-22940.6131896993</v>
      </c>
      <c r="C1909" s="43" t="n">
        <f aca="false">IF(AND(B1909&gt;=0,B1908&lt;0),1,0)</f>
        <v>0</v>
      </c>
    </row>
    <row r="1910" customFormat="false" ht="12.8" hidden="false" customHeight="false" outlineLevel="0" collapsed="false">
      <c r="A1910" s="8" t="n">
        <f aca="false">A1909-0.01</f>
        <v>80.9399999999902</v>
      </c>
      <c r="B1910" s="42" t="n">
        <f aca="false">1+$F$5*$F$4*(1+$F$6)^A1910-(1+$F$5)^A1910</f>
        <v>-22912.1561961678</v>
      </c>
      <c r="C1910" s="43" t="n">
        <f aca="false">IF(AND(B1910&gt;=0,B1909&lt;0),1,0)</f>
        <v>0</v>
      </c>
    </row>
    <row r="1911" customFormat="false" ht="12.8" hidden="false" customHeight="false" outlineLevel="0" collapsed="false">
      <c r="A1911" s="8" t="n">
        <f aca="false">A1910-0.01</f>
        <v>80.9299999999903</v>
      </c>
      <c r="B1911" s="42" t="n">
        <f aca="false">1+$F$5*$F$4*(1+$F$6)^A1911-(1+$F$5)^A1911</f>
        <v>-22883.734484098</v>
      </c>
      <c r="C1911" s="43" t="n">
        <f aca="false">IF(AND(B1911&gt;=0,B1910&lt;0),1,0)</f>
        <v>0</v>
      </c>
    </row>
    <row r="1912" customFormat="false" ht="12.8" hidden="false" customHeight="false" outlineLevel="0" collapsed="false">
      <c r="A1912" s="8" t="n">
        <f aca="false">A1911-0.01</f>
        <v>80.9199999999902</v>
      </c>
      <c r="B1912" s="42" t="n">
        <f aca="false">1+$F$5*$F$4*(1+$F$6)^A1912-(1+$F$5)^A1912</f>
        <v>-22855.3480097513</v>
      </c>
      <c r="C1912" s="43" t="n">
        <f aca="false">IF(AND(B1912&gt;=0,B1911&lt;0),1,0)</f>
        <v>0</v>
      </c>
    </row>
    <row r="1913" customFormat="false" ht="12.8" hidden="false" customHeight="false" outlineLevel="0" collapsed="false">
      <c r="A1913" s="8" t="n">
        <f aca="false">A1912-0.01</f>
        <v>80.9099999999902</v>
      </c>
      <c r="B1913" s="42" t="n">
        <f aca="false">1+$F$5*$F$4*(1+$F$6)^A1913-(1+$F$5)^A1913</f>
        <v>-22826.9967294433</v>
      </c>
      <c r="C1913" s="43" t="n">
        <f aca="false">IF(AND(B1913&gt;=0,B1912&lt;0),1,0)</f>
        <v>0</v>
      </c>
    </row>
    <row r="1914" customFormat="false" ht="12.8" hidden="false" customHeight="false" outlineLevel="0" collapsed="false">
      <c r="A1914" s="8" t="n">
        <f aca="false">A1913-0.01</f>
        <v>80.8999999999902</v>
      </c>
      <c r="B1914" s="42" t="n">
        <f aca="false">1+$F$5*$F$4*(1+$F$6)^A1914-(1+$F$5)^A1914</f>
        <v>-22798.6805995439</v>
      </c>
      <c r="C1914" s="43" t="n">
        <f aca="false">IF(AND(B1914&gt;=0,B1913&lt;0),1,0)</f>
        <v>0</v>
      </c>
    </row>
    <row r="1915" customFormat="false" ht="12.8" hidden="false" customHeight="false" outlineLevel="0" collapsed="false">
      <c r="A1915" s="8" t="n">
        <f aca="false">A1914-0.01</f>
        <v>80.8899999999902</v>
      </c>
      <c r="B1915" s="42" t="n">
        <f aca="false">1+$F$5*$F$4*(1+$F$6)^A1915-(1+$F$5)^A1915</f>
        <v>-22770.3995764767</v>
      </c>
      <c r="C1915" s="43" t="n">
        <f aca="false">IF(AND(B1915&gt;=0,B1914&lt;0),1,0)</f>
        <v>0</v>
      </c>
    </row>
    <row r="1916" customFormat="false" ht="12.8" hidden="false" customHeight="false" outlineLevel="0" collapsed="false">
      <c r="A1916" s="8" t="n">
        <f aca="false">A1915-0.01</f>
        <v>80.8799999999902</v>
      </c>
      <c r="B1916" s="42" t="n">
        <f aca="false">1+$F$5*$F$4*(1+$F$6)^A1916-(1+$F$5)^A1916</f>
        <v>-22742.1536167197</v>
      </c>
      <c r="C1916" s="43" t="n">
        <f aca="false">IF(AND(B1916&gt;=0,B1915&lt;0),1,0)</f>
        <v>0</v>
      </c>
    </row>
    <row r="1917" customFormat="false" ht="12.8" hidden="false" customHeight="false" outlineLevel="0" collapsed="false">
      <c r="A1917" s="8" t="n">
        <f aca="false">A1916-0.01</f>
        <v>80.8699999999902</v>
      </c>
      <c r="B1917" s="42" t="n">
        <f aca="false">1+$F$5*$F$4*(1+$F$6)^A1917-(1+$F$5)^A1917</f>
        <v>-22713.9426768047</v>
      </c>
      <c r="C1917" s="43" t="n">
        <f aca="false">IF(AND(B1917&gt;=0,B1916&lt;0),1,0)</f>
        <v>0</v>
      </c>
    </row>
    <row r="1918" customFormat="false" ht="12.8" hidden="false" customHeight="false" outlineLevel="0" collapsed="false">
      <c r="A1918" s="8" t="n">
        <f aca="false">A1917-0.01</f>
        <v>80.8599999999902</v>
      </c>
      <c r="B1918" s="42" t="n">
        <f aca="false">1+$F$5*$F$4*(1+$F$6)^A1918-(1+$F$5)^A1918</f>
        <v>-22685.7667133174</v>
      </c>
      <c r="C1918" s="43" t="n">
        <f aca="false">IF(AND(B1918&gt;=0,B1917&lt;0),1,0)</f>
        <v>0</v>
      </c>
    </row>
    <row r="1919" customFormat="false" ht="12.8" hidden="false" customHeight="false" outlineLevel="0" collapsed="false">
      <c r="A1919" s="8" t="n">
        <f aca="false">A1918-0.01</f>
        <v>80.8499999999902</v>
      </c>
      <c r="B1919" s="42" t="n">
        <f aca="false">1+$F$5*$F$4*(1+$F$6)^A1919-(1+$F$5)^A1919</f>
        <v>-22657.6256828973</v>
      </c>
      <c r="C1919" s="43" t="n">
        <f aca="false">IF(AND(B1919&gt;=0,B1918&lt;0),1,0)</f>
        <v>0</v>
      </c>
    </row>
    <row r="1920" customFormat="false" ht="12.8" hidden="false" customHeight="false" outlineLevel="0" collapsed="false">
      <c r="A1920" s="8" t="n">
        <f aca="false">A1919-0.01</f>
        <v>80.8399999999902</v>
      </c>
      <c r="B1920" s="42" t="n">
        <f aca="false">1+$F$5*$F$4*(1+$F$6)^A1920-(1+$F$5)^A1920</f>
        <v>-22629.5195422378</v>
      </c>
      <c r="C1920" s="43" t="n">
        <f aca="false">IF(AND(B1920&gt;=0,B1919&lt;0),1,0)</f>
        <v>0</v>
      </c>
    </row>
    <row r="1921" customFormat="false" ht="12.8" hidden="false" customHeight="false" outlineLevel="0" collapsed="false">
      <c r="A1921" s="8" t="n">
        <f aca="false">A1920-0.01</f>
        <v>80.8299999999902</v>
      </c>
      <c r="B1921" s="42" t="n">
        <f aca="false">1+$F$5*$F$4*(1+$F$6)^A1921-(1+$F$5)^A1921</f>
        <v>-22601.4482480857</v>
      </c>
      <c r="C1921" s="43" t="n">
        <f aca="false">IF(AND(B1921&gt;=0,B1920&lt;0),1,0)</f>
        <v>0</v>
      </c>
    </row>
    <row r="1922" customFormat="false" ht="12.8" hidden="false" customHeight="false" outlineLevel="0" collapsed="false">
      <c r="A1922" s="8" t="n">
        <f aca="false">A1921-0.01</f>
        <v>80.8199999999902</v>
      </c>
      <c r="B1922" s="42" t="n">
        <f aca="false">1+$F$5*$F$4*(1+$F$6)^A1922-(1+$F$5)^A1922</f>
        <v>-22573.4117572416</v>
      </c>
      <c r="C1922" s="43" t="n">
        <f aca="false">IF(AND(B1922&gt;=0,B1921&lt;0),1,0)</f>
        <v>0</v>
      </c>
    </row>
    <row r="1923" customFormat="false" ht="12.8" hidden="false" customHeight="false" outlineLevel="0" collapsed="false">
      <c r="A1923" s="8" t="n">
        <f aca="false">A1922-0.01</f>
        <v>80.8099999999902</v>
      </c>
      <c r="B1923" s="42" t="n">
        <f aca="false">1+$F$5*$F$4*(1+$F$6)^A1923-(1+$F$5)^A1923</f>
        <v>-22545.4100265597</v>
      </c>
      <c r="C1923" s="43" t="n">
        <f aca="false">IF(AND(B1923&gt;=0,B1922&lt;0),1,0)</f>
        <v>0</v>
      </c>
    </row>
    <row r="1924" customFormat="false" ht="12.8" hidden="false" customHeight="false" outlineLevel="0" collapsed="false">
      <c r="A1924" s="8" t="n">
        <f aca="false">A1923-0.01</f>
        <v>80.7999999999902</v>
      </c>
      <c r="B1924" s="42" t="n">
        <f aca="false">1+$F$5*$F$4*(1+$F$6)^A1924-(1+$F$5)^A1924</f>
        <v>-22517.4430129476</v>
      </c>
      <c r="C1924" s="43" t="n">
        <f aca="false">IF(AND(B1924&gt;=0,B1923&lt;0),1,0)</f>
        <v>0</v>
      </c>
    </row>
    <row r="1925" customFormat="false" ht="12.8" hidden="false" customHeight="false" outlineLevel="0" collapsed="false">
      <c r="A1925" s="8" t="n">
        <f aca="false">A1924-0.01</f>
        <v>80.7899999999902</v>
      </c>
      <c r="B1925" s="42" t="n">
        <f aca="false">1+$F$5*$F$4*(1+$F$6)^A1925-(1+$F$5)^A1925</f>
        <v>-22489.5106733664</v>
      </c>
      <c r="C1925" s="43" t="n">
        <f aca="false">IF(AND(B1925&gt;=0,B1924&lt;0),1,0)</f>
        <v>0</v>
      </c>
    </row>
    <row r="1926" customFormat="false" ht="12.8" hidden="false" customHeight="false" outlineLevel="0" collapsed="false">
      <c r="A1926" s="8" t="n">
        <f aca="false">A1925-0.01</f>
        <v>80.7799999999902</v>
      </c>
      <c r="B1926" s="42" t="n">
        <f aca="false">1+$F$5*$F$4*(1+$F$6)^A1926-(1+$F$5)^A1926</f>
        <v>-22461.6129648304</v>
      </c>
      <c r="C1926" s="43" t="n">
        <f aca="false">IF(AND(B1926&gt;=0,B1925&lt;0),1,0)</f>
        <v>0</v>
      </c>
    </row>
    <row r="1927" customFormat="false" ht="12.8" hidden="false" customHeight="false" outlineLevel="0" collapsed="false">
      <c r="A1927" s="8" t="n">
        <f aca="false">A1926-0.01</f>
        <v>80.7699999999902</v>
      </c>
      <c r="B1927" s="42" t="n">
        <f aca="false">1+$F$5*$F$4*(1+$F$6)^A1927-(1+$F$5)^A1927</f>
        <v>-22433.7498444074</v>
      </c>
      <c r="C1927" s="43" t="n">
        <f aca="false">IF(AND(B1927&gt;=0,B1926&lt;0),1,0)</f>
        <v>0</v>
      </c>
    </row>
    <row r="1928" customFormat="false" ht="12.8" hidden="false" customHeight="false" outlineLevel="0" collapsed="false">
      <c r="A1928" s="8" t="n">
        <f aca="false">A1927-0.01</f>
        <v>80.7599999999902</v>
      </c>
      <c r="B1928" s="42" t="n">
        <f aca="false">1+$F$5*$F$4*(1+$F$6)^A1928-(1+$F$5)^A1928</f>
        <v>-22405.9212692182</v>
      </c>
      <c r="C1928" s="43" t="n">
        <f aca="false">IF(AND(B1928&gt;=0,B1927&lt;0),1,0)</f>
        <v>0</v>
      </c>
    </row>
    <row r="1929" customFormat="false" ht="12.8" hidden="false" customHeight="false" outlineLevel="0" collapsed="false">
      <c r="A1929" s="8" t="n">
        <f aca="false">A1928-0.01</f>
        <v>80.7499999999902</v>
      </c>
      <c r="B1929" s="42" t="n">
        <f aca="false">1+$F$5*$F$4*(1+$F$6)^A1929-(1+$F$5)^A1929</f>
        <v>-22378.127196437</v>
      </c>
      <c r="C1929" s="43" t="n">
        <f aca="false">IF(AND(B1929&gt;=0,B1928&lt;0),1,0)</f>
        <v>0</v>
      </c>
    </row>
    <row r="1930" customFormat="false" ht="12.8" hidden="false" customHeight="false" outlineLevel="0" collapsed="false">
      <c r="A1930" s="8" t="n">
        <f aca="false">A1929-0.01</f>
        <v>80.7399999999901</v>
      </c>
      <c r="B1930" s="42" t="n">
        <f aca="false">1+$F$5*$F$4*(1+$F$6)^A1930-(1+$F$5)^A1930</f>
        <v>-22350.3675832908</v>
      </c>
      <c r="C1930" s="43" t="n">
        <f aca="false">IF(AND(B1930&gt;=0,B1929&lt;0),1,0)</f>
        <v>0</v>
      </c>
    </row>
    <row r="1931" customFormat="false" ht="12.8" hidden="false" customHeight="false" outlineLevel="0" collapsed="false">
      <c r="A1931" s="8" t="n">
        <f aca="false">A1930-0.01</f>
        <v>80.7299999999901</v>
      </c>
      <c r="B1931" s="42" t="n">
        <f aca="false">1+$F$5*$F$4*(1+$F$6)^A1931-(1+$F$5)^A1931</f>
        <v>-22322.6423870599</v>
      </c>
      <c r="C1931" s="43" t="n">
        <f aca="false">IF(AND(B1931&gt;=0,B1930&lt;0),1,0)</f>
        <v>0</v>
      </c>
    </row>
    <row r="1932" customFormat="false" ht="12.8" hidden="false" customHeight="false" outlineLevel="0" collapsed="false">
      <c r="A1932" s="8" t="n">
        <f aca="false">A1931-0.01</f>
        <v>80.7199999999901</v>
      </c>
      <c r="B1932" s="42" t="n">
        <f aca="false">1+$F$5*$F$4*(1+$F$6)^A1932-(1+$F$5)^A1932</f>
        <v>-22294.9515650774</v>
      </c>
      <c r="C1932" s="43" t="n">
        <f aca="false">IF(AND(B1932&gt;=0,B1931&lt;0),1,0)</f>
        <v>0</v>
      </c>
    </row>
    <row r="1933" customFormat="false" ht="12.8" hidden="false" customHeight="false" outlineLevel="0" collapsed="false">
      <c r="A1933" s="8" t="n">
        <f aca="false">A1932-0.01</f>
        <v>80.7099999999901</v>
      </c>
      <c r="B1933" s="42" t="n">
        <f aca="false">1+$F$5*$F$4*(1+$F$6)^A1933-(1+$F$5)^A1933</f>
        <v>-22267.2950747294</v>
      </c>
      <c r="C1933" s="43" t="n">
        <f aca="false">IF(AND(B1933&gt;=0,B1932&lt;0),1,0)</f>
        <v>0</v>
      </c>
    </row>
    <row r="1934" customFormat="false" ht="12.8" hidden="false" customHeight="false" outlineLevel="0" collapsed="false">
      <c r="A1934" s="8" t="n">
        <f aca="false">A1933-0.01</f>
        <v>80.6999999999901</v>
      </c>
      <c r="B1934" s="42" t="n">
        <f aca="false">1+$F$5*$F$4*(1+$F$6)^A1934-(1+$F$5)^A1934</f>
        <v>-22239.6728734546</v>
      </c>
      <c r="C1934" s="43" t="n">
        <f aca="false">IF(AND(B1934&gt;=0,B1933&lt;0),1,0)</f>
        <v>0</v>
      </c>
    </row>
    <row r="1935" customFormat="false" ht="12.8" hidden="false" customHeight="false" outlineLevel="0" collapsed="false">
      <c r="A1935" s="8" t="n">
        <f aca="false">A1934-0.01</f>
        <v>80.6899999999901</v>
      </c>
      <c r="B1935" s="42" t="n">
        <f aca="false">1+$F$5*$F$4*(1+$F$6)^A1935-(1+$F$5)^A1935</f>
        <v>-22212.0849187448</v>
      </c>
      <c r="C1935" s="43" t="n">
        <f aca="false">IF(AND(B1935&gt;=0,B1934&lt;0),1,0)</f>
        <v>0</v>
      </c>
    </row>
    <row r="1936" customFormat="false" ht="12.8" hidden="false" customHeight="false" outlineLevel="0" collapsed="false">
      <c r="A1936" s="8" t="n">
        <f aca="false">A1935-0.01</f>
        <v>80.6799999999901</v>
      </c>
      <c r="B1936" s="42" t="n">
        <f aca="false">1+$F$5*$F$4*(1+$F$6)^A1936-(1+$F$5)^A1936</f>
        <v>-22184.5311681442</v>
      </c>
      <c r="C1936" s="43" t="n">
        <f aca="false">IF(AND(B1936&gt;=0,B1935&lt;0),1,0)</f>
        <v>0</v>
      </c>
    </row>
    <row r="1937" customFormat="false" ht="12.8" hidden="false" customHeight="false" outlineLevel="0" collapsed="false">
      <c r="A1937" s="8" t="n">
        <f aca="false">A1936-0.01</f>
        <v>80.6699999999901</v>
      </c>
      <c r="B1937" s="42" t="n">
        <f aca="false">1+$F$5*$F$4*(1+$F$6)^A1937-(1+$F$5)^A1937</f>
        <v>-22157.0115792498</v>
      </c>
      <c r="C1937" s="43" t="n">
        <f aca="false">IF(AND(B1937&gt;=0,B1936&lt;0),1,0)</f>
        <v>0</v>
      </c>
    </row>
    <row r="1938" customFormat="false" ht="12.8" hidden="false" customHeight="false" outlineLevel="0" collapsed="false">
      <c r="A1938" s="8" t="n">
        <f aca="false">A1937-0.01</f>
        <v>80.6599999999901</v>
      </c>
      <c r="B1938" s="42" t="n">
        <f aca="false">1+$F$5*$F$4*(1+$F$6)^A1938-(1+$F$5)^A1938</f>
        <v>-22129.5261097112</v>
      </c>
      <c r="C1938" s="43" t="n">
        <f aca="false">IF(AND(B1938&gt;=0,B1937&lt;0),1,0)</f>
        <v>0</v>
      </c>
    </row>
    <row r="1939" customFormat="false" ht="12.8" hidden="false" customHeight="false" outlineLevel="0" collapsed="false">
      <c r="A1939" s="8" t="n">
        <f aca="false">A1938-0.01</f>
        <v>80.6499999999901</v>
      </c>
      <c r="B1939" s="42" t="n">
        <f aca="false">1+$F$5*$F$4*(1+$F$6)^A1939-(1+$F$5)^A1939</f>
        <v>-22102.0747172303</v>
      </c>
      <c r="C1939" s="43" t="n">
        <f aca="false">IF(AND(B1939&gt;=0,B1938&lt;0),1,0)</f>
        <v>0</v>
      </c>
    </row>
    <row r="1940" customFormat="false" ht="12.8" hidden="false" customHeight="false" outlineLevel="0" collapsed="false">
      <c r="A1940" s="8" t="n">
        <f aca="false">A1939-0.01</f>
        <v>80.6399999999901</v>
      </c>
      <c r="B1940" s="42" t="n">
        <f aca="false">1+$F$5*$F$4*(1+$F$6)^A1940-(1+$F$5)^A1940</f>
        <v>-22074.6573595617</v>
      </c>
      <c r="C1940" s="43" t="n">
        <f aca="false">IF(AND(B1940&gt;=0,B1939&lt;0),1,0)</f>
        <v>0</v>
      </c>
    </row>
    <row r="1941" customFormat="false" ht="12.8" hidden="false" customHeight="false" outlineLevel="0" collapsed="false">
      <c r="A1941" s="8" t="n">
        <f aca="false">A1940-0.01</f>
        <v>80.6299999999901</v>
      </c>
      <c r="B1941" s="42" t="n">
        <f aca="false">1+$F$5*$F$4*(1+$F$6)^A1941-(1+$F$5)^A1941</f>
        <v>-22047.2739945121</v>
      </c>
      <c r="C1941" s="43" t="n">
        <f aca="false">IF(AND(B1941&gt;=0,B1940&lt;0),1,0)</f>
        <v>0</v>
      </c>
    </row>
    <row r="1942" customFormat="false" ht="12.8" hidden="false" customHeight="false" outlineLevel="0" collapsed="false">
      <c r="A1942" s="8" t="n">
        <f aca="false">A1941-0.01</f>
        <v>80.6199999999901</v>
      </c>
      <c r="B1942" s="42" t="n">
        <f aca="false">1+$F$5*$F$4*(1+$F$6)^A1942-(1+$F$5)^A1942</f>
        <v>-22019.9245799406</v>
      </c>
      <c r="C1942" s="43" t="n">
        <f aca="false">IF(AND(B1942&gt;=0,B1941&lt;0),1,0)</f>
        <v>0</v>
      </c>
    </row>
    <row r="1943" customFormat="false" ht="12.8" hidden="false" customHeight="false" outlineLevel="0" collapsed="false">
      <c r="A1943" s="8" t="n">
        <f aca="false">A1942-0.01</f>
        <v>80.6099999999901</v>
      </c>
      <c r="B1943" s="42" t="n">
        <f aca="false">1+$F$5*$F$4*(1+$F$6)^A1943-(1+$F$5)^A1943</f>
        <v>-21992.6090737587</v>
      </c>
      <c r="C1943" s="43" t="n">
        <f aca="false">IF(AND(B1943&gt;=0,B1942&lt;0),1,0)</f>
        <v>0</v>
      </c>
    </row>
    <row r="1944" customFormat="false" ht="12.8" hidden="false" customHeight="false" outlineLevel="0" collapsed="false">
      <c r="A1944" s="8" t="n">
        <f aca="false">A1943-0.01</f>
        <v>80.5999999999901</v>
      </c>
      <c r="B1944" s="42" t="n">
        <f aca="false">1+$F$5*$F$4*(1+$F$6)^A1944-(1+$F$5)^A1944</f>
        <v>-21965.32743393</v>
      </c>
      <c r="C1944" s="43" t="n">
        <f aca="false">IF(AND(B1944&gt;=0,B1943&lt;0),1,0)</f>
        <v>0</v>
      </c>
    </row>
    <row r="1945" customFormat="false" ht="12.8" hidden="false" customHeight="false" outlineLevel="0" collapsed="false">
      <c r="A1945" s="8" t="n">
        <f aca="false">A1944-0.01</f>
        <v>80.5899999999901</v>
      </c>
      <c r="B1945" s="42" t="n">
        <f aca="false">1+$F$5*$F$4*(1+$F$6)^A1945-(1+$F$5)^A1945</f>
        <v>-21938.07961847</v>
      </c>
      <c r="C1945" s="43" t="n">
        <f aca="false">IF(AND(B1945&gt;=0,B1944&lt;0),1,0)</f>
        <v>0</v>
      </c>
    </row>
    <row r="1946" customFormat="false" ht="12.8" hidden="false" customHeight="false" outlineLevel="0" collapsed="false">
      <c r="A1946" s="8" t="n">
        <f aca="false">A1945-0.01</f>
        <v>80.5799999999901</v>
      </c>
      <c r="B1946" s="42" t="n">
        <f aca="false">1+$F$5*$F$4*(1+$F$6)^A1946-(1+$F$5)^A1946</f>
        <v>-21910.8655854464</v>
      </c>
      <c r="C1946" s="43" t="n">
        <f aca="false">IF(AND(B1946&gt;=0,B1945&lt;0),1,0)</f>
        <v>0</v>
      </c>
    </row>
    <row r="1947" customFormat="false" ht="12.8" hidden="false" customHeight="false" outlineLevel="0" collapsed="false">
      <c r="A1947" s="8" t="n">
        <f aca="false">A1946-0.01</f>
        <v>80.5699999999901</v>
      </c>
      <c r="B1947" s="42" t="n">
        <f aca="false">1+$F$5*$F$4*(1+$F$6)^A1947-(1+$F$5)^A1947</f>
        <v>-21883.6852929791</v>
      </c>
      <c r="C1947" s="43" t="n">
        <f aca="false">IF(AND(B1947&gt;=0,B1946&lt;0),1,0)</f>
        <v>0</v>
      </c>
    </row>
    <row r="1948" customFormat="false" ht="12.8" hidden="false" customHeight="false" outlineLevel="0" collapsed="false">
      <c r="A1948" s="8" t="n">
        <f aca="false">A1947-0.01</f>
        <v>80.5599999999901</v>
      </c>
      <c r="B1948" s="42" t="n">
        <f aca="false">1+$F$5*$F$4*(1+$F$6)^A1948-(1+$F$5)^A1948</f>
        <v>-21856.5386992396</v>
      </c>
      <c r="C1948" s="43" t="n">
        <f aca="false">IF(AND(B1948&gt;=0,B1947&lt;0),1,0)</f>
        <v>0</v>
      </c>
    </row>
    <row r="1949" customFormat="false" ht="12.8" hidden="false" customHeight="false" outlineLevel="0" collapsed="false">
      <c r="A1949" s="8" t="n">
        <f aca="false">A1948-0.01</f>
        <v>80.5499999999901</v>
      </c>
      <c r="B1949" s="42" t="n">
        <f aca="false">1+$F$5*$F$4*(1+$F$6)^A1949-(1+$F$5)^A1949</f>
        <v>-21829.4257624513</v>
      </c>
      <c r="C1949" s="43" t="n">
        <f aca="false">IF(AND(B1949&gt;=0,B1948&lt;0),1,0)</f>
        <v>0</v>
      </c>
    </row>
    <row r="1950" customFormat="false" ht="12.8" hidden="false" customHeight="false" outlineLevel="0" collapsed="false">
      <c r="A1950" s="8" t="n">
        <f aca="false">A1949-0.01</f>
        <v>80.53999999999</v>
      </c>
      <c r="B1950" s="42" t="n">
        <f aca="false">1+$F$5*$F$4*(1+$F$6)^A1950-(1+$F$5)^A1950</f>
        <v>-21802.3464408896</v>
      </c>
      <c r="C1950" s="43" t="n">
        <f aca="false">IF(AND(B1950&gt;=0,B1949&lt;0),1,0)</f>
        <v>0</v>
      </c>
    </row>
    <row r="1951" customFormat="false" ht="12.8" hidden="false" customHeight="false" outlineLevel="0" collapsed="false">
      <c r="A1951" s="8" t="n">
        <f aca="false">A1950-0.01</f>
        <v>80.52999999999</v>
      </c>
      <c r="B1951" s="42" t="n">
        <f aca="false">1+$F$5*$F$4*(1+$F$6)^A1951-(1+$F$5)^A1951</f>
        <v>-21775.3006928813</v>
      </c>
      <c r="C1951" s="43" t="n">
        <f aca="false">IF(AND(B1951&gt;=0,B1950&lt;0),1,0)</f>
        <v>0</v>
      </c>
    </row>
    <row r="1952" customFormat="false" ht="12.8" hidden="false" customHeight="false" outlineLevel="0" collapsed="false">
      <c r="A1952" s="8" t="n">
        <f aca="false">A1951-0.01</f>
        <v>80.51999999999</v>
      </c>
      <c r="B1952" s="42" t="n">
        <f aca="false">1+$F$5*$F$4*(1+$F$6)^A1952-(1+$F$5)^A1952</f>
        <v>-21748.2884768053</v>
      </c>
      <c r="C1952" s="43" t="n">
        <f aca="false">IF(AND(B1952&gt;=0,B1951&lt;0),1,0)</f>
        <v>0</v>
      </c>
    </row>
    <row r="1953" customFormat="false" ht="12.8" hidden="false" customHeight="false" outlineLevel="0" collapsed="false">
      <c r="A1953" s="8" t="n">
        <f aca="false">A1952-0.01</f>
        <v>80.50999999999</v>
      </c>
      <c r="B1953" s="42" t="n">
        <f aca="false">1+$F$5*$F$4*(1+$F$6)^A1953-(1+$F$5)^A1953</f>
        <v>-21721.3097510916</v>
      </c>
      <c r="C1953" s="43" t="n">
        <f aca="false">IF(AND(B1953&gt;=0,B1952&lt;0),1,0)</f>
        <v>0</v>
      </c>
    </row>
    <row r="1954" customFormat="false" ht="12.8" hidden="false" customHeight="false" outlineLevel="0" collapsed="false">
      <c r="A1954" s="8" t="n">
        <f aca="false">A1953-0.01</f>
        <v>80.49999999999</v>
      </c>
      <c r="B1954" s="42" t="n">
        <f aca="false">1+$F$5*$F$4*(1+$F$6)^A1954-(1+$F$5)^A1954</f>
        <v>-21694.3644742221</v>
      </c>
      <c r="C1954" s="43" t="n">
        <f aca="false">IF(AND(B1954&gt;=0,B1953&lt;0),1,0)</f>
        <v>0</v>
      </c>
    </row>
    <row r="1955" customFormat="false" ht="12.8" hidden="false" customHeight="false" outlineLevel="0" collapsed="false">
      <c r="A1955" s="8" t="n">
        <f aca="false">A1954-0.01</f>
        <v>80.48999999999</v>
      </c>
      <c r="B1955" s="42" t="n">
        <f aca="false">1+$F$5*$F$4*(1+$F$6)^A1955-(1+$F$5)^A1955</f>
        <v>-21667.45260473</v>
      </c>
      <c r="C1955" s="43" t="n">
        <f aca="false">IF(AND(B1955&gt;=0,B1954&lt;0),1,0)</f>
        <v>0</v>
      </c>
    </row>
    <row r="1956" customFormat="false" ht="12.8" hidden="false" customHeight="false" outlineLevel="0" collapsed="false">
      <c r="A1956" s="8" t="n">
        <f aca="false">A1955-0.01</f>
        <v>80.47999999999</v>
      </c>
      <c r="B1956" s="42" t="n">
        <f aca="false">1+$F$5*$F$4*(1+$F$6)^A1956-(1+$F$5)^A1956</f>
        <v>-21640.5741012</v>
      </c>
      <c r="C1956" s="43" t="n">
        <f aca="false">IF(AND(B1956&gt;=0,B1955&lt;0),1,0)</f>
        <v>0</v>
      </c>
    </row>
    <row r="1957" customFormat="false" ht="12.8" hidden="false" customHeight="false" outlineLevel="0" collapsed="false">
      <c r="A1957" s="8" t="n">
        <f aca="false">A1956-0.01</f>
        <v>80.46999999999</v>
      </c>
      <c r="B1957" s="42" t="n">
        <f aca="false">1+$F$5*$F$4*(1+$F$6)^A1957-(1+$F$5)^A1957</f>
        <v>-21613.728922268</v>
      </c>
      <c r="C1957" s="43" t="n">
        <f aca="false">IF(AND(B1957&gt;=0,B1956&lt;0),1,0)</f>
        <v>0</v>
      </c>
    </row>
    <row r="1958" customFormat="false" ht="12.8" hidden="false" customHeight="false" outlineLevel="0" collapsed="false">
      <c r="A1958" s="8" t="n">
        <f aca="false">A1957-0.01</f>
        <v>80.45999999999</v>
      </c>
      <c r="B1958" s="42" t="n">
        <f aca="false">1+$F$5*$F$4*(1+$F$6)^A1958-(1+$F$5)^A1958</f>
        <v>-21586.9170266214</v>
      </c>
      <c r="C1958" s="43" t="n">
        <f aca="false">IF(AND(B1958&gt;=0,B1957&lt;0),1,0)</f>
        <v>0</v>
      </c>
    </row>
    <row r="1959" customFormat="false" ht="12.8" hidden="false" customHeight="false" outlineLevel="0" collapsed="false">
      <c r="A1959" s="8" t="n">
        <f aca="false">A1958-0.01</f>
        <v>80.44999999999</v>
      </c>
      <c r="B1959" s="42" t="n">
        <f aca="false">1+$F$5*$F$4*(1+$F$6)^A1959-(1+$F$5)^A1959</f>
        <v>-21560.1383729986</v>
      </c>
      <c r="C1959" s="43" t="n">
        <f aca="false">IF(AND(B1959&gt;=0,B1958&lt;0),1,0)</f>
        <v>0</v>
      </c>
    </row>
    <row r="1960" customFormat="false" ht="12.8" hidden="false" customHeight="false" outlineLevel="0" collapsed="false">
      <c r="A1960" s="8" t="n">
        <f aca="false">A1959-0.01</f>
        <v>80.43999999999</v>
      </c>
      <c r="B1960" s="42" t="n">
        <f aca="false">1+$F$5*$F$4*(1+$F$6)^A1960-(1+$F$5)^A1960</f>
        <v>-21533.3929201893</v>
      </c>
      <c r="C1960" s="43" t="n">
        <f aca="false">IF(AND(B1960&gt;=0,B1959&lt;0),1,0)</f>
        <v>0</v>
      </c>
    </row>
    <row r="1961" customFormat="false" ht="12.8" hidden="false" customHeight="false" outlineLevel="0" collapsed="false">
      <c r="A1961" s="8" t="n">
        <f aca="false">A1960-0.01</f>
        <v>80.42999999999</v>
      </c>
      <c r="B1961" s="42" t="n">
        <f aca="false">1+$F$5*$F$4*(1+$F$6)^A1961-(1+$F$5)^A1961</f>
        <v>-21506.6806270341</v>
      </c>
      <c r="C1961" s="43" t="n">
        <f aca="false">IF(AND(B1961&gt;=0,B1960&lt;0),1,0)</f>
        <v>0</v>
      </c>
    </row>
    <row r="1962" customFormat="false" ht="12.8" hidden="false" customHeight="false" outlineLevel="0" collapsed="false">
      <c r="A1962" s="8" t="n">
        <f aca="false">A1961-0.01</f>
        <v>80.41999999999</v>
      </c>
      <c r="B1962" s="42" t="n">
        <f aca="false">1+$F$5*$F$4*(1+$F$6)^A1962-(1+$F$5)^A1962</f>
        <v>-21480.0014524249</v>
      </c>
      <c r="C1962" s="43" t="n">
        <f aca="false">IF(AND(B1962&gt;=0,B1961&lt;0),1,0)</f>
        <v>0</v>
      </c>
    </row>
    <row r="1963" customFormat="false" ht="12.8" hidden="false" customHeight="false" outlineLevel="0" collapsed="false">
      <c r="A1963" s="8" t="n">
        <f aca="false">A1962-0.01</f>
        <v>80.40999999999</v>
      </c>
      <c r="B1963" s="42" t="n">
        <f aca="false">1+$F$5*$F$4*(1+$F$6)^A1963-(1+$F$5)^A1963</f>
        <v>-21453.3553553043</v>
      </c>
      <c r="C1963" s="43" t="n">
        <f aca="false">IF(AND(B1963&gt;=0,B1962&lt;0),1,0)</f>
        <v>0</v>
      </c>
    </row>
    <row r="1964" customFormat="false" ht="12.8" hidden="false" customHeight="false" outlineLevel="0" collapsed="false">
      <c r="A1964" s="8" t="n">
        <f aca="false">A1963-0.01</f>
        <v>80.39999999999</v>
      </c>
      <c r="B1964" s="42" t="n">
        <f aca="false">1+$F$5*$F$4*(1+$F$6)^A1964-(1+$F$5)^A1964</f>
        <v>-21426.742294666</v>
      </c>
      <c r="C1964" s="43" t="n">
        <f aca="false">IF(AND(B1964&gt;=0,B1963&lt;0),1,0)</f>
        <v>0</v>
      </c>
    </row>
    <row r="1965" customFormat="false" ht="12.8" hidden="false" customHeight="false" outlineLevel="0" collapsed="false">
      <c r="A1965" s="8" t="n">
        <f aca="false">A1964-0.01</f>
        <v>80.38999999999</v>
      </c>
      <c r="B1965" s="42" t="n">
        <f aca="false">1+$F$5*$F$4*(1+$F$6)^A1965-(1+$F$5)^A1965</f>
        <v>-21400.1622295543</v>
      </c>
      <c r="C1965" s="43" t="n">
        <f aca="false">IF(AND(B1965&gt;=0,B1964&lt;0),1,0)</f>
        <v>0</v>
      </c>
    </row>
    <row r="1966" customFormat="false" ht="12.8" hidden="false" customHeight="false" outlineLevel="0" collapsed="false">
      <c r="A1966" s="8" t="n">
        <f aca="false">A1965-0.01</f>
        <v>80.37999999999</v>
      </c>
      <c r="B1966" s="42" t="n">
        <f aca="false">1+$F$5*$F$4*(1+$F$6)^A1966-(1+$F$5)^A1966</f>
        <v>-21373.6151190646</v>
      </c>
      <c r="C1966" s="43" t="n">
        <f aca="false">IF(AND(B1966&gt;=0,B1965&lt;0),1,0)</f>
        <v>0</v>
      </c>
    </row>
    <row r="1967" customFormat="false" ht="12.8" hidden="false" customHeight="false" outlineLevel="0" collapsed="false">
      <c r="A1967" s="8" t="n">
        <f aca="false">A1966-0.01</f>
        <v>80.36999999999</v>
      </c>
      <c r="B1967" s="42" t="n">
        <f aca="false">1+$F$5*$F$4*(1+$F$6)^A1967-(1+$F$5)^A1967</f>
        <v>-21347.1009223427</v>
      </c>
      <c r="C1967" s="43" t="n">
        <f aca="false">IF(AND(B1967&gt;=0,B1966&lt;0),1,0)</f>
        <v>0</v>
      </c>
    </row>
    <row r="1968" customFormat="false" ht="12.8" hidden="false" customHeight="false" outlineLevel="0" collapsed="false">
      <c r="A1968" s="8" t="n">
        <f aca="false">A1967-0.01</f>
        <v>80.35999999999</v>
      </c>
      <c r="B1968" s="42" t="n">
        <f aca="false">1+$F$5*$F$4*(1+$F$6)^A1968-(1+$F$5)^A1968</f>
        <v>-21320.6195985853</v>
      </c>
      <c r="C1968" s="43" t="n">
        <f aca="false">IF(AND(B1968&gt;=0,B1967&lt;0),1,0)</f>
        <v>0</v>
      </c>
    </row>
    <row r="1969" customFormat="false" ht="12.8" hidden="false" customHeight="false" outlineLevel="0" collapsed="false">
      <c r="A1969" s="8" t="n">
        <f aca="false">A1968-0.01</f>
        <v>80.34999999999</v>
      </c>
      <c r="B1969" s="42" t="n">
        <f aca="false">1+$F$5*$F$4*(1+$F$6)^A1969-(1+$F$5)^A1969</f>
        <v>-21294.1711070394</v>
      </c>
      <c r="C1969" s="43" t="n">
        <f aca="false">IF(AND(B1969&gt;=0,B1968&lt;0),1,0)</f>
        <v>0</v>
      </c>
    </row>
    <row r="1970" customFormat="false" ht="12.8" hidden="false" customHeight="false" outlineLevel="0" collapsed="false">
      <c r="A1970" s="8" t="n">
        <f aca="false">A1969-0.01</f>
        <v>80.3399999999899</v>
      </c>
      <c r="B1970" s="42" t="n">
        <f aca="false">1+$F$5*$F$4*(1+$F$6)^A1970-(1+$F$5)^A1970</f>
        <v>-21267.7554070027</v>
      </c>
      <c r="C1970" s="43" t="n">
        <f aca="false">IF(AND(B1970&gt;=0,B1969&lt;0),1,0)</f>
        <v>0</v>
      </c>
    </row>
    <row r="1971" customFormat="false" ht="12.8" hidden="false" customHeight="false" outlineLevel="0" collapsed="false">
      <c r="A1971" s="8" t="n">
        <f aca="false">A1970-0.01</f>
        <v>80.3299999999899</v>
      </c>
      <c r="B1971" s="42" t="n">
        <f aca="false">1+$F$5*$F$4*(1+$F$6)^A1971-(1+$F$5)^A1971</f>
        <v>-21241.3724578234</v>
      </c>
      <c r="C1971" s="43" t="n">
        <f aca="false">IF(AND(B1971&gt;=0,B1970&lt;0),1,0)</f>
        <v>0</v>
      </c>
    </row>
    <row r="1972" customFormat="false" ht="12.8" hidden="false" customHeight="false" outlineLevel="0" collapsed="false">
      <c r="A1972" s="8" t="n">
        <f aca="false">A1971-0.01</f>
        <v>80.3199999999899</v>
      </c>
      <c r="B1972" s="42" t="n">
        <f aca="false">1+$F$5*$F$4*(1+$F$6)^A1972-(1+$F$5)^A1972</f>
        <v>-21215.0222189</v>
      </c>
      <c r="C1972" s="43" t="n">
        <f aca="false">IF(AND(B1972&gt;=0,B1971&lt;0),1,0)</f>
        <v>0</v>
      </c>
    </row>
    <row r="1973" customFormat="false" ht="12.8" hidden="false" customHeight="false" outlineLevel="0" collapsed="false">
      <c r="A1973" s="8" t="n">
        <f aca="false">A1972-0.01</f>
        <v>80.3099999999899</v>
      </c>
      <c r="B1973" s="42" t="n">
        <f aca="false">1+$F$5*$F$4*(1+$F$6)^A1973-(1+$F$5)^A1973</f>
        <v>-21188.7046496814</v>
      </c>
      <c r="C1973" s="43" t="n">
        <f aca="false">IF(AND(B1973&gt;=0,B1972&lt;0),1,0)</f>
        <v>0</v>
      </c>
    </row>
    <row r="1974" customFormat="false" ht="12.8" hidden="false" customHeight="false" outlineLevel="0" collapsed="false">
      <c r="A1974" s="8" t="n">
        <f aca="false">A1973-0.01</f>
        <v>80.2999999999899</v>
      </c>
      <c r="B1974" s="42" t="n">
        <f aca="false">1+$F$5*$F$4*(1+$F$6)^A1974-(1+$F$5)^A1974</f>
        <v>-21162.4197096667</v>
      </c>
      <c r="C1974" s="43" t="n">
        <f aca="false">IF(AND(B1974&gt;=0,B1973&lt;0),1,0)</f>
        <v>0</v>
      </c>
    </row>
    <row r="1975" customFormat="false" ht="12.8" hidden="false" customHeight="false" outlineLevel="0" collapsed="false">
      <c r="A1975" s="8" t="n">
        <f aca="false">A1974-0.01</f>
        <v>80.2899999999899</v>
      </c>
      <c r="B1975" s="42" t="n">
        <f aca="false">1+$F$5*$F$4*(1+$F$6)^A1975-(1+$F$5)^A1975</f>
        <v>-21136.1673584052</v>
      </c>
      <c r="C1975" s="43" t="n">
        <f aca="false">IF(AND(B1975&gt;=0,B1974&lt;0),1,0)</f>
        <v>0</v>
      </c>
    </row>
    <row r="1976" customFormat="false" ht="12.8" hidden="false" customHeight="false" outlineLevel="0" collapsed="false">
      <c r="A1976" s="8" t="n">
        <f aca="false">A1975-0.01</f>
        <v>80.2799999999899</v>
      </c>
      <c r="B1976" s="42" t="n">
        <f aca="false">1+$F$5*$F$4*(1+$F$6)^A1976-(1+$F$5)^A1976</f>
        <v>-21109.9475554964</v>
      </c>
      <c r="C1976" s="43" t="n">
        <f aca="false">IF(AND(B1976&gt;=0,B1975&lt;0),1,0)</f>
        <v>0</v>
      </c>
    </row>
    <row r="1977" customFormat="false" ht="12.8" hidden="false" customHeight="false" outlineLevel="0" collapsed="false">
      <c r="A1977" s="8" t="n">
        <f aca="false">A1976-0.01</f>
        <v>80.2699999999899</v>
      </c>
      <c r="B1977" s="42" t="n">
        <f aca="false">1+$F$5*$F$4*(1+$F$6)^A1977-(1+$F$5)^A1977</f>
        <v>-21083.76026059</v>
      </c>
      <c r="C1977" s="43" t="n">
        <f aca="false">IF(AND(B1977&gt;=0,B1976&lt;0),1,0)</f>
        <v>0</v>
      </c>
    </row>
    <row r="1978" customFormat="false" ht="12.8" hidden="false" customHeight="false" outlineLevel="0" collapsed="false">
      <c r="A1978" s="8" t="n">
        <f aca="false">A1977-0.01</f>
        <v>80.2599999999899</v>
      </c>
      <c r="B1978" s="42" t="n">
        <f aca="false">1+$F$5*$F$4*(1+$F$6)^A1978-(1+$F$5)^A1978</f>
        <v>-21057.6054333854</v>
      </c>
      <c r="C1978" s="43" t="n">
        <f aca="false">IF(AND(B1978&gt;=0,B1977&lt;0),1,0)</f>
        <v>0</v>
      </c>
    </row>
    <row r="1979" customFormat="false" ht="12.8" hidden="false" customHeight="false" outlineLevel="0" collapsed="false">
      <c r="A1979" s="8" t="n">
        <f aca="false">A1978-0.01</f>
        <v>80.2499999999899</v>
      </c>
      <c r="B1979" s="42" t="n">
        <f aca="false">1+$F$5*$F$4*(1+$F$6)^A1979-(1+$F$5)^A1979</f>
        <v>-21031.4830336323</v>
      </c>
      <c r="C1979" s="43" t="n">
        <f aca="false">IF(AND(B1979&gt;=0,B1978&lt;0),1,0)</f>
        <v>0</v>
      </c>
    </row>
    <row r="1980" customFormat="false" ht="12.8" hidden="false" customHeight="false" outlineLevel="0" collapsed="false">
      <c r="A1980" s="8" t="n">
        <f aca="false">A1979-0.01</f>
        <v>80.2399999999899</v>
      </c>
      <c r="B1980" s="42" t="n">
        <f aca="false">1+$F$5*$F$4*(1+$F$6)^A1980-(1+$F$5)^A1980</f>
        <v>-21005.39302113</v>
      </c>
      <c r="C1980" s="43" t="n">
        <f aca="false">IF(AND(B1980&gt;=0,B1979&lt;0),1,0)</f>
        <v>0</v>
      </c>
    </row>
    <row r="1981" customFormat="false" ht="12.8" hidden="false" customHeight="false" outlineLevel="0" collapsed="false">
      <c r="A1981" s="8" t="n">
        <f aca="false">A1980-0.01</f>
        <v>80.2299999999899</v>
      </c>
      <c r="B1981" s="42" t="n">
        <f aca="false">1+$F$5*$F$4*(1+$F$6)^A1981-(1+$F$5)^A1981</f>
        <v>-20979.335355728</v>
      </c>
      <c r="C1981" s="43" t="n">
        <f aca="false">IF(AND(B1981&gt;=0,B1980&lt;0),1,0)</f>
        <v>0</v>
      </c>
    </row>
    <row r="1982" customFormat="false" ht="12.8" hidden="false" customHeight="false" outlineLevel="0" collapsed="false">
      <c r="A1982" s="8" t="n">
        <f aca="false">A1981-0.01</f>
        <v>80.2199999999899</v>
      </c>
      <c r="B1982" s="42" t="n">
        <f aca="false">1+$F$5*$F$4*(1+$F$6)^A1982-(1+$F$5)^A1982</f>
        <v>-20953.3099973251</v>
      </c>
      <c r="C1982" s="43" t="n">
        <f aca="false">IF(AND(B1982&gt;=0,B1981&lt;0),1,0)</f>
        <v>0</v>
      </c>
    </row>
    <row r="1983" customFormat="false" ht="12.8" hidden="false" customHeight="false" outlineLevel="0" collapsed="false">
      <c r="A1983" s="8" t="n">
        <f aca="false">A1982-0.01</f>
        <v>80.2099999999899</v>
      </c>
      <c r="B1983" s="42" t="n">
        <f aca="false">1+$F$5*$F$4*(1+$F$6)^A1983-(1+$F$5)^A1983</f>
        <v>-20927.3169058703</v>
      </c>
      <c r="C1983" s="43" t="n">
        <f aca="false">IF(AND(B1983&gt;=0,B1982&lt;0),1,0)</f>
        <v>0</v>
      </c>
    </row>
    <row r="1984" customFormat="false" ht="12.8" hidden="false" customHeight="false" outlineLevel="0" collapsed="false">
      <c r="A1984" s="8" t="n">
        <f aca="false">A1983-0.01</f>
        <v>80.1999999999899</v>
      </c>
      <c r="B1984" s="42" t="n">
        <f aca="false">1+$F$5*$F$4*(1+$F$6)^A1984-(1+$F$5)^A1984</f>
        <v>-20901.3560413619</v>
      </c>
      <c r="C1984" s="43" t="n">
        <f aca="false">IF(AND(B1984&gt;=0,B1983&lt;0),1,0)</f>
        <v>0</v>
      </c>
    </row>
    <row r="1985" customFormat="false" ht="12.8" hidden="false" customHeight="false" outlineLevel="0" collapsed="false">
      <c r="A1985" s="8" t="n">
        <f aca="false">A1984-0.01</f>
        <v>80.1899999999899</v>
      </c>
      <c r="B1985" s="42" t="n">
        <f aca="false">1+$F$5*$F$4*(1+$F$6)^A1985-(1+$F$5)^A1985</f>
        <v>-20875.427363848</v>
      </c>
      <c r="C1985" s="43" t="n">
        <f aca="false">IF(AND(B1985&gt;=0,B1984&lt;0),1,0)</f>
        <v>0</v>
      </c>
    </row>
    <row r="1986" customFormat="false" ht="12.8" hidden="false" customHeight="false" outlineLevel="0" collapsed="false">
      <c r="A1986" s="8" t="n">
        <f aca="false">A1985-0.01</f>
        <v>80.1799999999899</v>
      </c>
      <c r="B1986" s="42" t="n">
        <f aca="false">1+$F$5*$F$4*(1+$F$6)^A1986-(1+$F$5)^A1986</f>
        <v>-20849.5308334261</v>
      </c>
      <c r="C1986" s="43" t="n">
        <f aca="false">IF(AND(B1986&gt;=0,B1985&lt;0),1,0)</f>
        <v>0</v>
      </c>
    </row>
    <row r="1987" customFormat="false" ht="12.8" hidden="false" customHeight="false" outlineLevel="0" collapsed="false">
      <c r="A1987" s="8" t="n">
        <f aca="false">A1986-0.01</f>
        <v>80.1699999999899</v>
      </c>
      <c r="B1987" s="42" t="n">
        <f aca="false">1+$F$5*$F$4*(1+$F$6)^A1987-(1+$F$5)^A1987</f>
        <v>-20823.6664102432</v>
      </c>
      <c r="C1987" s="43" t="n">
        <f aca="false">IF(AND(B1987&gt;=0,B1986&lt;0),1,0)</f>
        <v>0</v>
      </c>
    </row>
    <row r="1988" customFormat="false" ht="12.8" hidden="false" customHeight="false" outlineLevel="0" collapsed="false">
      <c r="A1988" s="8" t="n">
        <f aca="false">A1987-0.01</f>
        <v>80.1599999999899</v>
      </c>
      <c r="B1988" s="42" t="n">
        <f aca="false">1+$F$5*$F$4*(1+$F$6)^A1988-(1+$F$5)^A1988</f>
        <v>-20797.8340544956</v>
      </c>
      <c r="C1988" s="43" t="n">
        <f aca="false">IF(AND(B1988&gt;=0,B1987&lt;0),1,0)</f>
        <v>0</v>
      </c>
    </row>
    <row r="1989" customFormat="false" ht="12.8" hidden="false" customHeight="false" outlineLevel="0" collapsed="false">
      <c r="A1989" s="8" t="n">
        <f aca="false">A1988-0.01</f>
        <v>80.1499999999898</v>
      </c>
      <c r="B1989" s="42" t="n">
        <f aca="false">1+$F$5*$F$4*(1+$F$6)^A1989-(1+$F$5)^A1989</f>
        <v>-20772.0337264293</v>
      </c>
      <c r="C1989" s="43" t="n">
        <f aca="false">IF(AND(B1989&gt;=0,B1988&lt;0),1,0)</f>
        <v>0</v>
      </c>
    </row>
    <row r="1990" customFormat="false" ht="12.8" hidden="false" customHeight="false" outlineLevel="0" collapsed="false">
      <c r="A1990" s="8" t="n">
        <f aca="false">A1989-0.01</f>
        <v>80.1399999999898</v>
      </c>
      <c r="B1990" s="42" t="n">
        <f aca="false">1+$F$5*$F$4*(1+$F$6)^A1990-(1+$F$5)^A1990</f>
        <v>-20746.2653863392</v>
      </c>
      <c r="C1990" s="43" t="n">
        <f aca="false">IF(AND(B1990&gt;=0,B1989&lt;0),1,0)</f>
        <v>0</v>
      </c>
    </row>
    <row r="1991" customFormat="false" ht="12.8" hidden="false" customHeight="false" outlineLevel="0" collapsed="false">
      <c r="A1991" s="8" t="n">
        <f aca="false">A1990-0.01</f>
        <v>80.1299999999898</v>
      </c>
      <c r="B1991" s="42" t="n">
        <f aca="false">1+$F$5*$F$4*(1+$F$6)^A1991-(1+$F$5)^A1991</f>
        <v>-20720.5289945695</v>
      </c>
      <c r="C1991" s="43" t="n">
        <f aca="false">IF(AND(B1991&gt;=0,B1990&lt;0),1,0)</f>
        <v>0</v>
      </c>
    </row>
    <row r="1992" customFormat="false" ht="12.8" hidden="false" customHeight="false" outlineLevel="0" collapsed="false">
      <c r="A1992" s="8" t="n">
        <f aca="false">A1991-0.01</f>
        <v>80.1199999999898</v>
      </c>
      <c r="B1992" s="42" t="n">
        <f aca="false">1+$F$5*$F$4*(1+$F$6)^A1992-(1+$F$5)^A1992</f>
        <v>-20694.8245115137</v>
      </c>
      <c r="C1992" s="43" t="n">
        <f aca="false">IF(AND(B1992&gt;=0,B1991&lt;0),1,0)</f>
        <v>0</v>
      </c>
    </row>
    <row r="1993" customFormat="false" ht="12.8" hidden="false" customHeight="false" outlineLevel="0" collapsed="false">
      <c r="A1993" s="8" t="n">
        <f aca="false">A1992-0.01</f>
        <v>80.1099999999898</v>
      </c>
      <c r="B1993" s="42" t="n">
        <f aca="false">1+$F$5*$F$4*(1+$F$6)^A1993-(1+$F$5)^A1993</f>
        <v>-20669.1518976144</v>
      </c>
      <c r="C1993" s="43" t="n">
        <f aca="false">IF(AND(B1993&gt;=0,B1992&lt;0),1,0)</f>
        <v>0</v>
      </c>
    </row>
    <row r="1994" customFormat="false" ht="12.8" hidden="false" customHeight="false" outlineLevel="0" collapsed="false">
      <c r="A1994" s="8" t="n">
        <f aca="false">A1993-0.01</f>
        <v>80.0999999999898</v>
      </c>
      <c r="B1994" s="42" t="n">
        <f aca="false">1+$F$5*$F$4*(1+$F$6)^A1994-(1+$F$5)^A1994</f>
        <v>-20643.511113363</v>
      </c>
      <c r="C1994" s="43" t="n">
        <f aca="false">IF(AND(B1994&gt;=0,B1993&lt;0),1,0)</f>
        <v>0</v>
      </c>
    </row>
    <row r="1995" customFormat="false" ht="12.8" hidden="false" customHeight="false" outlineLevel="0" collapsed="false">
      <c r="A1995" s="8" t="n">
        <f aca="false">A1994-0.01</f>
        <v>80.0899999999898</v>
      </c>
      <c r="B1995" s="42" t="n">
        <f aca="false">1+$F$5*$F$4*(1+$F$6)^A1995-(1+$F$5)^A1995</f>
        <v>-20617.9021193001</v>
      </c>
      <c r="C1995" s="43" t="n">
        <f aca="false">IF(AND(B1995&gt;=0,B1994&lt;0),1,0)</f>
        <v>0</v>
      </c>
    </row>
    <row r="1996" customFormat="false" ht="12.8" hidden="false" customHeight="false" outlineLevel="0" collapsed="false">
      <c r="A1996" s="8" t="n">
        <f aca="false">A1995-0.01</f>
        <v>80.0799999999898</v>
      </c>
      <c r="B1996" s="42" t="n">
        <f aca="false">1+$F$5*$F$4*(1+$F$6)^A1996-(1+$F$5)^A1996</f>
        <v>-20592.3248760152</v>
      </c>
      <c r="C1996" s="43" t="n">
        <f aca="false">IF(AND(B1996&gt;=0,B1995&lt;0),1,0)</f>
        <v>0</v>
      </c>
    </row>
    <row r="1997" customFormat="false" ht="12.8" hidden="false" customHeight="false" outlineLevel="0" collapsed="false">
      <c r="A1997" s="8" t="n">
        <f aca="false">A1996-0.01</f>
        <v>80.0699999999898</v>
      </c>
      <c r="B1997" s="42" t="n">
        <f aca="false">1+$F$5*$F$4*(1+$F$6)^A1997-(1+$F$5)^A1997</f>
        <v>-20566.7793441466</v>
      </c>
      <c r="C1997" s="43" t="n">
        <f aca="false">IF(AND(B1997&gt;=0,B1996&lt;0),1,0)</f>
        <v>0</v>
      </c>
    </row>
    <row r="1998" customFormat="false" ht="12.8" hidden="false" customHeight="false" outlineLevel="0" collapsed="false">
      <c r="A1998" s="8" t="n">
        <f aca="false">A1997-0.01</f>
        <v>80.0599999999898</v>
      </c>
      <c r="B1998" s="42" t="n">
        <f aca="false">1+$F$5*$F$4*(1+$F$6)^A1998-(1+$F$5)^A1998</f>
        <v>-20541.2654843814</v>
      </c>
      <c r="C1998" s="43" t="n">
        <f aca="false">IF(AND(B1998&gt;=0,B1997&lt;0),1,0)</f>
        <v>0</v>
      </c>
    </row>
    <row r="1999" customFormat="false" ht="12.8" hidden="false" customHeight="false" outlineLevel="0" collapsed="false">
      <c r="A1999" s="8" t="n">
        <f aca="false">A1998-0.01</f>
        <v>80.0499999999898</v>
      </c>
      <c r="B1999" s="42" t="n">
        <f aca="false">1+$F$5*$F$4*(1+$F$6)^A1999-(1+$F$5)^A1999</f>
        <v>-20515.7832574554</v>
      </c>
      <c r="C1999" s="43" t="n">
        <f aca="false">IF(AND(B1999&gt;=0,B1998&lt;0),1,0)</f>
        <v>0</v>
      </c>
    </row>
    <row r="2000" customFormat="false" ht="12.8" hidden="false" customHeight="false" outlineLevel="0" collapsed="false">
      <c r="A2000" s="8" t="n">
        <f aca="false">A1999-0.01</f>
        <v>80.0399999999898</v>
      </c>
      <c r="B2000" s="42" t="n">
        <f aca="false">1+$F$5*$F$4*(1+$F$6)^A2000-(1+$F$5)^A2000</f>
        <v>-20490.3326241531</v>
      </c>
      <c r="C2000" s="43" t="n">
        <f aca="false">IF(AND(B2000&gt;=0,B1999&lt;0),1,0)</f>
        <v>0</v>
      </c>
    </row>
    <row r="2001" customFormat="false" ht="12.8" hidden="false" customHeight="false" outlineLevel="0" collapsed="false">
      <c r="A2001" s="8" t="n">
        <f aca="false">A2000-0.01</f>
        <v>80.0299999999898</v>
      </c>
      <c r="B2001" s="42" t="n">
        <f aca="false">1+$F$5*$F$4*(1+$F$6)^A2001-(1+$F$5)^A2001</f>
        <v>-20464.9135453078</v>
      </c>
      <c r="C2001" s="43" t="n">
        <f aca="false">IF(AND(B2001&gt;=0,B2000&lt;0),1,0)</f>
        <v>0</v>
      </c>
    </row>
    <row r="2002" customFormat="false" ht="12.8" hidden="false" customHeight="false" outlineLevel="0" collapsed="false">
      <c r="A2002" s="8" t="n">
        <f aca="false">A2001-0.01</f>
        <v>80.0199999999898</v>
      </c>
      <c r="B2002" s="42" t="n">
        <f aca="false">1+$F$5*$F$4*(1+$F$6)^A2002-(1+$F$5)^A2002</f>
        <v>-20439.525981801</v>
      </c>
      <c r="C2002" s="43" t="n">
        <f aca="false">IF(AND(B2002&gt;=0,B2001&lt;0),1,0)</f>
        <v>0</v>
      </c>
    </row>
    <row r="2003" customFormat="false" ht="12.8" hidden="false" customHeight="false" outlineLevel="0" collapsed="false">
      <c r="A2003" s="8" t="n">
        <f aca="false">A2002-0.01</f>
        <v>80.0099999999898</v>
      </c>
      <c r="B2003" s="42" t="n">
        <f aca="false">1+$F$5*$F$4*(1+$F$6)^A2003-(1+$F$5)^A2003</f>
        <v>-20414.169894563</v>
      </c>
      <c r="C2003" s="43" t="n">
        <f aca="false">IF(AND(B2003&gt;=0,B2002&lt;0),1,0)</f>
        <v>0</v>
      </c>
    </row>
    <row r="2004" customFormat="false" ht="12.8" hidden="false" customHeight="false" outlineLevel="0" collapsed="false">
      <c r="A2004" s="8" t="n">
        <f aca="false">A2003-0.01</f>
        <v>79.9999999999898</v>
      </c>
      <c r="B2004" s="42" t="n">
        <f aca="false">1+$F$5*$F$4*(1+$F$6)^A2004-(1+$F$5)^A2004</f>
        <v>-20388.8452445723</v>
      </c>
      <c r="C2004" s="43" t="n">
        <f aca="false">IF(AND(B2004&gt;=0,B2003&lt;0),1,0)</f>
        <v>0</v>
      </c>
    </row>
    <row r="2005" customFormat="false" ht="12.8" hidden="false" customHeight="false" outlineLevel="0" collapsed="false">
      <c r="A2005" s="8" t="n">
        <f aca="false">A2004-0.01</f>
        <v>79.9899999999898</v>
      </c>
      <c r="B2005" s="42" t="n">
        <f aca="false">1+$F$5*$F$4*(1+$F$6)^A2005-(1+$F$5)^A2005</f>
        <v>-20363.551992856</v>
      </c>
      <c r="C2005" s="43" t="n">
        <f aca="false">IF(AND(B2005&gt;=0,B2004&lt;0),1,0)</f>
        <v>0</v>
      </c>
    </row>
    <row r="2006" customFormat="false" ht="12.8" hidden="false" customHeight="false" outlineLevel="0" collapsed="false">
      <c r="A2006" s="8" t="n">
        <f aca="false">A2005-0.01</f>
        <v>79.9799999999898</v>
      </c>
      <c r="B2006" s="42" t="n">
        <f aca="false">1+$F$5*$F$4*(1+$F$6)^A2006-(1+$F$5)^A2006</f>
        <v>-20338.2901004894</v>
      </c>
      <c r="C2006" s="43" t="n">
        <f aca="false">IF(AND(B2006&gt;=0,B2005&lt;0),1,0)</f>
        <v>0</v>
      </c>
    </row>
    <row r="2007" customFormat="false" ht="12.8" hidden="false" customHeight="false" outlineLevel="0" collapsed="false">
      <c r="A2007" s="8" t="n">
        <f aca="false">A2006-0.01</f>
        <v>79.9699999999898</v>
      </c>
      <c r="B2007" s="42" t="n">
        <f aca="false">1+$F$5*$F$4*(1+$F$6)^A2007-(1+$F$5)^A2007</f>
        <v>-20313.0595285961</v>
      </c>
      <c r="C2007" s="43" t="n">
        <f aca="false">IF(AND(B2007&gt;=0,B2006&lt;0),1,0)</f>
        <v>0</v>
      </c>
    </row>
    <row r="2008" customFormat="false" ht="12.8" hidden="false" customHeight="false" outlineLevel="0" collapsed="false">
      <c r="A2008" s="8" t="n">
        <f aca="false">A2007-0.01</f>
        <v>79.9599999999897</v>
      </c>
      <c r="B2008" s="42" t="n">
        <f aca="false">1+$F$5*$F$4*(1+$F$6)^A2008-(1+$F$5)^A2008</f>
        <v>-20287.8602383477</v>
      </c>
      <c r="C2008" s="43" t="n">
        <f aca="false">IF(AND(B2008&gt;=0,B2007&lt;0),1,0)</f>
        <v>0</v>
      </c>
    </row>
    <row r="2009" customFormat="false" ht="12.8" hidden="false" customHeight="false" outlineLevel="0" collapsed="false">
      <c r="A2009" s="8" t="n">
        <f aca="false">A2008-0.01</f>
        <v>79.9499999999897</v>
      </c>
      <c r="B2009" s="42" t="n">
        <f aca="false">1+$F$5*$F$4*(1+$F$6)^A2009-(1+$F$5)^A2009</f>
        <v>-20262.6921909642</v>
      </c>
      <c r="C2009" s="43" t="n">
        <f aca="false">IF(AND(B2009&gt;=0,B2008&lt;0),1,0)</f>
        <v>0</v>
      </c>
    </row>
    <row r="2010" customFormat="false" ht="12.8" hidden="false" customHeight="false" outlineLevel="0" collapsed="false">
      <c r="A2010" s="8" t="n">
        <f aca="false">A2009-0.01</f>
        <v>79.9399999999897</v>
      </c>
      <c r="B2010" s="42" t="n">
        <f aca="false">1+$F$5*$F$4*(1+$F$6)^A2010-(1+$F$5)^A2010</f>
        <v>-20237.5553477135</v>
      </c>
      <c r="C2010" s="43" t="n">
        <f aca="false">IF(AND(B2010&gt;=0,B2009&lt;0),1,0)</f>
        <v>0</v>
      </c>
    </row>
    <row r="2011" customFormat="false" ht="12.8" hidden="false" customHeight="false" outlineLevel="0" collapsed="false">
      <c r="A2011" s="8" t="n">
        <f aca="false">A2010-0.01</f>
        <v>79.9299999999897</v>
      </c>
      <c r="B2011" s="42" t="n">
        <f aca="false">1+$F$5*$F$4*(1+$F$6)^A2011-(1+$F$5)^A2011</f>
        <v>-20212.4496699117</v>
      </c>
      <c r="C2011" s="43" t="n">
        <f aca="false">IF(AND(B2011&gt;=0,B2010&lt;0),1,0)</f>
        <v>0</v>
      </c>
    </row>
    <row r="2012" customFormat="false" ht="12.8" hidden="false" customHeight="false" outlineLevel="0" collapsed="false">
      <c r="A2012" s="8" t="n">
        <f aca="false">A2011-0.01</f>
        <v>79.9199999999897</v>
      </c>
      <c r="B2012" s="42" t="n">
        <f aca="false">1+$F$5*$F$4*(1+$F$6)^A2012-(1+$F$5)^A2012</f>
        <v>-20187.3751189226</v>
      </c>
      <c r="C2012" s="43" t="n">
        <f aca="false">IF(AND(B2012&gt;=0,B2011&lt;0),1,0)</f>
        <v>0</v>
      </c>
    </row>
    <row r="2013" customFormat="false" ht="12.8" hidden="false" customHeight="false" outlineLevel="0" collapsed="false">
      <c r="A2013" s="8" t="n">
        <f aca="false">A2012-0.01</f>
        <v>79.9099999999897</v>
      </c>
      <c r="B2013" s="42" t="n">
        <f aca="false">1+$F$5*$F$4*(1+$F$6)^A2013-(1+$F$5)^A2013</f>
        <v>-20162.3316561581</v>
      </c>
      <c r="C2013" s="43" t="n">
        <f aca="false">IF(AND(B2013&gt;=0,B2012&lt;0),1,0)</f>
        <v>0</v>
      </c>
    </row>
    <row r="2014" customFormat="false" ht="12.8" hidden="false" customHeight="false" outlineLevel="0" collapsed="false">
      <c r="A2014" s="8" t="n">
        <f aca="false">A2013-0.01</f>
        <v>79.8999999999897</v>
      </c>
      <c r="B2014" s="42" t="n">
        <f aca="false">1+$F$5*$F$4*(1+$F$6)^A2014-(1+$F$5)^A2014</f>
        <v>-20137.3192430779</v>
      </c>
      <c r="C2014" s="43" t="n">
        <f aca="false">IF(AND(B2014&gt;=0,B2013&lt;0),1,0)</f>
        <v>0</v>
      </c>
    </row>
    <row r="2015" customFormat="false" ht="12.8" hidden="false" customHeight="false" outlineLevel="0" collapsed="false">
      <c r="A2015" s="8" t="n">
        <f aca="false">A2014-0.01</f>
        <v>79.8899999999897</v>
      </c>
      <c r="B2015" s="42" t="n">
        <f aca="false">1+$F$5*$F$4*(1+$F$6)^A2015-(1+$F$5)^A2015</f>
        <v>-20112.3378411894</v>
      </c>
      <c r="C2015" s="43" t="n">
        <f aca="false">IF(AND(B2015&gt;=0,B2014&lt;0),1,0)</f>
        <v>0</v>
      </c>
    </row>
    <row r="2016" customFormat="false" ht="12.8" hidden="false" customHeight="false" outlineLevel="0" collapsed="false">
      <c r="A2016" s="8" t="n">
        <f aca="false">A2015-0.01</f>
        <v>79.8799999999897</v>
      </c>
      <c r="B2016" s="42" t="n">
        <f aca="false">1+$F$5*$F$4*(1+$F$6)^A2016-(1+$F$5)^A2016</f>
        <v>-20087.3874120477</v>
      </c>
      <c r="C2016" s="43" t="n">
        <f aca="false">IF(AND(B2016&gt;=0,B2015&lt;0),1,0)</f>
        <v>0</v>
      </c>
    </row>
    <row r="2017" customFormat="false" ht="12.8" hidden="false" customHeight="false" outlineLevel="0" collapsed="false">
      <c r="A2017" s="8" t="n">
        <f aca="false">A2016-0.01</f>
        <v>79.8699999999897</v>
      </c>
      <c r="B2017" s="42" t="n">
        <f aca="false">1+$F$5*$F$4*(1+$F$6)^A2017-(1+$F$5)^A2017</f>
        <v>-20062.4679172558</v>
      </c>
      <c r="C2017" s="43" t="n">
        <f aca="false">IF(AND(B2017&gt;=0,B2016&lt;0),1,0)</f>
        <v>0</v>
      </c>
    </row>
    <row r="2018" customFormat="false" ht="12.8" hidden="false" customHeight="false" outlineLevel="0" collapsed="false">
      <c r="A2018" s="8" t="n">
        <f aca="false">A2017-0.01</f>
        <v>79.8599999999897</v>
      </c>
      <c r="B2018" s="42" t="n">
        <f aca="false">1+$F$5*$F$4*(1+$F$6)^A2018-(1+$F$5)^A2018</f>
        <v>-20037.579318464</v>
      </c>
      <c r="C2018" s="43" t="n">
        <f aca="false">IF(AND(B2018&gt;=0,B2017&lt;0),1,0)</f>
        <v>0</v>
      </c>
    </row>
    <row r="2019" customFormat="false" ht="12.8" hidden="false" customHeight="false" outlineLevel="0" collapsed="false">
      <c r="A2019" s="8" t="n">
        <f aca="false">A2018-0.01</f>
        <v>79.8499999999897</v>
      </c>
      <c r="B2019" s="42" t="n">
        <f aca="false">1+$F$5*$F$4*(1+$F$6)^A2019-(1+$F$5)^A2019</f>
        <v>-20012.7215773703</v>
      </c>
      <c r="C2019" s="43" t="n">
        <f aca="false">IF(AND(B2019&gt;=0,B2018&lt;0),1,0)</f>
        <v>0</v>
      </c>
    </row>
    <row r="2020" customFormat="false" ht="12.8" hidden="false" customHeight="false" outlineLevel="0" collapsed="false">
      <c r="A2020" s="8" t="n">
        <f aca="false">A2019-0.01</f>
        <v>79.8399999999897</v>
      </c>
      <c r="B2020" s="42" t="n">
        <f aca="false">1+$F$5*$F$4*(1+$F$6)^A2020-(1+$F$5)^A2020</f>
        <v>-19987.8946557201</v>
      </c>
      <c r="C2020" s="43" t="n">
        <f aca="false">IF(AND(B2020&gt;=0,B2019&lt;0),1,0)</f>
        <v>0</v>
      </c>
    </row>
    <row r="2021" customFormat="false" ht="12.8" hidden="false" customHeight="false" outlineLevel="0" collapsed="false">
      <c r="A2021" s="8" t="n">
        <f aca="false">A2020-0.01</f>
        <v>79.8299999999897</v>
      </c>
      <c r="B2021" s="42" t="n">
        <f aca="false">1+$F$5*$F$4*(1+$F$6)^A2021-(1+$F$5)^A2021</f>
        <v>-19963.0985153063</v>
      </c>
      <c r="C2021" s="43" t="n">
        <f aca="false">IF(AND(B2021&gt;=0,B2020&lt;0),1,0)</f>
        <v>0</v>
      </c>
    </row>
    <row r="2022" customFormat="false" ht="12.8" hidden="false" customHeight="false" outlineLevel="0" collapsed="false">
      <c r="A2022" s="8" t="n">
        <f aca="false">A2021-0.01</f>
        <v>79.8199999999897</v>
      </c>
      <c r="B2022" s="42" t="n">
        <f aca="false">1+$F$5*$F$4*(1+$F$6)^A2022-(1+$F$5)^A2022</f>
        <v>-19938.3331179693</v>
      </c>
      <c r="C2022" s="43" t="n">
        <f aca="false">IF(AND(B2022&gt;=0,B2021&lt;0),1,0)</f>
        <v>0</v>
      </c>
    </row>
    <row r="2023" customFormat="false" ht="12.8" hidden="false" customHeight="false" outlineLevel="0" collapsed="false">
      <c r="A2023" s="8" t="n">
        <f aca="false">A2022-0.01</f>
        <v>79.8099999999897</v>
      </c>
      <c r="B2023" s="42" t="n">
        <f aca="false">1+$F$5*$F$4*(1+$F$6)^A2023-(1+$F$5)^A2023</f>
        <v>-19913.5984255964</v>
      </c>
      <c r="C2023" s="43" t="n">
        <f aca="false">IF(AND(B2023&gt;=0,B2022&lt;0),1,0)</f>
        <v>0</v>
      </c>
    </row>
    <row r="2024" customFormat="false" ht="12.8" hidden="false" customHeight="false" outlineLevel="0" collapsed="false">
      <c r="A2024" s="8" t="n">
        <f aca="false">A2023-0.01</f>
        <v>79.7999999999897</v>
      </c>
      <c r="B2024" s="42" t="n">
        <f aca="false">1+$F$5*$F$4*(1+$F$6)^A2024-(1+$F$5)^A2024</f>
        <v>-19888.8944001225</v>
      </c>
      <c r="C2024" s="43" t="n">
        <f aca="false">IF(AND(B2024&gt;=0,B2023&lt;0),1,0)</f>
        <v>0</v>
      </c>
    </row>
    <row r="2025" customFormat="false" ht="12.8" hidden="false" customHeight="false" outlineLevel="0" collapsed="false">
      <c r="A2025" s="8" t="n">
        <f aca="false">A2024-0.01</f>
        <v>79.7899999999897</v>
      </c>
      <c r="B2025" s="42" t="n">
        <f aca="false">1+$F$5*$F$4*(1+$F$6)^A2025-(1+$F$5)^A2025</f>
        <v>-19864.2210035296</v>
      </c>
      <c r="C2025" s="43" t="n">
        <f aca="false">IF(AND(B2025&gt;=0,B2024&lt;0),1,0)</f>
        <v>0</v>
      </c>
    </row>
    <row r="2026" customFormat="false" ht="12.8" hidden="false" customHeight="false" outlineLevel="0" collapsed="false">
      <c r="A2026" s="8" t="n">
        <f aca="false">A2025-0.01</f>
        <v>79.7799999999897</v>
      </c>
      <c r="B2026" s="42" t="n">
        <f aca="false">1+$F$5*$F$4*(1+$F$6)^A2026-(1+$F$5)^A2026</f>
        <v>-19839.5781978467</v>
      </c>
      <c r="C2026" s="43" t="n">
        <f aca="false">IF(AND(B2026&gt;=0,B2025&lt;0),1,0)</f>
        <v>0</v>
      </c>
    </row>
    <row r="2027" customFormat="false" ht="12.8" hidden="false" customHeight="false" outlineLevel="0" collapsed="false">
      <c r="A2027" s="8" t="n">
        <f aca="false">A2026-0.01</f>
        <v>79.7699999999897</v>
      </c>
      <c r="B2027" s="42" t="n">
        <f aca="false">1+$F$5*$F$4*(1+$F$6)^A2027-(1+$F$5)^A2027</f>
        <v>-19814.9659451502</v>
      </c>
      <c r="C2027" s="43" t="n">
        <f aca="false">IF(AND(B2027&gt;=0,B2026&lt;0),1,0)</f>
        <v>0</v>
      </c>
    </row>
    <row r="2028" customFormat="false" ht="12.8" hidden="false" customHeight="false" outlineLevel="0" collapsed="false">
      <c r="A2028" s="8" t="n">
        <f aca="false">A2027-0.01</f>
        <v>79.7599999999896</v>
      </c>
      <c r="B2028" s="42" t="n">
        <f aca="false">1+$F$5*$F$4*(1+$F$6)^A2028-(1+$F$5)^A2028</f>
        <v>-19790.3842075631</v>
      </c>
      <c r="C2028" s="43" t="n">
        <f aca="false">IF(AND(B2028&gt;=0,B2027&lt;0),1,0)</f>
        <v>0</v>
      </c>
    </row>
    <row r="2029" customFormat="false" ht="12.8" hidden="false" customHeight="false" outlineLevel="0" collapsed="false">
      <c r="A2029" s="8" t="n">
        <f aca="false">A2028-0.01</f>
        <v>79.7499999999896</v>
      </c>
      <c r="B2029" s="42" t="n">
        <f aca="false">1+$F$5*$F$4*(1+$F$6)^A2029-(1+$F$5)^A2029</f>
        <v>-19765.8329472556</v>
      </c>
      <c r="C2029" s="43" t="n">
        <f aca="false">IF(AND(B2029&gt;=0,B2028&lt;0),1,0)</f>
        <v>0</v>
      </c>
    </row>
    <row r="2030" customFormat="false" ht="12.8" hidden="false" customHeight="false" outlineLevel="0" collapsed="false">
      <c r="A2030" s="8" t="n">
        <f aca="false">A2029-0.01</f>
        <v>79.7399999999896</v>
      </c>
      <c r="B2030" s="42" t="n">
        <f aca="false">1+$F$5*$F$4*(1+$F$6)^A2030-(1+$F$5)^A2030</f>
        <v>-19741.3121264448</v>
      </c>
      <c r="C2030" s="43" t="n">
        <f aca="false">IF(AND(B2030&gt;=0,B2029&lt;0),1,0)</f>
        <v>0</v>
      </c>
    </row>
    <row r="2031" customFormat="false" ht="12.8" hidden="false" customHeight="false" outlineLevel="0" collapsed="false">
      <c r="A2031" s="8" t="n">
        <f aca="false">A2030-0.01</f>
        <v>79.7299999999896</v>
      </c>
      <c r="B2031" s="42" t="n">
        <f aca="false">1+$F$5*$F$4*(1+$F$6)^A2031-(1+$F$5)^A2031</f>
        <v>-19716.8217073945</v>
      </c>
      <c r="C2031" s="43" t="n">
        <f aca="false">IF(AND(B2031&gt;=0,B2030&lt;0),1,0)</f>
        <v>0</v>
      </c>
    </row>
    <row r="2032" customFormat="false" ht="12.8" hidden="false" customHeight="false" outlineLevel="0" collapsed="false">
      <c r="A2032" s="8" t="n">
        <f aca="false">A2031-0.01</f>
        <v>79.7199999999896</v>
      </c>
      <c r="B2032" s="42" t="n">
        <f aca="false">1+$F$5*$F$4*(1+$F$6)^A2032-(1+$F$5)^A2032</f>
        <v>-19692.3616524155</v>
      </c>
      <c r="C2032" s="43" t="n">
        <f aca="false">IF(AND(B2032&gt;=0,B2031&lt;0),1,0)</f>
        <v>0</v>
      </c>
    </row>
    <row r="2033" customFormat="false" ht="12.8" hidden="false" customHeight="false" outlineLevel="0" collapsed="false">
      <c r="A2033" s="8" t="n">
        <f aca="false">A2032-0.01</f>
        <v>79.7099999999896</v>
      </c>
      <c r="B2033" s="42" t="n">
        <f aca="false">1+$F$5*$F$4*(1+$F$6)^A2033-(1+$F$5)^A2033</f>
        <v>-19667.9319238651</v>
      </c>
      <c r="C2033" s="43" t="n">
        <f aca="false">IF(AND(B2033&gt;=0,B2032&lt;0),1,0)</f>
        <v>0</v>
      </c>
    </row>
    <row r="2034" customFormat="false" ht="12.8" hidden="false" customHeight="false" outlineLevel="0" collapsed="false">
      <c r="A2034" s="8" t="n">
        <f aca="false">A2033-0.01</f>
        <v>79.6999999999896</v>
      </c>
      <c r="B2034" s="42" t="n">
        <f aca="false">1+$F$5*$F$4*(1+$F$6)^A2034-(1+$F$5)^A2034</f>
        <v>-19643.5324841474</v>
      </c>
      <c r="C2034" s="43" t="n">
        <f aca="false">IF(AND(B2034&gt;=0,B2033&lt;0),1,0)</f>
        <v>0</v>
      </c>
    </row>
    <row r="2035" customFormat="false" ht="12.8" hidden="false" customHeight="false" outlineLevel="0" collapsed="false">
      <c r="A2035" s="8" t="n">
        <f aca="false">A2034-0.01</f>
        <v>79.6899999999896</v>
      </c>
      <c r="B2035" s="42" t="n">
        <f aca="false">1+$F$5*$F$4*(1+$F$6)^A2035-(1+$F$5)^A2035</f>
        <v>-19619.163295713</v>
      </c>
      <c r="C2035" s="43" t="n">
        <f aca="false">IF(AND(B2035&gt;=0,B2034&lt;0),1,0)</f>
        <v>0</v>
      </c>
    </row>
    <row r="2036" customFormat="false" ht="12.8" hidden="false" customHeight="false" outlineLevel="0" collapsed="false">
      <c r="A2036" s="8" t="n">
        <f aca="false">A2035-0.01</f>
        <v>79.6799999999896</v>
      </c>
      <c r="B2036" s="42" t="n">
        <f aca="false">1+$F$5*$F$4*(1+$F$6)^A2036-(1+$F$5)^A2036</f>
        <v>-19594.8243210592</v>
      </c>
      <c r="C2036" s="43" t="n">
        <f aca="false">IF(AND(B2036&gt;=0,B2035&lt;0),1,0)</f>
        <v>0</v>
      </c>
    </row>
    <row r="2037" customFormat="false" ht="12.8" hidden="false" customHeight="false" outlineLevel="0" collapsed="false">
      <c r="A2037" s="8" t="n">
        <f aca="false">A2036-0.01</f>
        <v>79.6699999999896</v>
      </c>
      <c r="B2037" s="42" t="n">
        <f aca="false">1+$F$5*$F$4*(1+$F$6)^A2037-(1+$F$5)^A2037</f>
        <v>-19570.5155227296</v>
      </c>
      <c r="C2037" s="43" t="n">
        <f aca="false">IF(AND(B2037&gt;=0,B2036&lt;0),1,0)</f>
        <v>0</v>
      </c>
    </row>
    <row r="2038" customFormat="false" ht="12.8" hidden="false" customHeight="false" outlineLevel="0" collapsed="false">
      <c r="A2038" s="8" t="n">
        <f aca="false">A2037-0.01</f>
        <v>79.6599999999896</v>
      </c>
      <c r="B2038" s="42" t="n">
        <f aca="false">1+$F$5*$F$4*(1+$F$6)^A2038-(1+$F$5)^A2038</f>
        <v>-19546.2368633144</v>
      </c>
      <c r="C2038" s="43" t="n">
        <f aca="false">IF(AND(B2038&gt;=0,B2037&lt;0),1,0)</f>
        <v>0</v>
      </c>
    </row>
    <row r="2039" customFormat="false" ht="12.8" hidden="false" customHeight="false" outlineLevel="0" collapsed="false">
      <c r="A2039" s="8" t="n">
        <f aca="false">A2038-0.01</f>
        <v>79.6499999999896</v>
      </c>
      <c r="B2039" s="42" t="n">
        <f aca="false">1+$F$5*$F$4*(1+$F$6)^A2039-(1+$F$5)^A2039</f>
        <v>-19521.9883054502</v>
      </c>
      <c r="C2039" s="43" t="n">
        <f aca="false">IF(AND(B2039&gt;=0,B2038&lt;0),1,0)</f>
        <v>0</v>
      </c>
    </row>
    <row r="2040" customFormat="false" ht="12.8" hidden="false" customHeight="false" outlineLevel="0" collapsed="false">
      <c r="A2040" s="8" t="n">
        <f aca="false">A2039-0.01</f>
        <v>79.6399999999896</v>
      </c>
      <c r="B2040" s="42" t="n">
        <f aca="false">1+$F$5*$F$4*(1+$F$6)^A2040-(1+$F$5)^A2040</f>
        <v>-19497.7698118196</v>
      </c>
      <c r="C2040" s="43" t="n">
        <f aca="false">IF(AND(B2040&gt;=0,B2039&lt;0),1,0)</f>
        <v>0</v>
      </c>
    </row>
    <row r="2041" customFormat="false" ht="12.8" hidden="false" customHeight="false" outlineLevel="0" collapsed="false">
      <c r="A2041" s="8" t="n">
        <f aca="false">A2040-0.01</f>
        <v>79.6299999999896</v>
      </c>
      <c r="B2041" s="42" t="n">
        <f aca="false">1+$F$5*$F$4*(1+$F$6)^A2041-(1+$F$5)^A2041</f>
        <v>-19473.581345152</v>
      </c>
      <c r="C2041" s="43" t="n">
        <f aca="false">IF(AND(B2041&gt;=0,B2040&lt;0),1,0)</f>
        <v>0</v>
      </c>
    </row>
    <row r="2042" customFormat="false" ht="12.8" hidden="false" customHeight="false" outlineLevel="0" collapsed="false">
      <c r="A2042" s="8" t="n">
        <f aca="false">A2041-0.01</f>
        <v>79.6199999999896</v>
      </c>
      <c r="B2042" s="42" t="n">
        <f aca="false">1+$F$5*$F$4*(1+$F$6)^A2042-(1+$F$5)^A2042</f>
        <v>-19449.4228682224</v>
      </c>
      <c r="C2042" s="43" t="n">
        <f aca="false">IF(AND(B2042&gt;=0,B2041&lt;0),1,0)</f>
        <v>0</v>
      </c>
    </row>
    <row r="2043" customFormat="false" ht="12.8" hidden="false" customHeight="false" outlineLevel="0" collapsed="false">
      <c r="A2043" s="8" t="n">
        <f aca="false">A2042-0.01</f>
        <v>79.6099999999896</v>
      </c>
      <c r="B2043" s="42" t="n">
        <f aca="false">1+$F$5*$F$4*(1+$F$6)^A2043-(1+$F$5)^A2043</f>
        <v>-19425.2943438525</v>
      </c>
      <c r="C2043" s="43" t="n">
        <f aca="false">IF(AND(B2043&gt;=0,B2042&lt;0),1,0)</f>
        <v>0</v>
      </c>
    </row>
    <row r="2044" customFormat="false" ht="12.8" hidden="false" customHeight="false" outlineLevel="0" collapsed="false">
      <c r="A2044" s="8" t="n">
        <f aca="false">A2043-0.01</f>
        <v>79.5999999999896</v>
      </c>
      <c r="B2044" s="42" t="n">
        <f aca="false">1+$F$5*$F$4*(1+$F$6)^A2044-(1+$F$5)^A2044</f>
        <v>-19401.1957349097</v>
      </c>
      <c r="C2044" s="43" t="n">
        <f aca="false">IF(AND(B2044&gt;=0,B2043&lt;0),1,0)</f>
        <v>0</v>
      </c>
    </row>
    <row r="2045" customFormat="false" ht="12.8" hidden="false" customHeight="false" outlineLevel="0" collapsed="false">
      <c r="A2045" s="8" t="n">
        <f aca="false">A2044-0.01</f>
        <v>79.5899999999896</v>
      </c>
      <c r="B2045" s="42" t="n">
        <f aca="false">1+$F$5*$F$4*(1+$F$6)^A2045-(1+$F$5)^A2045</f>
        <v>-19377.1270043076</v>
      </c>
      <c r="C2045" s="43" t="n">
        <f aca="false">IF(AND(B2045&gt;=0,B2044&lt;0),1,0)</f>
        <v>0</v>
      </c>
    </row>
    <row r="2046" customFormat="false" ht="12.8" hidden="false" customHeight="false" outlineLevel="0" collapsed="false">
      <c r="A2046" s="8" t="n">
        <f aca="false">A2045-0.01</f>
        <v>79.5799999999896</v>
      </c>
      <c r="B2046" s="42" t="n">
        <f aca="false">1+$F$5*$F$4*(1+$F$6)^A2046-(1+$F$5)^A2046</f>
        <v>-19353.0881150057</v>
      </c>
      <c r="C2046" s="43" t="n">
        <f aca="false">IF(AND(B2046&gt;=0,B2045&lt;0),1,0)</f>
        <v>0</v>
      </c>
    </row>
    <row r="2047" customFormat="false" ht="12.8" hidden="false" customHeight="false" outlineLevel="0" collapsed="false">
      <c r="A2047" s="8" t="n">
        <f aca="false">A2046-0.01</f>
        <v>79.5699999999895</v>
      </c>
      <c r="B2047" s="42" t="n">
        <f aca="false">1+$F$5*$F$4*(1+$F$6)^A2047-(1+$F$5)^A2047</f>
        <v>-19329.0790300095</v>
      </c>
      <c r="C2047" s="43" t="n">
        <f aca="false">IF(AND(B2047&gt;=0,B2046&lt;0),1,0)</f>
        <v>0</v>
      </c>
    </row>
    <row r="2048" customFormat="false" ht="12.8" hidden="false" customHeight="false" outlineLevel="0" collapsed="false">
      <c r="A2048" s="8" t="n">
        <f aca="false">A2047-0.01</f>
        <v>79.5599999999895</v>
      </c>
      <c r="B2048" s="42" t="n">
        <f aca="false">1+$F$5*$F$4*(1+$F$6)^A2048-(1+$F$5)^A2048</f>
        <v>-19305.0997123704</v>
      </c>
      <c r="C2048" s="43" t="n">
        <f aca="false">IF(AND(B2048&gt;=0,B2047&lt;0),1,0)</f>
        <v>0</v>
      </c>
    </row>
    <row r="2049" customFormat="false" ht="12.8" hidden="false" customHeight="false" outlineLevel="0" collapsed="false">
      <c r="A2049" s="8" t="n">
        <f aca="false">A2048-0.01</f>
        <v>79.5499999999895</v>
      </c>
      <c r="B2049" s="42" t="n">
        <f aca="false">1+$F$5*$F$4*(1+$F$6)^A2049-(1+$F$5)^A2049</f>
        <v>-19281.1501251854</v>
      </c>
      <c r="C2049" s="43" t="n">
        <f aca="false">IF(AND(B2049&gt;=0,B2048&lt;0),1,0)</f>
        <v>0</v>
      </c>
    </row>
    <row r="2050" customFormat="false" ht="12.8" hidden="false" customHeight="false" outlineLevel="0" collapsed="false">
      <c r="A2050" s="8" t="n">
        <f aca="false">A2049-0.01</f>
        <v>79.5399999999895</v>
      </c>
      <c r="B2050" s="42" t="n">
        <f aca="false">1+$F$5*$F$4*(1+$F$6)^A2050-(1+$F$5)^A2050</f>
        <v>-19257.2302315975</v>
      </c>
      <c r="C2050" s="43" t="n">
        <f aca="false">IF(AND(B2050&gt;=0,B2049&lt;0),1,0)</f>
        <v>0</v>
      </c>
    </row>
    <row r="2051" customFormat="false" ht="12.8" hidden="false" customHeight="false" outlineLevel="0" collapsed="false">
      <c r="A2051" s="8" t="n">
        <f aca="false">A2050-0.01</f>
        <v>79.5299999999895</v>
      </c>
      <c r="B2051" s="42" t="n">
        <f aca="false">1+$F$5*$F$4*(1+$F$6)^A2051-(1+$F$5)^A2051</f>
        <v>-19233.3399947952</v>
      </c>
      <c r="C2051" s="43" t="n">
        <f aca="false">IF(AND(B2051&gt;=0,B2050&lt;0),1,0)</f>
        <v>0</v>
      </c>
    </row>
    <row r="2052" customFormat="false" ht="12.8" hidden="false" customHeight="false" outlineLevel="0" collapsed="false">
      <c r="A2052" s="8" t="n">
        <f aca="false">A2051-0.01</f>
        <v>79.5199999999895</v>
      </c>
      <c r="B2052" s="42" t="n">
        <f aca="false">1+$F$5*$F$4*(1+$F$6)^A2052-(1+$F$5)^A2052</f>
        <v>-19209.4793780126</v>
      </c>
      <c r="C2052" s="43" t="n">
        <f aca="false">IF(AND(B2052&gt;=0,B2051&lt;0),1,0)</f>
        <v>0</v>
      </c>
    </row>
    <row r="2053" customFormat="false" ht="12.8" hidden="false" customHeight="false" outlineLevel="0" collapsed="false">
      <c r="A2053" s="8" t="n">
        <f aca="false">A2052-0.01</f>
        <v>79.5099999999895</v>
      </c>
      <c r="B2053" s="42" t="n">
        <f aca="false">1+$F$5*$F$4*(1+$F$6)^A2053-(1+$F$5)^A2053</f>
        <v>-19185.6483445297</v>
      </c>
      <c r="C2053" s="43" t="n">
        <f aca="false">IF(AND(B2053&gt;=0,B2052&lt;0),1,0)</f>
        <v>0</v>
      </c>
    </row>
    <row r="2054" customFormat="false" ht="12.8" hidden="false" customHeight="false" outlineLevel="0" collapsed="false">
      <c r="A2054" s="8" t="n">
        <f aca="false">A2053-0.01</f>
        <v>79.4999999999895</v>
      </c>
      <c r="B2054" s="42" t="n">
        <f aca="false">1+$F$5*$F$4*(1+$F$6)^A2054-(1+$F$5)^A2054</f>
        <v>-19161.8468576717</v>
      </c>
      <c r="C2054" s="43" t="n">
        <f aca="false">IF(AND(B2054&gt;=0,B2053&lt;0),1,0)</f>
        <v>0</v>
      </c>
    </row>
    <row r="2055" customFormat="false" ht="12.8" hidden="false" customHeight="false" outlineLevel="0" collapsed="false">
      <c r="A2055" s="8" t="n">
        <f aca="false">A2054-0.01</f>
        <v>79.4899999999895</v>
      </c>
      <c r="B2055" s="42" t="n">
        <f aca="false">1+$F$5*$F$4*(1+$F$6)^A2055-(1+$F$5)^A2055</f>
        <v>-19138.0748808093</v>
      </c>
      <c r="C2055" s="43" t="n">
        <f aca="false">IF(AND(B2055&gt;=0,B2054&lt;0),1,0)</f>
        <v>0</v>
      </c>
    </row>
    <row r="2056" customFormat="false" ht="12.8" hidden="false" customHeight="false" outlineLevel="0" collapsed="false">
      <c r="A2056" s="8" t="n">
        <f aca="false">A2055-0.01</f>
        <v>79.4799999999895</v>
      </c>
      <c r="B2056" s="42" t="n">
        <f aca="false">1+$F$5*$F$4*(1+$F$6)^A2056-(1+$F$5)^A2056</f>
        <v>-19114.3323773588</v>
      </c>
      <c r="C2056" s="43" t="n">
        <f aca="false">IF(AND(B2056&gt;=0,B2055&lt;0),1,0)</f>
        <v>0</v>
      </c>
    </row>
    <row r="2057" customFormat="false" ht="12.8" hidden="false" customHeight="false" outlineLevel="0" collapsed="false">
      <c r="A2057" s="8" t="n">
        <f aca="false">A2056-0.01</f>
        <v>79.4699999999895</v>
      </c>
      <c r="B2057" s="42" t="n">
        <f aca="false">1+$F$5*$F$4*(1+$F$6)^A2057-(1+$F$5)^A2057</f>
        <v>-19090.6193107817</v>
      </c>
      <c r="C2057" s="43" t="n">
        <f aca="false">IF(AND(B2057&gt;=0,B2056&lt;0),1,0)</f>
        <v>0</v>
      </c>
    </row>
    <row r="2058" customFormat="false" ht="12.8" hidden="false" customHeight="false" outlineLevel="0" collapsed="false">
      <c r="A2058" s="8" t="n">
        <f aca="false">A2057-0.01</f>
        <v>79.4599999999895</v>
      </c>
      <c r="B2058" s="42" t="n">
        <f aca="false">1+$F$5*$F$4*(1+$F$6)^A2058-(1+$F$5)^A2058</f>
        <v>-19066.9356445847</v>
      </c>
      <c r="C2058" s="43" t="n">
        <f aca="false">IF(AND(B2058&gt;=0,B2057&lt;0),1,0)</f>
        <v>0</v>
      </c>
    </row>
    <row r="2059" customFormat="false" ht="12.8" hidden="false" customHeight="false" outlineLevel="0" collapsed="false">
      <c r="A2059" s="8" t="n">
        <f aca="false">A2058-0.01</f>
        <v>79.4499999999895</v>
      </c>
      <c r="B2059" s="42" t="n">
        <f aca="false">1+$F$5*$F$4*(1+$F$6)^A2059-(1+$F$5)^A2059</f>
        <v>-19043.28134232</v>
      </c>
      <c r="C2059" s="43" t="n">
        <f aca="false">IF(AND(B2059&gt;=0,B2058&lt;0),1,0)</f>
        <v>0</v>
      </c>
    </row>
    <row r="2060" customFormat="false" ht="12.8" hidden="false" customHeight="false" outlineLevel="0" collapsed="false">
      <c r="A2060" s="8" t="n">
        <f aca="false">A2059-0.01</f>
        <v>79.4399999999895</v>
      </c>
      <c r="B2060" s="42" t="n">
        <f aca="false">1+$F$5*$F$4*(1+$F$6)^A2060-(1+$F$5)^A2060</f>
        <v>-19019.6563675848</v>
      </c>
      <c r="C2060" s="43" t="n">
        <f aca="false">IF(AND(B2060&gt;=0,B2059&lt;0),1,0)</f>
        <v>0</v>
      </c>
    </row>
    <row r="2061" customFormat="false" ht="12.8" hidden="false" customHeight="false" outlineLevel="0" collapsed="false">
      <c r="A2061" s="8" t="n">
        <f aca="false">A2060-0.01</f>
        <v>79.4299999999895</v>
      </c>
      <c r="B2061" s="42" t="n">
        <f aca="false">1+$F$5*$F$4*(1+$F$6)^A2061-(1+$F$5)^A2061</f>
        <v>-18996.0606840216</v>
      </c>
      <c r="C2061" s="43" t="n">
        <f aca="false">IF(AND(B2061&gt;=0,B2060&lt;0),1,0)</f>
        <v>0</v>
      </c>
    </row>
    <row r="2062" customFormat="false" ht="12.8" hidden="false" customHeight="false" outlineLevel="0" collapsed="false">
      <c r="A2062" s="8" t="n">
        <f aca="false">A2061-0.01</f>
        <v>79.4199999999895</v>
      </c>
      <c r="B2062" s="42" t="n">
        <f aca="false">1+$F$5*$F$4*(1+$F$6)^A2062-(1+$F$5)^A2062</f>
        <v>-18972.4942553176</v>
      </c>
      <c r="C2062" s="43" t="n">
        <f aca="false">IF(AND(B2062&gt;=0,B2061&lt;0),1,0)</f>
        <v>0</v>
      </c>
    </row>
    <row r="2063" customFormat="false" ht="12.8" hidden="false" customHeight="false" outlineLevel="0" collapsed="false">
      <c r="A2063" s="8" t="n">
        <f aca="false">A2062-0.01</f>
        <v>79.4099999999895</v>
      </c>
      <c r="B2063" s="42" t="n">
        <f aca="false">1+$F$5*$F$4*(1+$F$6)^A2063-(1+$F$5)^A2063</f>
        <v>-18948.9570452055</v>
      </c>
      <c r="C2063" s="43" t="n">
        <f aca="false">IF(AND(B2063&gt;=0,B2062&lt;0),1,0)</f>
        <v>0</v>
      </c>
    </row>
    <row r="2064" customFormat="false" ht="12.8" hidden="false" customHeight="false" outlineLevel="0" collapsed="false">
      <c r="A2064" s="8" t="n">
        <f aca="false">A2063-0.01</f>
        <v>79.3999999999895</v>
      </c>
      <c r="B2064" s="42" t="n">
        <f aca="false">1+$F$5*$F$4*(1+$F$6)^A2064-(1+$F$5)^A2064</f>
        <v>-18925.4490174625</v>
      </c>
      <c r="C2064" s="43" t="n">
        <f aca="false">IF(AND(B2064&gt;=0,B2063&lt;0),1,0)</f>
        <v>0</v>
      </c>
    </row>
    <row r="2065" customFormat="false" ht="12.8" hidden="false" customHeight="false" outlineLevel="0" collapsed="false">
      <c r="A2065" s="8" t="n">
        <f aca="false">A2064-0.01</f>
        <v>79.3899999999895</v>
      </c>
      <c r="B2065" s="42" t="n">
        <f aca="false">1+$F$5*$F$4*(1+$F$6)^A2065-(1+$F$5)^A2065</f>
        <v>-18901.9701359112</v>
      </c>
      <c r="C2065" s="43" t="n">
        <f aca="false">IF(AND(B2065&gt;=0,B2064&lt;0),1,0)</f>
        <v>0</v>
      </c>
    </row>
    <row r="2066" customFormat="false" ht="12.8" hidden="false" customHeight="false" outlineLevel="0" collapsed="false">
      <c r="A2066" s="8" t="n">
        <f aca="false">A2065-0.01</f>
        <v>79.3799999999895</v>
      </c>
      <c r="B2066" s="42" t="n">
        <f aca="false">1+$F$5*$F$4*(1+$F$6)^A2066-(1+$F$5)^A2066</f>
        <v>-18878.5203644186</v>
      </c>
      <c r="C2066" s="43" t="n">
        <f aca="false">IF(AND(B2066&gt;=0,B2065&lt;0),1,0)</f>
        <v>0</v>
      </c>
    </row>
    <row r="2067" customFormat="false" ht="12.8" hidden="false" customHeight="false" outlineLevel="0" collapsed="false">
      <c r="A2067" s="8" t="n">
        <f aca="false">A2066-0.01</f>
        <v>79.3699999999894</v>
      </c>
      <c r="B2067" s="42" t="n">
        <f aca="false">1+$F$5*$F$4*(1+$F$6)^A2067-(1+$F$5)^A2067</f>
        <v>-18855.0996668967</v>
      </c>
      <c r="C2067" s="43" t="n">
        <f aca="false">IF(AND(B2067&gt;=0,B2066&lt;0),1,0)</f>
        <v>0</v>
      </c>
    </row>
    <row r="2068" customFormat="false" ht="12.8" hidden="false" customHeight="false" outlineLevel="0" collapsed="false">
      <c r="A2068" s="8" t="n">
        <f aca="false">A2067-0.01</f>
        <v>79.3599999999894</v>
      </c>
      <c r="B2068" s="42" t="n">
        <f aca="false">1+$F$5*$F$4*(1+$F$6)^A2068-(1+$F$5)^A2068</f>
        <v>-18831.7080073022</v>
      </c>
      <c r="C2068" s="43" t="n">
        <f aca="false">IF(AND(B2068&gt;=0,B2067&lt;0),1,0)</f>
        <v>0</v>
      </c>
    </row>
    <row r="2069" customFormat="false" ht="12.8" hidden="false" customHeight="false" outlineLevel="0" collapsed="false">
      <c r="A2069" s="8" t="n">
        <f aca="false">A2068-0.01</f>
        <v>79.3499999999894</v>
      </c>
      <c r="B2069" s="42" t="n">
        <f aca="false">1+$F$5*$F$4*(1+$F$6)^A2069-(1+$F$5)^A2069</f>
        <v>-18808.3453496365</v>
      </c>
      <c r="C2069" s="43" t="n">
        <f aca="false">IF(AND(B2069&gt;=0,B2068&lt;0),1,0)</f>
        <v>0</v>
      </c>
    </row>
    <row r="2070" customFormat="false" ht="12.8" hidden="false" customHeight="false" outlineLevel="0" collapsed="false">
      <c r="A2070" s="8" t="n">
        <f aca="false">A2069-0.01</f>
        <v>79.3399999999894</v>
      </c>
      <c r="B2070" s="42" t="n">
        <f aca="false">1+$F$5*$F$4*(1+$F$6)^A2070-(1+$F$5)^A2070</f>
        <v>-18785.0116579457</v>
      </c>
      <c r="C2070" s="43" t="n">
        <f aca="false">IF(AND(B2070&gt;=0,B2069&lt;0),1,0)</f>
        <v>0</v>
      </c>
    </row>
    <row r="2071" customFormat="false" ht="12.8" hidden="false" customHeight="false" outlineLevel="0" collapsed="false">
      <c r="A2071" s="8" t="n">
        <f aca="false">A2070-0.01</f>
        <v>79.3299999999894</v>
      </c>
      <c r="B2071" s="42" t="n">
        <f aca="false">1+$F$5*$F$4*(1+$F$6)^A2071-(1+$F$5)^A2071</f>
        <v>-18761.7068963203</v>
      </c>
      <c r="C2071" s="43" t="n">
        <f aca="false">IF(AND(B2071&gt;=0,B2070&lt;0),1,0)</f>
        <v>0</v>
      </c>
    </row>
    <row r="2072" customFormat="false" ht="12.8" hidden="false" customHeight="false" outlineLevel="0" collapsed="false">
      <c r="A2072" s="8" t="n">
        <f aca="false">A2071-0.01</f>
        <v>79.3199999999894</v>
      </c>
      <c r="B2072" s="42" t="n">
        <f aca="false">1+$F$5*$F$4*(1+$F$6)^A2072-(1+$F$5)^A2072</f>
        <v>-18738.4310288954</v>
      </c>
      <c r="C2072" s="43" t="n">
        <f aca="false">IF(AND(B2072&gt;=0,B2071&lt;0),1,0)</f>
        <v>0</v>
      </c>
    </row>
    <row r="2073" customFormat="false" ht="12.8" hidden="false" customHeight="false" outlineLevel="0" collapsed="false">
      <c r="A2073" s="8" t="n">
        <f aca="false">A2072-0.01</f>
        <v>79.3099999999894</v>
      </c>
      <c r="B2073" s="42" t="n">
        <f aca="false">1+$F$5*$F$4*(1+$F$6)^A2073-(1+$F$5)^A2073</f>
        <v>-18715.1840198507</v>
      </c>
      <c r="C2073" s="43" t="n">
        <f aca="false">IF(AND(B2073&gt;=0,B2072&lt;0),1,0)</f>
        <v>0</v>
      </c>
    </row>
    <row r="2074" customFormat="false" ht="12.8" hidden="false" customHeight="false" outlineLevel="0" collapsed="false">
      <c r="A2074" s="8" t="n">
        <f aca="false">A2073-0.01</f>
        <v>79.2999999999894</v>
      </c>
      <c r="B2074" s="42" t="n">
        <f aca="false">1+$F$5*$F$4*(1+$F$6)^A2074-(1+$F$5)^A2074</f>
        <v>-18691.96583341</v>
      </c>
      <c r="C2074" s="43" t="n">
        <f aca="false">IF(AND(B2074&gt;=0,B2073&lt;0),1,0)</f>
        <v>0</v>
      </c>
    </row>
    <row r="2075" customFormat="false" ht="12.8" hidden="false" customHeight="false" outlineLevel="0" collapsed="false">
      <c r="A2075" s="8" t="n">
        <f aca="false">A2074-0.01</f>
        <v>79.2899999999894</v>
      </c>
      <c r="B2075" s="42" t="n">
        <f aca="false">1+$F$5*$F$4*(1+$F$6)^A2075-(1+$F$5)^A2075</f>
        <v>-18668.7764338417</v>
      </c>
      <c r="C2075" s="43" t="n">
        <f aca="false">IF(AND(B2075&gt;=0,B2074&lt;0),1,0)</f>
        <v>0</v>
      </c>
    </row>
    <row r="2076" customFormat="false" ht="12.8" hidden="false" customHeight="false" outlineLevel="0" collapsed="false">
      <c r="A2076" s="8" t="n">
        <f aca="false">A2075-0.01</f>
        <v>79.2799999999894</v>
      </c>
      <c r="B2076" s="42" t="n">
        <f aca="false">1+$F$5*$F$4*(1+$F$6)^A2076-(1+$F$5)^A2076</f>
        <v>-18645.6157854585</v>
      </c>
      <c r="C2076" s="43" t="n">
        <f aca="false">IF(AND(B2076&gt;=0,B2075&lt;0),1,0)</f>
        <v>0</v>
      </c>
    </row>
    <row r="2077" customFormat="false" ht="12.8" hidden="false" customHeight="false" outlineLevel="0" collapsed="false">
      <c r="A2077" s="8" t="n">
        <f aca="false">A2076-0.01</f>
        <v>79.2699999999894</v>
      </c>
      <c r="B2077" s="42" t="n">
        <f aca="false">1+$F$5*$F$4*(1+$F$6)^A2077-(1+$F$5)^A2077</f>
        <v>-18622.4838526172</v>
      </c>
      <c r="C2077" s="43" t="n">
        <f aca="false">IF(AND(B2077&gt;=0,B2076&lt;0),1,0)</f>
        <v>0</v>
      </c>
    </row>
    <row r="2078" customFormat="false" ht="12.8" hidden="false" customHeight="false" outlineLevel="0" collapsed="false">
      <c r="A2078" s="8" t="n">
        <f aca="false">A2077-0.01</f>
        <v>79.2599999999894</v>
      </c>
      <c r="B2078" s="42" t="n">
        <f aca="false">1+$F$5*$F$4*(1+$F$6)^A2078-(1+$F$5)^A2078</f>
        <v>-18599.3805997187</v>
      </c>
      <c r="C2078" s="43" t="n">
        <f aca="false">IF(AND(B2078&gt;=0,B2077&lt;0),1,0)</f>
        <v>0</v>
      </c>
    </row>
    <row r="2079" customFormat="false" ht="12.8" hidden="false" customHeight="false" outlineLevel="0" collapsed="false">
      <c r="A2079" s="8" t="n">
        <f aca="false">A2078-0.01</f>
        <v>79.2499999999894</v>
      </c>
      <c r="B2079" s="42" t="n">
        <f aca="false">1+$F$5*$F$4*(1+$F$6)^A2079-(1+$F$5)^A2079</f>
        <v>-18576.3059912085</v>
      </c>
      <c r="C2079" s="43" t="n">
        <f aca="false">IF(AND(B2079&gt;=0,B2078&lt;0),1,0)</f>
        <v>0</v>
      </c>
    </row>
    <row r="2080" customFormat="false" ht="12.8" hidden="false" customHeight="false" outlineLevel="0" collapsed="false">
      <c r="A2080" s="8" t="n">
        <f aca="false">A2079-0.01</f>
        <v>79.2399999999894</v>
      </c>
      <c r="B2080" s="42" t="n">
        <f aca="false">1+$F$5*$F$4*(1+$F$6)^A2080-(1+$F$5)^A2080</f>
        <v>-18553.2599915756</v>
      </c>
      <c r="C2080" s="43" t="n">
        <f aca="false">IF(AND(B2080&gt;=0,B2079&lt;0),1,0)</f>
        <v>0</v>
      </c>
    </row>
    <row r="2081" customFormat="false" ht="12.8" hidden="false" customHeight="false" outlineLevel="0" collapsed="false">
      <c r="A2081" s="8" t="n">
        <f aca="false">A2080-0.01</f>
        <v>79.2299999999894</v>
      </c>
      <c r="B2081" s="42" t="n">
        <f aca="false">1+$F$5*$F$4*(1+$F$6)^A2081-(1+$F$5)^A2081</f>
        <v>-18530.2425653533</v>
      </c>
      <c r="C2081" s="43" t="n">
        <f aca="false">IF(AND(B2081&gt;=0,B2080&lt;0),1,0)</f>
        <v>0</v>
      </c>
    </row>
    <row r="2082" customFormat="false" ht="12.8" hidden="false" customHeight="false" outlineLevel="0" collapsed="false">
      <c r="A2082" s="8" t="n">
        <f aca="false">A2081-0.01</f>
        <v>79.2199999999894</v>
      </c>
      <c r="B2082" s="42" t="n">
        <f aca="false">1+$F$5*$F$4*(1+$F$6)^A2082-(1+$F$5)^A2082</f>
        <v>-18507.253677119</v>
      </c>
      <c r="C2082" s="43" t="n">
        <f aca="false">IF(AND(B2082&gt;=0,B2081&lt;0),1,0)</f>
        <v>0</v>
      </c>
    </row>
    <row r="2083" customFormat="false" ht="12.8" hidden="false" customHeight="false" outlineLevel="0" collapsed="false">
      <c r="A2083" s="8" t="n">
        <f aca="false">A2082-0.01</f>
        <v>79.2099999999894</v>
      </c>
      <c r="B2083" s="42" t="n">
        <f aca="false">1+$F$5*$F$4*(1+$F$6)^A2083-(1+$F$5)^A2083</f>
        <v>-18484.2932914937</v>
      </c>
      <c r="C2083" s="43" t="n">
        <f aca="false">IF(AND(B2083&gt;=0,B2082&lt;0),1,0)</f>
        <v>0</v>
      </c>
    </row>
    <row r="2084" customFormat="false" ht="12.8" hidden="false" customHeight="false" outlineLevel="0" collapsed="false">
      <c r="A2084" s="8" t="n">
        <f aca="false">A2083-0.01</f>
        <v>79.1999999999894</v>
      </c>
      <c r="B2084" s="42" t="n">
        <f aca="false">1+$F$5*$F$4*(1+$F$6)^A2084-(1+$F$5)^A2084</f>
        <v>-18461.3613731426</v>
      </c>
      <c r="C2084" s="43" t="n">
        <f aca="false">IF(AND(B2084&gt;=0,B2083&lt;0),1,0)</f>
        <v>0</v>
      </c>
    </row>
    <row r="2085" customFormat="false" ht="12.8" hidden="false" customHeight="false" outlineLevel="0" collapsed="false">
      <c r="A2085" s="8" t="n">
        <f aca="false">A2084-0.01</f>
        <v>79.1899999999894</v>
      </c>
      <c r="B2085" s="42" t="n">
        <f aca="false">1+$F$5*$F$4*(1+$F$6)^A2085-(1+$F$5)^A2085</f>
        <v>-18438.4578867743</v>
      </c>
      <c r="C2085" s="43" t="n">
        <f aca="false">IF(AND(B2085&gt;=0,B2084&lt;0),1,0)</f>
        <v>0</v>
      </c>
    </row>
    <row r="2086" customFormat="false" ht="12.8" hidden="false" customHeight="false" outlineLevel="0" collapsed="false">
      <c r="A2086" s="8" t="n">
        <f aca="false">A2085-0.01</f>
        <v>79.1799999999894</v>
      </c>
      <c r="B2086" s="42" t="n">
        <f aca="false">1+$F$5*$F$4*(1+$F$6)^A2086-(1+$F$5)^A2086</f>
        <v>-18415.5827971415</v>
      </c>
      <c r="C2086" s="43" t="n">
        <f aca="false">IF(AND(B2086&gt;=0,B2085&lt;0),1,0)</f>
        <v>0</v>
      </c>
    </row>
    <row r="2087" customFormat="false" ht="12.8" hidden="false" customHeight="false" outlineLevel="0" collapsed="false">
      <c r="A2087" s="8" t="n">
        <f aca="false">A2086-0.01</f>
        <v>79.1699999999893</v>
      </c>
      <c r="B2087" s="42" t="n">
        <f aca="false">1+$F$5*$F$4*(1+$F$6)^A2087-(1+$F$5)^A2087</f>
        <v>-18392.7360690405</v>
      </c>
      <c r="C2087" s="43" t="n">
        <f aca="false">IF(AND(B2087&gt;=0,B2086&lt;0),1,0)</f>
        <v>0</v>
      </c>
    </row>
    <row r="2088" customFormat="false" ht="12.8" hidden="false" customHeight="false" outlineLevel="0" collapsed="false">
      <c r="A2088" s="8" t="n">
        <f aca="false">A2087-0.01</f>
        <v>79.1599999999893</v>
      </c>
      <c r="B2088" s="42" t="n">
        <f aca="false">1+$F$5*$F$4*(1+$F$6)^A2088-(1+$F$5)^A2088</f>
        <v>-18369.9176673112</v>
      </c>
      <c r="C2088" s="43" t="n">
        <f aca="false">IF(AND(B2088&gt;=0,B2087&lt;0),1,0)</f>
        <v>0</v>
      </c>
    </row>
    <row r="2089" customFormat="false" ht="12.8" hidden="false" customHeight="false" outlineLevel="0" collapsed="false">
      <c r="A2089" s="8" t="n">
        <f aca="false">A2088-0.01</f>
        <v>79.1499999999893</v>
      </c>
      <c r="B2089" s="42" t="n">
        <f aca="false">1+$F$5*$F$4*(1+$F$6)^A2089-(1+$F$5)^A2089</f>
        <v>-18347.127556837</v>
      </c>
      <c r="C2089" s="43" t="n">
        <f aca="false">IF(AND(B2089&gt;=0,B2088&lt;0),1,0)</f>
        <v>0</v>
      </c>
    </row>
    <row r="2090" customFormat="false" ht="12.8" hidden="false" customHeight="false" outlineLevel="0" collapsed="false">
      <c r="A2090" s="8" t="n">
        <f aca="false">A2089-0.01</f>
        <v>79.1399999999893</v>
      </c>
      <c r="B2090" s="42" t="n">
        <f aca="false">1+$F$5*$F$4*(1+$F$6)^A2090-(1+$F$5)^A2090</f>
        <v>-18324.365702545</v>
      </c>
      <c r="C2090" s="43" t="n">
        <f aca="false">IF(AND(B2090&gt;=0,B2089&lt;0),1,0)</f>
        <v>0</v>
      </c>
    </row>
    <row r="2091" customFormat="false" ht="12.8" hidden="false" customHeight="false" outlineLevel="0" collapsed="false">
      <c r="A2091" s="8" t="n">
        <f aca="false">A2090-0.01</f>
        <v>79.1299999999893</v>
      </c>
      <c r="B2091" s="42" t="n">
        <f aca="false">1+$F$5*$F$4*(1+$F$6)^A2091-(1+$F$5)^A2091</f>
        <v>-18301.6320694057</v>
      </c>
      <c r="C2091" s="43" t="n">
        <f aca="false">IF(AND(B2091&gt;=0,B2090&lt;0),1,0)</f>
        <v>0</v>
      </c>
    </row>
    <row r="2092" customFormat="false" ht="12.8" hidden="false" customHeight="false" outlineLevel="0" collapsed="false">
      <c r="A2092" s="8" t="n">
        <f aca="false">A2091-0.01</f>
        <v>79.1199999999893</v>
      </c>
      <c r="B2092" s="42" t="n">
        <f aca="false">1+$F$5*$F$4*(1+$F$6)^A2092-(1+$F$5)^A2092</f>
        <v>-18278.9266224331</v>
      </c>
      <c r="C2092" s="43" t="n">
        <f aca="false">IF(AND(B2092&gt;=0,B2091&lt;0),1,0)</f>
        <v>0</v>
      </c>
    </row>
    <row r="2093" customFormat="false" ht="12.8" hidden="false" customHeight="false" outlineLevel="0" collapsed="false">
      <c r="A2093" s="8" t="n">
        <f aca="false">A2092-0.01</f>
        <v>79.1099999999893</v>
      </c>
      <c r="B2093" s="42" t="n">
        <f aca="false">1+$F$5*$F$4*(1+$F$6)^A2093-(1+$F$5)^A2093</f>
        <v>-18256.2493266844</v>
      </c>
      <c r="C2093" s="43" t="n">
        <f aca="false">IF(AND(B2093&gt;=0,B2092&lt;0),1,0)</f>
        <v>0</v>
      </c>
    </row>
    <row r="2094" customFormat="false" ht="12.8" hidden="false" customHeight="false" outlineLevel="0" collapsed="false">
      <c r="A2094" s="8" t="n">
        <f aca="false">A2093-0.01</f>
        <v>79.0999999999893</v>
      </c>
      <c r="B2094" s="42" t="n">
        <f aca="false">1+$F$5*$F$4*(1+$F$6)^A2094-(1+$F$5)^A2094</f>
        <v>-18233.6001472603</v>
      </c>
      <c r="C2094" s="43" t="n">
        <f aca="false">IF(AND(B2094&gt;=0,B2093&lt;0),1,0)</f>
        <v>0</v>
      </c>
    </row>
    <row r="2095" customFormat="false" ht="12.8" hidden="false" customHeight="false" outlineLevel="0" collapsed="false">
      <c r="A2095" s="8" t="n">
        <f aca="false">A2094-0.01</f>
        <v>79.0899999999893</v>
      </c>
      <c r="B2095" s="42" t="n">
        <f aca="false">1+$F$5*$F$4*(1+$F$6)^A2095-(1+$F$5)^A2095</f>
        <v>-18210.9790493046</v>
      </c>
      <c r="C2095" s="43" t="n">
        <f aca="false">IF(AND(B2095&gt;=0,B2094&lt;0),1,0)</f>
        <v>0</v>
      </c>
    </row>
    <row r="2096" customFormat="false" ht="12.8" hidden="false" customHeight="false" outlineLevel="0" collapsed="false">
      <c r="A2096" s="8" t="n">
        <f aca="false">A2095-0.01</f>
        <v>79.0799999999893</v>
      </c>
      <c r="B2096" s="42" t="n">
        <f aca="false">1+$F$5*$F$4*(1+$F$6)^A2096-(1+$F$5)^A2096</f>
        <v>-18188.3859980046</v>
      </c>
      <c r="C2096" s="43" t="n">
        <f aca="false">IF(AND(B2096&gt;=0,B2095&lt;0),1,0)</f>
        <v>0</v>
      </c>
    </row>
    <row r="2097" customFormat="false" ht="12.8" hidden="false" customHeight="false" outlineLevel="0" collapsed="false">
      <c r="A2097" s="8" t="n">
        <f aca="false">A2096-0.01</f>
        <v>79.0699999999893</v>
      </c>
      <c r="B2097" s="42" t="n">
        <f aca="false">1+$F$5*$F$4*(1+$F$6)^A2097-(1+$F$5)^A2097</f>
        <v>-18165.8209585903</v>
      </c>
      <c r="C2097" s="43" t="n">
        <f aca="false">IF(AND(B2097&gt;=0,B2096&lt;0),1,0)</f>
        <v>0</v>
      </c>
    </row>
    <row r="2098" customFormat="false" ht="12.8" hidden="false" customHeight="false" outlineLevel="0" collapsed="false">
      <c r="A2098" s="8" t="n">
        <f aca="false">A2097-0.01</f>
        <v>79.0599999999893</v>
      </c>
      <c r="B2098" s="42" t="n">
        <f aca="false">1+$F$5*$F$4*(1+$F$6)^A2098-(1+$F$5)^A2098</f>
        <v>-18143.2838963353</v>
      </c>
      <c r="C2098" s="43" t="n">
        <f aca="false">IF(AND(B2098&gt;=0,B2097&lt;0),1,0)</f>
        <v>0</v>
      </c>
    </row>
    <row r="2099" customFormat="false" ht="12.8" hidden="false" customHeight="false" outlineLevel="0" collapsed="false">
      <c r="A2099" s="8" t="n">
        <f aca="false">A2098-0.01</f>
        <v>79.0499999999893</v>
      </c>
      <c r="B2099" s="42" t="n">
        <f aca="false">1+$F$5*$F$4*(1+$F$6)^A2099-(1+$F$5)^A2099</f>
        <v>-18120.7747765558</v>
      </c>
      <c r="C2099" s="43" t="n">
        <f aca="false">IF(AND(B2099&gt;=0,B2098&lt;0),1,0)</f>
        <v>0</v>
      </c>
    </row>
    <row r="2100" customFormat="false" ht="12.8" hidden="false" customHeight="false" outlineLevel="0" collapsed="false">
      <c r="A2100" s="8" t="n">
        <f aca="false">A2099-0.01</f>
        <v>79.0399999999893</v>
      </c>
      <c r="B2100" s="42" t="n">
        <f aca="false">1+$F$5*$F$4*(1+$F$6)^A2100-(1+$F$5)^A2100</f>
        <v>-18098.2935646114</v>
      </c>
      <c r="C2100" s="43" t="n">
        <f aca="false">IF(AND(B2100&gt;=0,B2099&lt;0),1,0)</f>
        <v>0</v>
      </c>
    </row>
    <row r="2101" customFormat="false" ht="12.8" hidden="false" customHeight="false" outlineLevel="0" collapsed="false">
      <c r="A2101" s="8" t="n">
        <f aca="false">A2100-0.01</f>
        <v>79.0299999999893</v>
      </c>
      <c r="B2101" s="42" t="n">
        <f aca="false">1+$F$5*$F$4*(1+$F$6)^A2101-(1+$F$5)^A2101</f>
        <v>-18075.8402259043</v>
      </c>
      <c r="C2101" s="43" t="n">
        <f aca="false">IF(AND(B2101&gt;=0,B2100&lt;0),1,0)</f>
        <v>0</v>
      </c>
    </row>
    <row r="2102" customFormat="false" ht="12.8" hidden="false" customHeight="false" outlineLevel="0" collapsed="false">
      <c r="A2102" s="8" t="n">
        <f aca="false">A2101-0.01</f>
        <v>79.0199999999893</v>
      </c>
      <c r="B2102" s="42" t="n">
        <f aca="false">1+$F$5*$F$4*(1+$F$6)^A2102-(1+$F$5)^A2102</f>
        <v>-18053.4147258799</v>
      </c>
      <c r="C2102" s="43" t="n">
        <f aca="false">IF(AND(B2102&gt;=0,B2101&lt;0),1,0)</f>
        <v>0</v>
      </c>
    </row>
    <row r="2103" customFormat="false" ht="12.8" hidden="false" customHeight="false" outlineLevel="0" collapsed="false">
      <c r="A2103" s="8" t="n">
        <f aca="false">A2102-0.01</f>
        <v>79.0099999999893</v>
      </c>
      <c r="B2103" s="42" t="n">
        <f aca="false">1+$F$5*$F$4*(1+$F$6)^A2103-(1+$F$5)^A2103</f>
        <v>-18031.0170300261</v>
      </c>
      <c r="C2103" s="43" t="n">
        <f aca="false">IF(AND(B2103&gt;=0,B2102&lt;0),1,0)</f>
        <v>0</v>
      </c>
    </row>
    <row r="2104" customFormat="false" ht="12.8" hidden="false" customHeight="false" outlineLevel="0" collapsed="false">
      <c r="A2104" s="8" t="n">
        <f aca="false">A2103-0.01</f>
        <v>78.9999999999893</v>
      </c>
      <c r="B2104" s="42" t="n">
        <f aca="false">1+$F$5*$F$4*(1+$F$6)^A2104-(1+$F$5)^A2104</f>
        <v>-18008.6471038739</v>
      </c>
      <c r="C2104" s="43" t="n">
        <f aca="false">IF(AND(B2104&gt;=0,B2103&lt;0),1,0)</f>
        <v>0</v>
      </c>
    </row>
    <row r="2105" customFormat="false" ht="12.8" hidden="false" customHeight="false" outlineLevel="0" collapsed="false">
      <c r="A2105" s="8" t="n">
        <f aca="false">A2104-0.01</f>
        <v>78.9899999999893</v>
      </c>
      <c r="B2105" s="42" t="n">
        <f aca="false">1+$F$5*$F$4*(1+$F$6)^A2105-(1+$F$5)^A2105</f>
        <v>-17986.3049129968</v>
      </c>
      <c r="C2105" s="43" t="n">
        <f aca="false">IF(AND(B2105&gt;=0,B2104&lt;0),1,0)</f>
        <v>0</v>
      </c>
    </row>
    <row r="2106" customFormat="false" ht="12.8" hidden="false" customHeight="false" outlineLevel="0" collapsed="false">
      <c r="A2106" s="8" t="n">
        <f aca="false">A2105-0.01</f>
        <v>78.9799999999893</v>
      </c>
      <c r="B2106" s="42" t="n">
        <f aca="false">1+$F$5*$F$4*(1+$F$6)^A2106-(1+$F$5)^A2106</f>
        <v>-17963.9904230111</v>
      </c>
      <c r="C2106" s="43" t="n">
        <f aca="false">IF(AND(B2106&gt;=0,B2105&lt;0),1,0)</f>
        <v>0</v>
      </c>
    </row>
    <row r="2107" customFormat="false" ht="12.8" hidden="false" customHeight="false" outlineLevel="0" collapsed="false">
      <c r="A2107" s="8" t="n">
        <f aca="false">A2106-0.01</f>
        <v>78.9699999999892</v>
      </c>
      <c r="B2107" s="42" t="n">
        <f aca="false">1+$F$5*$F$4*(1+$F$6)^A2107-(1+$F$5)^A2107</f>
        <v>-17941.7035995758</v>
      </c>
      <c r="C2107" s="43" t="n">
        <f aca="false">IF(AND(B2107&gt;=0,B2106&lt;0),1,0)</f>
        <v>0</v>
      </c>
    </row>
    <row r="2108" customFormat="false" ht="12.8" hidden="false" customHeight="false" outlineLevel="0" collapsed="false">
      <c r="A2108" s="8" t="n">
        <f aca="false">A2107-0.01</f>
        <v>78.9599999999892</v>
      </c>
      <c r="B2108" s="42" t="n">
        <f aca="false">1+$F$5*$F$4*(1+$F$6)^A2108-(1+$F$5)^A2108</f>
        <v>-17919.4444083922</v>
      </c>
      <c r="C2108" s="43" t="n">
        <f aca="false">IF(AND(B2108&gt;=0,B2107&lt;0),1,0)</f>
        <v>0</v>
      </c>
    </row>
    <row r="2109" customFormat="false" ht="12.8" hidden="false" customHeight="false" outlineLevel="0" collapsed="false">
      <c r="A2109" s="8" t="n">
        <f aca="false">A2108-0.01</f>
        <v>78.9499999999892</v>
      </c>
      <c r="B2109" s="42" t="n">
        <f aca="false">1+$F$5*$F$4*(1+$F$6)^A2109-(1+$F$5)^A2109</f>
        <v>-17897.2128152044</v>
      </c>
      <c r="C2109" s="43" t="n">
        <f aca="false">IF(AND(B2109&gt;=0,B2108&lt;0),1,0)</f>
        <v>0</v>
      </c>
    </row>
    <row r="2110" customFormat="false" ht="12.8" hidden="false" customHeight="false" outlineLevel="0" collapsed="false">
      <c r="A2110" s="8" t="n">
        <f aca="false">A2109-0.01</f>
        <v>78.9399999999892</v>
      </c>
      <c r="B2110" s="42" t="n">
        <f aca="false">1+$F$5*$F$4*(1+$F$6)^A2110-(1+$F$5)^A2110</f>
        <v>-17875.0087857988</v>
      </c>
      <c r="C2110" s="43" t="n">
        <f aca="false">IF(AND(B2110&gt;=0,B2109&lt;0),1,0)</f>
        <v>0</v>
      </c>
    </row>
    <row r="2111" customFormat="false" ht="12.8" hidden="false" customHeight="false" outlineLevel="0" collapsed="false">
      <c r="A2111" s="8" t="n">
        <f aca="false">A2110-0.01</f>
        <v>78.9299999999892</v>
      </c>
      <c r="B2111" s="42" t="n">
        <f aca="false">1+$F$5*$F$4*(1+$F$6)^A2111-(1+$F$5)^A2111</f>
        <v>-17852.8322860043</v>
      </c>
      <c r="C2111" s="43" t="n">
        <f aca="false">IF(AND(B2111&gt;=0,B2110&lt;0),1,0)</f>
        <v>0</v>
      </c>
    </row>
    <row r="2112" customFormat="false" ht="12.8" hidden="false" customHeight="false" outlineLevel="0" collapsed="false">
      <c r="A2112" s="8" t="n">
        <f aca="false">A2111-0.01</f>
        <v>78.9199999999892</v>
      </c>
      <c r="B2112" s="42" t="n">
        <f aca="false">1+$F$5*$F$4*(1+$F$6)^A2112-(1+$F$5)^A2112</f>
        <v>-17830.6832816922</v>
      </c>
      <c r="C2112" s="43" t="n">
        <f aca="false">IF(AND(B2112&gt;=0,B2111&lt;0),1,0)</f>
        <v>0</v>
      </c>
    </row>
    <row r="2113" customFormat="false" ht="12.8" hidden="false" customHeight="false" outlineLevel="0" collapsed="false">
      <c r="A2113" s="8" t="n">
        <f aca="false">A2112-0.01</f>
        <v>78.9099999999892</v>
      </c>
      <c r="B2113" s="42" t="n">
        <f aca="false">1+$F$5*$F$4*(1+$F$6)^A2113-(1+$F$5)^A2113</f>
        <v>-17808.5617387759</v>
      </c>
      <c r="C2113" s="43" t="n">
        <f aca="false">IF(AND(B2113&gt;=0,B2112&lt;0),1,0)</f>
        <v>0</v>
      </c>
    </row>
    <row r="2114" customFormat="false" ht="12.8" hidden="false" customHeight="false" outlineLevel="0" collapsed="false">
      <c r="A2114" s="8" t="n">
        <f aca="false">A2113-0.01</f>
        <v>78.8999999999892</v>
      </c>
      <c r="B2114" s="42" t="n">
        <f aca="false">1+$F$5*$F$4*(1+$F$6)^A2114-(1+$F$5)^A2114</f>
        <v>-17786.4676232113</v>
      </c>
      <c r="C2114" s="43" t="n">
        <f aca="false">IF(AND(B2114&gt;=0,B2113&lt;0),1,0)</f>
        <v>0</v>
      </c>
    </row>
    <row r="2115" customFormat="false" ht="12.8" hidden="false" customHeight="false" outlineLevel="0" collapsed="false">
      <c r="A2115" s="8" t="n">
        <f aca="false">A2114-0.01</f>
        <v>78.8899999999892</v>
      </c>
      <c r="B2115" s="42" t="n">
        <f aca="false">1+$F$5*$F$4*(1+$F$6)^A2115-(1+$F$5)^A2115</f>
        <v>-17764.4009009963</v>
      </c>
      <c r="C2115" s="43" t="n">
        <f aca="false">IF(AND(B2115&gt;=0,B2114&lt;0),1,0)</f>
        <v>0</v>
      </c>
    </row>
    <row r="2116" customFormat="false" ht="12.8" hidden="false" customHeight="false" outlineLevel="0" collapsed="false">
      <c r="A2116" s="8" t="n">
        <f aca="false">A2115-0.01</f>
        <v>78.8799999999892</v>
      </c>
      <c r="B2116" s="42" t="n">
        <f aca="false">1+$F$5*$F$4*(1+$F$6)^A2116-(1+$F$5)^A2116</f>
        <v>-17742.3615381712</v>
      </c>
      <c r="C2116" s="43" t="n">
        <f aca="false">IF(AND(B2116&gt;=0,B2115&lt;0),1,0)</f>
        <v>0</v>
      </c>
    </row>
    <row r="2117" customFormat="false" ht="12.8" hidden="false" customHeight="false" outlineLevel="0" collapsed="false">
      <c r="A2117" s="8" t="n">
        <f aca="false">A2116-0.01</f>
        <v>78.8699999999892</v>
      </c>
      <c r="B2117" s="42" t="n">
        <f aca="false">1+$F$5*$F$4*(1+$F$6)^A2117-(1+$F$5)^A2117</f>
        <v>-17720.3495008181</v>
      </c>
      <c r="C2117" s="43" t="n">
        <f aca="false">IF(AND(B2117&gt;=0,B2116&lt;0),1,0)</f>
        <v>0</v>
      </c>
    </row>
    <row r="2118" customFormat="false" ht="12.8" hidden="false" customHeight="false" outlineLevel="0" collapsed="false">
      <c r="A2118" s="8" t="n">
        <f aca="false">A2117-0.01</f>
        <v>78.8599999999892</v>
      </c>
      <c r="B2118" s="42" t="n">
        <f aca="false">1+$F$5*$F$4*(1+$F$6)^A2118-(1+$F$5)^A2118</f>
        <v>-17698.3647550614</v>
      </c>
      <c r="C2118" s="43" t="n">
        <f aca="false">IF(AND(B2118&gt;=0,B2117&lt;0),1,0)</f>
        <v>0</v>
      </c>
    </row>
    <row r="2119" customFormat="false" ht="12.8" hidden="false" customHeight="false" outlineLevel="0" collapsed="false">
      <c r="A2119" s="8" t="n">
        <f aca="false">A2118-0.01</f>
        <v>78.8499999999892</v>
      </c>
      <c r="B2119" s="42" t="n">
        <f aca="false">1+$F$5*$F$4*(1+$F$6)^A2119-(1+$F$5)^A2119</f>
        <v>-17676.4072670673</v>
      </c>
      <c r="C2119" s="43" t="n">
        <f aca="false">IF(AND(B2119&gt;=0,B2118&lt;0),1,0)</f>
        <v>0</v>
      </c>
    </row>
    <row r="2120" customFormat="false" ht="12.8" hidden="false" customHeight="false" outlineLevel="0" collapsed="false">
      <c r="A2120" s="8" t="n">
        <f aca="false">A2119-0.01</f>
        <v>78.8399999999892</v>
      </c>
      <c r="B2120" s="42" t="n">
        <f aca="false">1+$F$5*$F$4*(1+$F$6)^A2120-(1+$F$5)^A2120</f>
        <v>-17654.4770030441</v>
      </c>
      <c r="C2120" s="43" t="n">
        <f aca="false">IF(AND(B2120&gt;=0,B2119&lt;0),1,0)</f>
        <v>0</v>
      </c>
    </row>
    <row r="2121" customFormat="false" ht="12.8" hidden="false" customHeight="false" outlineLevel="0" collapsed="false">
      <c r="A2121" s="8" t="n">
        <f aca="false">A2120-0.01</f>
        <v>78.8299999999892</v>
      </c>
      <c r="B2121" s="42" t="n">
        <f aca="false">1+$F$5*$F$4*(1+$F$6)^A2121-(1+$F$5)^A2121</f>
        <v>-17632.573929242</v>
      </c>
      <c r="C2121" s="43" t="n">
        <f aca="false">IF(AND(B2121&gt;=0,B2120&lt;0),1,0)</f>
        <v>0</v>
      </c>
    </row>
    <row r="2122" customFormat="false" ht="12.8" hidden="false" customHeight="false" outlineLevel="0" collapsed="false">
      <c r="A2122" s="8" t="n">
        <f aca="false">A2121-0.01</f>
        <v>78.8199999999892</v>
      </c>
      <c r="B2122" s="42" t="n">
        <f aca="false">1+$F$5*$F$4*(1+$F$6)^A2122-(1+$F$5)^A2122</f>
        <v>-17610.6980119529</v>
      </c>
      <c r="C2122" s="43" t="n">
        <f aca="false">IF(AND(B2122&gt;=0,B2121&lt;0),1,0)</f>
        <v>0</v>
      </c>
    </row>
    <row r="2123" customFormat="false" ht="12.8" hidden="false" customHeight="false" outlineLevel="0" collapsed="false">
      <c r="A2123" s="8" t="n">
        <f aca="false">A2122-0.01</f>
        <v>78.8099999999892</v>
      </c>
      <c r="B2123" s="42" t="n">
        <f aca="false">1+$F$5*$F$4*(1+$F$6)^A2123-(1+$F$5)^A2123</f>
        <v>-17588.8492175105</v>
      </c>
      <c r="C2123" s="43" t="n">
        <f aca="false">IF(AND(B2123&gt;=0,B2122&lt;0),1,0)</f>
        <v>0</v>
      </c>
    </row>
    <row r="2124" customFormat="false" ht="12.8" hidden="false" customHeight="false" outlineLevel="0" collapsed="false">
      <c r="A2124" s="8" t="n">
        <f aca="false">A2123-0.01</f>
        <v>78.7999999999892</v>
      </c>
      <c r="B2124" s="42" t="n">
        <f aca="false">1+$F$5*$F$4*(1+$F$6)^A2124-(1+$F$5)^A2124</f>
        <v>-17567.0275122903</v>
      </c>
      <c r="C2124" s="43" t="n">
        <f aca="false">IF(AND(B2124&gt;=0,B2123&lt;0),1,0)</f>
        <v>0</v>
      </c>
    </row>
    <row r="2125" customFormat="false" ht="12.8" hidden="false" customHeight="false" outlineLevel="0" collapsed="false">
      <c r="A2125" s="8" t="n">
        <f aca="false">A2124-0.01</f>
        <v>78.7899999999892</v>
      </c>
      <c r="B2125" s="42" t="n">
        <f aca="false">1+$F$5*$F$4*(1+$F$6)^A2125-(1+$F$5)^A2125</f>
        <v>-17545.2328627096</v>
      </c>
      <c r="C2125" s="43" t="n">
        <f aca="false">IF(AND(B2125&gt;=0,B2124&lt;0),1,0)</f>
        <v>0</v>
      </c>
    </row>
    <row r="2126" customFormat="false" ht="12.8" hidden="false" customHeight="false" outlineLevel="0" collapsed="false">
      <c r="A2126" s="8" t="n">
        <f aca="false">A2125-0.01</f>
        <v>78.7799999999892</v>
      </c>
      <c r="B2126" s="42" t="n">
        <f aca="false">1+$F$5*$F$4*(1+$F$6)^A2126-(1+$F$5)^A2126</f>
        <v>-17523.4652352271</v>
      </c>
      <c r="C2126" s="43" t="n">
        <f aca="false">IF(AND(B2126&gt;=0,B2125&lt;0),1,0)</f>
        <v>0</v>
      </c>
    </row>
    <row r="2127" customFormat="false" ht="12.8" hidden="false" customHeight="false" outlineLevel="0" collapsed="false">
      <c r="A2127" s="8" t="n">
        <f aca="false">A2126-0.01</f>
        <v>78.7699999999891</v>
      </c>
      <c r="B2127" s="42" t="n">
        <f aca="false">1+$F$5*$F$4*(1+$F$6)^A2127-(1+$F$5)^A2127</f>
        <v>-17501.7245963432</v>
      </c>
      <c r="C2127" s="43" t="n">
        <f aca="false">IF(AND(B2127&gt;=0,B2126&lt;0),1,0)</f>
        <v>0</v>
      </c>
    </row>
    <row r="2128" customFormat="false" ht="12.8" hidden="false" customHeight="false" outlineLevel="0" collapsed="false">
      <c r="A2128" s="8" t="n">
        <f aca="false">A2127-0.01</f>
        <v>78.7599999999891</v>
      </c>
      <c r="B2128" s="42" t="n">
        <f aca="false">1+$F$5*$F$4*(1+$F$6)^A2128-(1+$F$5)^A2128</f>
        <v>-17480.0109125998</v>
      </c>
      <c r="C2128" s="43" t="n">
        <f aca="false">IF(AND(B2128&gt;=0,B2127&lt;0),1,0)</f>
        <v>0</v>
      </c>
    </row>
    <row r="2129" customFormat="false" ht="12.8" hidden="false" customHeight="false" outlineLevel="0" collapsed="false">
      <c r="A2129" s="8" t="n">
        <f aca="false">A2128-0.01</f>
        <v>78.7499999999891</v>
      </c>
      <c r="B2129" s="42" t="n">
        <f aca="false">1+$F$5*$F$4*(1+$F$6)^A2129-(1+$F$5)^A2129</f>
        <v>-17458.3241505804</v>
      </c>
      <c r="C2129" s="43" t="n">
        <f aca="false">IF(AND(B2129&gt;=0,B2128&lt;0),1,0)</f>
        <v>0</v>
      </c>
    </row>
    <row r="2130" customFormat="false" ht="12.8" hidden="false" customHeight="false" outlineLevel="0" collapsed="false">
      <c r="A2130" s="8" t="n">
        <f aca="false">A2129-0.01</f>
        <v>78.7399999999891</v>
      </c>
      <c r="B2130" s="42" t="n">
        <f aca="false">1+$F$5*$F$4*(1+$F$6)^A2130-(1+$F$5)^A2130</f>
        <v>-17436.6642769097</v>
      </c>
      <c r="C2130" s="43" t="n">
        <f aca="false">IF(AND(B2130&gt;=0,B2129&lt;0),1,0)</f>
        <v>0</v>
      </c>
    </row>
    <row r="2131" customFormat="false" ht="12.8" hidden="false" customHeight="false" outlineLevel="0" collapsed="false">
      <c r="A2131" s="8" t="n">
        <f aca="false">A2130-0.01</f>
        <v>78.7299999999891</v>
      </c>
      <c r="B2131" s="42" t="n">
        <f aca="false">1+$F$5*$F$4*(1+$F$6)^A2131-(1+$F$5)^A2131</f>
        <v>-17415.0312582539</v>
      </c>
      <c r="C2131" s="43" t="n">
        <f aca="false">IF(AND(B2131&gt;=0,B2130&lt;0),1,0)</f>
        <v>0</v>
      </c>
    </row>
    <row r="2132" customFormat="false" ht="12.8" hidden="false" customHeight="false" outlineLevel="0" collapsed="false">
      <c r="A2132" s="8" t="n">
        <f aca="false">A2131-0.01</f>
        <v>78.7199999999891</v>
      </c>
      <c r="B2132" s="42" t="n">
        <f aca="false">1+$F$5*$F$4*(1+$F$6)^A2132-(1+$F$5)^A2132</f>
        <v>-17393.4250613205</v>
      </c>
      <c r="C2132" s="43" t="n">
        <f aca="false">IF(AND(B2132&gt;=0,B2131&lt;0),1,0)</f>
        <v>0</v>
      </c>
    </row>
    <row r="2133" customFormat="false" ht="12.8" hidden="false" customHeight="false" outlineLevel="0" collapsed="false">
      <c r="A2133" s="8" t="n">
        <f aca="false">A2132-0.01</f>
        <v>78.7099999999891</v>
      </c>
      <c r="B2133" s="42" t="n">
        <f aca="false">1+$F$5*$F$4*(1+$F$6)^A2133-(1+$F$5)^A2133</f>
        <v>-17371.8456528584</v>
      </c>
      <c r="C2133" s="43" t="n">
        <f aca="false">IF(AND(B2133&gt;=0,B2132&lt;0),1,0)</f>
        <v>0</v>
      </c>
    </row>
    <row r="2134" customFormat="false" ht="12.8" hidden="false" customHeight="false" outlineLevel="0" collapsed="false">
      <c r="A2134" s="8" t="n">
        <f aca="false">A2133-0.01</f>
        <v>78.6999999999891</v>
      </c>
      <c r="B2134" s="42" t="n">
        <f aca="false">1+$F$5*$F$4*(1+$F$6)^A2134-(1+$F$5)^A2134</f>
        <v>-17350.2929996576</v>
      </c>
      <c r="C2134" s="43" t="n">
        <f aca="false">IF(AND(B2134&gt;=0,B2133&lt;0),1,0)</f>
        <v>0</v>
      </c>
    </row>
    <row r="2135" customFormat="false" ht="12.8" hidden="false" customHeight="false" outlineLevel="0" collapsed="false">
      <c r="A2135" s="8" t="n">
        <f aca="false">A2134-0.01</f>
        <v>78.6899999999891</v>
      </c>
      <c r="B2135" s="42" t="n">
        <f aca="false">1+$F$5*$F$4*(1+$F$6)^A2135-(1+$F$5)^A2135</f>
        <v>-17328.7670685492</v>
      </c>
      <c r="C2135" s="43" t="n">
        <f aca="false">IF(AND(B2135&gt;=0,B2134&lt;0),1,0)</f>
        <v>0</v>
      </c>
    </row>
    <row r="2136" customFormat="false" ht="12.8" hidden="false" customHeight="false" outlineLevel="0" collapsed="false">
      <c r="A2136" s="8" t="n">
        <f aca="false">A2135-0.01</f>
        <v>78.6799999999891</v>
      </c>
      <c r="B2136" s="42" t="n">
        <f aca="false">1+$F$5*$F$4*(1+$F$6)^A2136-(1+$F$5)^A2136</f>
        <v>-17307.2678264056</v>
      </c>
      <c r="C2136" s="43" t="n">
        <f aca="false">IF(AND(B2136&gt;=0,B2135&lt;0),1,0)</f>
        <v>0</v>
      </c>
    </row>
    <row r="2137" customFormat="false" ht="12.8" hidden="false" customHeight="false" outlineLevel="0" collapsed="false">
      <c r="A2137" s="8" t="n">
        <f aca="false">A2136-0.01</f>
        <v>78.6699999999891</v>
      </c>
      <c r="B2137" s="42" t="n">
        <f aca="false">1+$F$5*$F$4*(1+$F$6)^A2137-(1+$F$5)^A2137</f>
        <v>-17285.79524014</v>
      </c>
      <c r="C2137" s="43" t="n">
        <f aca="false">IF(AND(B2137&gt;=0,B2136&lt;0),1,0)</f>
        <v>0</v>
      </c>
    </row>
    <row r="2138" customFormat="false" ht="12.8" hidden="false" customHeight="false" outlineLevel="0" collapsed="false">
      <c r="A2138" s="8" t="n">
        <f aca="false">A2137-0.01</f>
        <v>78.6599999999891</v>
      </c>
      <c r="B2138" s="42" t="n">
        <f aca="false">1+$F$5*$F$4*(1+$F$6)^A2138-(1+$F$5)^A2138</f>
        <v>-17264.3492767069</v>
      </c>
      <c r="C2138" s="43" t="n">
        <f aca="false">IF(AND(B2138&gt;=0,B2137&lt;0),1,0)</f>
        <v>0</v>
      </c>
    </row>
    <row r="2139" customFormat="false" ht="12.8" hidden="false" customHeight="false" outlineLevel="0" collapsed="false">
      <c r="A2139" s="8" t="n">
        <f aca="false">A2138-0.01</f>
        <v>78.6499999999891</v>
      </c>
      <c r="B2139" s="42" t="n">
        <f aca="false">1+$F$5*$F$4*(1+$F$6)^A2139-(1+$F$5)^A2139</f>
        <v>-17242.9299031017</v>
      </c>
      <c r="C2139" s="43" t="n">
        <f aca="false">IF(AND(B2139&gt;=0,B2138&lt;0),1,0)</f>
        <v>0</v>
      </c>
    </row>
    <row r="2140" customFormat="false" ht="12.8" hidden="false" customHeight="false" outlineLevel="0" collapsed="false">
      <c r="A2140" s="8" t="n">
        <f aca="false">A2139-0.01</f>
        <v>78.6399999999891</v>
      </c>
      <c r="B2140" s="42" t="n">
        <f aca="false">1+$F$5*$F$4*(1+$F$6)^A2140-(1+$F$5)^A2140</f>
        <v>-17221.5370863606</v>
      </c>
      <c r="C2140" s="43" t="n">
        <f aca="false">IF(AND(B2140&gt;=0,B2139&lt;0),1,0)</f>
        <v>0</v>
      </c>
    </row>
    <row r="2141" customFormat="false" ht="12.8" hidden="false" customHeight="false" outlineLevel="0" collapsed="false">
      <c r="A2141" s="8" t="n">
        <f aca="false">A2140-0.01</f>
        <v>78.6299999999891</v>
      </c>
      <c r="B2141" s="42" t="n">
        <f aca="false">1+$F$5*$F$4*(1+$F$6)^A2141-(1+$F$5)^A2141</f>
        <v>-17200.1707935607</v>
      </c>
      <c r="C2141" s="43" t="n">
        <f aca="false">IF(AND(B2141&gt;=0,B2140&lt;0),1,0)</f>
        <v>0</v>
      </c>
    </row>
    <row r="2142" customFormat="false" ht="12.8" hidden="false" customHeight="false" outlineLevel="0" collapsed="false">
      <c r="A2142" s="8" t="n">
        <f aca="false">A2141-0.01</f>
        <v>78.6199999999891</v>
      </c>
      <c r="B2142" s="42" t="n">
        <f aca="false">1+$F$5*$F$4*(1+$F$6)^A2142-(1+$F$5)^A2142</f>
        <v>-17178.83099182</v>
      </c>
      <c r="C2142" s="43" t="n">
        <f aca="false">IF(AND(B2142&gt;=0,B2141&lt;0),1,0)</f>
        <v>0</v>
      </c>
    </row>
    <row r="2143" customFormat="false" ht="12.8" hidden="false" customHeight="false" outlineLevel="0" collapsed="false">
      <c r="A2143" s="8" t="n">
        <f aca="false">A2142-0.01</f>
        <v>78.6099999999891</v>
      </c>
      <c r="B2143" s="42" t="n">
        <f aca="false">1+$F$5*$F$4*(1+$F$6)^A2143-(1+$F$5)^A2143</f>
        <v>-17157.5176482972</v>
      </c>
      <c r="C2143" s="43" t="n">
        <f aca="false">IF(AND(B2143&gt;=0,B2142&lt;0),1,0)</f>
        <v>0</v>
      </c>
    </row>
    <row r="2144" customFormat="false" ht="12.8" hidden="false" customHeight="false" outlineLevel="0" collapsed="false">
      <c r="A2144" s="8" t="n">
        <f aca="false">A2143-0.01</f>
        <v>78.5999999999891</v>
      </c>
      <c r="B2144" s="42" t="n">
        <f aca="false">1+$F$5*$F$4*(1+$F$6)^A2144-(1+$F$5)^A2144</f>
        <v>-17136.2307301917</v>
      </c>
      <c r="C2144" s="43" t="n">
        <f aca="false">IF(AND(B2144&gt;=0,B2143&lt;0),1,0)</f>
        <v>0</v>
      </c>
    </row>
    <row r="2145" customFormat="false" ht="12.8" hidden="false" customHeight="false" outlineLevel="0" collapsed="false">
      <c r="A2145" s="8" t="n">
        <f aca="false">A2144-0.01</f>
        <v>78.5899999999891</v>
      </c>
      <c r="B2145" s="42" t="n">
        <f aca="false">1+$F$5*$F$4*(1+$F$6)^A2145-(1+$F$5)^A2145</f>
        <v>-17114.9702047436</v>
      </c>
      <c r="C2145" s="43" t="n">
        <f aca="false">IF(AND(B2145&gt;=0,B2144&lt;0),1,0)</f>
        <v>0</v>
      </c>
    </row>
    <row r="2146" customFormat="false" ht="12.8" hidden="false" customHeight="false" outlineLevel="0" collapsed="false">
      <c r="A2146" s="8" t="n">
        <f aca="false">A2145-0.01</f>
        <v>78.579999999989</v>
      </c>
      <c r="B2146" s="42" t="n">
        <f aca="false">1+$F$5*$F$4*(1+$F$6)^A2146-(1+$F$5)^A2146</f>
        <v>-17093.7360392336</v>
      </c>
      <c r="C2146" s="43" t="n">
        <f aca="false">IF(AND(B2146&gt;=0,B2145&lt;0),1,0)</f>
        <v>0</v>
      </c>
    </row>
    <row r="2147" customFormat="false" ht="12.8" hidden="false" customHeight="false" outlineLevel="0" collapsed="false">
      <c r="A2147" s="8" t="n">
        <f aca="false">A2146-0.01</f>
        <v>78.569999999989</v>
      </c>
      <c r="B2147" s="42" t="n">
        <f aca="false">1+$F$5*$F$4*(1+$F$6)^A2147-(1+$F$5)^A2147</f>
        <v>-17072.5282009829</v>
      </c>
      <c r="C2147" s="43" t="n">
        <f aca="false">IF(AND(B2147&gt;=0,B2146&lt;0),1,0)</f>
        <v>0</v>
      </c>
    </row>
    <row r="2148" customFormat="false" ht="12.8" hidden="false" customHeight="false" outlineLevel="0" collapsed="false">
      <c r="A2148" s="8" t="n">
        <f aca="false">A2147-0.01</f>
        <v>78.559999999989</v>
      </c>
      <c r="B2148" s="42" t="n">
        <f aca="false">1+$F$5*$F$4*(1+$F$6)^A2148-(1+$F$5)^A2148</f>
        <v>-17051.3466573534</v>
      </c>
      <c r="C2148" s="43" t="n">
        <f aca="false">IF(AND(B2148&gt;=0,B2147&lt;0),1,0)</f>
        <v>0</v>
      </c>
    </row>
    <row r="2149" customFormat="false" ht="12.8" hidden="false" customHeight="false" outlineLevel="0" collapsed="false">
      <c r="A2149" s="8" t="n">
        <f aca="false">A2148-0.01</f>
        <v>78.549999999989</v>
      </c>
      <c r="B2149" s="42" t="n">
        <f aca="false">1+$F$5*$F$4*(1+$F$6)^A2149-(1+$F$5)^A2149</f>
        <v>-17030.1913757472</v>
      </c>
      <c r="C2149" s="43" t="n">
        <f aca="false">IF(AND(B2149&gt;=0,B2148&lt;0),1,0)</f>
        <v>0</v>
      </c>
    </row>
    <row r="2150" customFormat="false" ht="12.8" hidden="false" customHeight="false" outlineLevel="0" collapsed="false">
      <c r="A2150" s="8" t="n">
        <f aca="false">A2149-0.01</f>
        <v>78.539999999989</v>
      </c>
      <c r="B2150" s="42" t="n">
        <f aca="false">1+$F$5*$F$4*(1+$F$6)^A2150-(1+$F$5)^A2150</f>
        <v>-17009.062323607</v>
      </c>
      <c r="C2150" s="43" t="n">
        <f aca="false">IF(AND(B2150&gt;=0,B2149&lt;0),1,0)</f>
        <v>0</v>
      </c>
    </row>
    <row r="2151" customFormat="false" ht="12.8" hidden="false" customHeight="false" outlineLevel="0" collapsed="false">
      <c r="A2151" s="8" t="n">
        <f aca="false">A2150-0.01</f>
        <v>78.529999999989</v>
      </c>
      <c r="B2151" s="42" t="n">
        <f aca="false">1+$F$5*$F$4*(1+$F$6)^A2151-(1+$F$5)^A2151</f>
        <v>-16987.9594684158</v>
      </c>
      <c r="C2151" s="43" t="n">
        <f aca="false">IF(AND(B2151&gt;=0,B2150&lt;0),1,0)</f>
        <v>0</v>
      </c>
    </row>
    <row r="2152" customFormat="false" ht="12.8" hidden="false" customHeight="false" outlineLevel="0" collapsed="false">
      <c r="A2152" s="8" t="n">
        <f aca="false">A2151-0.01</f>
        <v>78.519999999989</v>
      </c>
      <c r="B2152" s="42" t="n">
        <f aca="false">1+$F$5*$F$4*(1+$F$6)^A2152-(1+$F$5)^A2152</f>
        <v>-16966.8827776969</v>
      </c>
      <c r="C2152" s="43" t="n">
        <f aca="false">IF(AND(B2152&gt;=0,B2151&lt;0),1,0)</f>
        <v>0</v>
      </c>
    </row>
    <row r="2153" customFormat="false" ht="12.8" hidden="false" customHeight="false" outlineLevel="0" collapsed="false">
      <c r="A2153" s="8" t="n">
        <f aca="false">A2152-0.01</f>
        <v>78.509999999989</v>
      </c>
      <c r="B2153" s="42" t="n">
        <f aca="false">1+$F$5*$F$4*(1+$F$6)^A2153-(1+$F$5)^A2153</f>
        <v>-16945.8322190139</v>
      </c>
      <c r="C2153" s="43" t="n">
        <f aca="false">IF(AND(B2153&gt;=0,B2152&lt;0),1,0)</f>
        <v>0</v>
      </c>
    </row>
    <row r="2154" customFormat="false" ht="12.8" hidden="false" customHeight="false" outlineLevel="0" collapsed="false">
      <c r="A2154" s="8" t="n">
        <f aca="false">A2153-0.01</f>
        <v>78.499999999989</v>
      </c>
      <c r="B2154" s="42" t="n">
        <f aca="false">1+$F$5*$F$4*(1+$F$6)^A2154-(1+$F$5)^A2154</f>
        <v>-16924.8077599706</v>
      </c>
      <c r="C2154" s="43" t="n">
        <f aca="false">IF(AND(B2154&gt;=0,B2153&lt;0),1,0)</f>
        <v>0</v>
      </c>
    </row>
    <row r="2155" customFormat="false" ht="12.8" hidden="false" customHeight="false" outlineLevel="0" collapsed="false">
      <c r="A2155" s="8" t="n">
        <f aca="false">A2154-0.01</f>
        <v>78.489999999989</v>
      </c>
      <c r="B2155" s="42" t="n">
        <f aca="false">1+$F$5*$F$4*(1+$F$6)^A2155-(1+$F$5)^A2155</f>
        <v>-16903.8093682109</v>
      </c>
      <c r="C2155" s="43" t="n">
        <f aca="false">IF(AND(B2155&gt;=0,B2154&lt;0),1,0)</f>
        <v>0</v>
      </c>
    </row>
    <row r="2156" customFormat="false" ht="12.8" hidden="false" customHeight="false" outlineLevel="0" collapsed="false">
      <c r="A2156" s="8" t="n">
        <f aca="false">A2155-0.01</f>
        <v>78.479999999989</v>
      </c>
      <c r="B2156" s="42" t="n">
        <f aca="false">1+$F$5*$F$4*(1+$F$6)^A2156-(1+$F$5)^A2156</f>
        <v>-16882.8370114188</v>
      </c>
      <c r="C2156" s="43" t="n">
        <f aca="false">IF(AND(B2156&gt;=0,B2155&lt;0),1,0)</f>
        <v>0</v>
      </c>
    </row>
    <row r="2157" customFormat="false" ht="12.8" hidden="false" customHeight="false" outlineLevel="0" collapsed="false">
      <c r="A2157" s="8" t="n">
        <f aca="false">A2156-0.01</f>
        <v>78.469999999989</v>
      </c>
      <c r="B2157" s="42" t="n">
        <f aca="false">1+$F$5*$F$4*(1+$F$6)^A2157-(1+$F$5)^A2157</f>
        <v>-16861.8906573186</v>
      </c>
      <c r="C2157" s="43" t="n">
        <f aca="false">IF(AND(B2157&gt;=0,B2156&lt;0),1,0)</f>
        <v>0</v>
      </c>
    </row>
    <row r="2158" customFormat="false" ht="12.8" hidden="false" customHeight="false" outlineLevel="0" collapsed="false">
      <c r="A2158" s="8" t="n">
        <f aca="false">A2157-0.01</f>
        <v>78.459999999989</v>
      </c>
      <c r="B2158" s="42" t="n">
        <f aca="false">1+$F$5*$F$4*(1+$F$6)^A2158-(1+$F$5)^A2158</f>
        <v>-16840.9702736743</v>
      </c>
      <c r="C2158" s="43" t="n">
        <f aca="false">IF(AND(B2158&gt;=0,B2157&lt;0),1,0)</f>
        <v>0</v>
      </c>
    </row>
    <row r="2159" customFormat="false" ht="12.8" hidden="false" customHeight="false" outlineLevel="0" collapsed="false">
      <c r="A2159" s="8" t="n">
        <f aca="false">A2158-0.01</f>
        <v>78.449999999989</v>
      </c>
      <c r="B2159" s="42" t="n">
        <f aca="false">1+$F$5*$F$4*(1+$F$6)^A2159-(1+$F$5)^A2159</f>
        <v>-16820.0758282899</v>
      </c>
      <c r="C2159" s="43" t="n">
        <f aca="false">IF(AND(B2159&gt;=0,B2158&lt;0),1,0)</f>
        <v>0</v>
      </c>
    </row>
    <row r="2160" customFormat="false" ht="12.8" hidden="false" customHeight="false" outlineLevel="0" collapsed="false">
      <c r="A2160" s="8" t="n">
        <f aca="false">A2159-0.01</f>
        <v>78.439999999989</v>
      </c>
      <c r="B2160" s="42" t="n">
        <f aca="false">1+$F$5*$F$4*(1+$F$6)^A2160-(1+$F$5)^A2160</f>
        <v>-16799.2072890096</v>
      </c>
      <c r="C2160" s="43" t="n">
        <f aca="false">IF(AND(B2160&gt;=0,B2159&lt;0),1,0)</f>
        <v>0</v>
      </c>
    </row>
    <row r="2161" customFormat="false" ht="12.8" hidden="false" customHeight="false" outlineLevel="0" collapsed="false">
      <c r="A2161" s="8" t="n">
        <f aca="false">A2160-0.01</f>
        <v>78.429999999989</v>
      </c>
      <c r="B2161" s="42" t="n">
        <f aca="false">1+$F$5*$F$4*(1+$F$6)^A2161-(1+$F$5)^A2161</f>
        <v>-16778.3646237172</v>
      </c>
      <c r="C2161" s="43" t="n">
        <f aca="false">IF(AND(B2161&gt;=0,B2160&lt;0),1,0)</f>
        <v>0</v>
      </c>
    </row>
    <row r="2162" customFormat="false" ht="12.8" hidden="false" customHeight="false" outlineLevel="0" collapsed="false">
      <c r="A2162" s="8" t="n">
        <f aca="false">A2161-0.01</f>
        <v>78.419999999989</v>
      </c>
      <c r="B2162" s="42" t="n">
        <f aca="false">1+$F$5*$F$4*(1+$F$6)^A2162-(1+$F$5)^A2162</f>
        <v>-16757.5478003364</v>
      </c>
      <c r="C2162" s="43" t="n">
        <f aca="false">IF(AND(B2162&gt;=0,B2161&lt;0),1,0)</f>
        <v>0</v>
      </c>
    </row>
    <row r="2163" customFormat="false" ht="12.8" hidden="false" customHeight="false" outlineLevel="0" collapsed="false">
      <c r="A2163" s="8" t="n">
        <f aca="false">A2162-0.01</f>
        <v>78.409999999989</v>
      </c>
      <c r="B2163" s="42" t="n">
        <f aca="false">1+$F$5*$F$4*(1+$F$6)^A2163-(1+$F$5)^A2163</f>
        <v>-16736.7567868306</v>
      </c>
      <c r="C2163" s="43" t="n">
        <f aca="false">IF(AND(B2163&gt;=0,B2162&lt;0),1,0)</f>
        <v>0</v>
      </c>
    </row>
    <row r="2164" customFormat="false" ht="12.8" hidden="false" customHeight="false" outlineLevel="0" collapsed="false">
      <c r="A2164" s="8" t="n">
        <f aca="false">A2163-0.01</f>
        <v>78.399999999989</v>
      </c>
      <c r="B2164" s="42" t="n">
        <f aca="false">1+$F$5*$F$4*(1+$F$6)^A2164-(1+$F$5)^A2164</f>
        <v>-16715.991551203</v>
      </c>
      <c r="C2164" s="43" t="n">
        <f aca="false">IF(AND(B2164&gt;=0,B2163&lt;0),1,0)</f>
        <v>0</v>
      </c>
    </row>
    <row r="2165" customFormat="false" ht="12.8" hidden="false" customHeight="false" outlineLevel="0" collapsed="false">
      <c r="A2165" s="8" t="n">
        <f aca="false">A2164-0.01</f>
        <v>78.3899999999889</v>
      </c>
      <c r="B2165" s="42" t="n">
        <f aca="false">1+$F$5*$F$4*(1+$F$6)^A2165-(1+$F$5)^A2165</f>
        <v>-16695.2520614964</v>
      </c>
      <c r="C2165" s="43" t="n">
        <f aca="false">IF(AND(B2165&gt;=0,B2164&lt;0),1,0)</f>
        <v>0</v>
      </c>
    </row>
    <row r="2166" customFormat="false" ht="12.8" hidden="false" customHeight="false" outlineLevel="0" collapsed="false">
      <c r="A2166" s="8" t="n">
        <f aca="false">A2165-0.01</f>
        <v>78.3799999999889</v>
      </c>
      <c r="B2166" s="42" t="n">
        <f aca="false">1+$F$5*$F$4*(1+$F$6)^A2166-(1+$F$5)^A2166</f>
        <v>-16674.5382857932</v>
      </c>
      <c r="C2166" s="43" t="n">
        <f aca="false">IF(AND(B2166&gt;=0,B2165&lt;0),1,0)</f>
        <v>0</v>
      </c>
    </row>
    <row r="2167" customFormat="false" ht="12.8" hidden="false" customHeight="false" outlineLevel="0" collapsed="false">
      <c r="A2167" s="8" t="n">
        <f aca="false">A2166-0.01</f>
        <v>78.3699999999889</v>
      </c>
      <c r="B2167" s="42" t="n">
        <f aca="false">1+$F$5*$F$4*(1+$F$6)^A2167-(1+$F$5)^A2167</f>
        <v>-16653.8501922155</v>
      </c>
      <c r="C2167" s="43" t="n">
        <f aca="false">IF(AND(B2167&gt;=0,B2166&lt;0),1,0)</f>
        <v>0</v>
      </c>
    </row>
    <row r="2168" customFormat="false" ht="12.8" hidden="false" customHeight="false" outlineLevel="0" collapsed="false">
      <c r="A2168" s="8" t="n">
        <f aca="false">A2167-0.01</f>
        <v>78.3599999999889</v>
      </c>
      <c r="B2168" s="42" t="n">
        <f aca="false">1+$F$5*$F$4*(1+$F$6)^A2168-(1+$F$5)^A2168</f>
        <v>-16633.1877489249</v>
      </c>
      <c r="C2168" s="43" t="n">
        <f aca="false">IF(AND(B2168&gt;=0,B2167&lt;0),1,0)</f>
        <v>0</v>
      </c>
    </row>
    <row r="2169" customFormat="false" ht="12.8" hidden="false" customHeight="false" outlineLevel="0" collapsed="false">
      <c r="A2169" s="8" t="n">
        <f aca="false">A2168-0.01</f>
        <v>78.3499999999889</v>
      </c>
      <c r="B2169" s="42" t="n">
        <f aca="false">1+$F$5*$F$4*(1+$F$6)^A2169-(1+$F$5)^A2169</f>
        <v>-16612.5509241222</v>
      </c>
      <c r="C2169" s="43" t="n">
        <f aca="false">IF(AND(B2169&gt;=0,B2168&lt;0),1,0)</f>
        <v>0</v>
      </c>
    </row>
    <row r="2170" customFormat="false" ht="12.8" hidden="false" customHeight="false" outlineLevel="0" collapsed="false">
      <c r="A2170" s="8" t="n">
        <f aca="false">A2169-0.01</f>
        <v>78.3399999999889</v>
      </c>
      <c r="B2170" s="42" t="n">
        <f aca="false">1+$F$5*$F$4*(1+$F$6)^A2170-(1+$F$5)^A2170</f>
        <v>-16591.939686048</v>
      </c>
      <c r="C2170" s="43" t="n">
        <f aca="false">IF(AND(B2170&gt;=0,B2169&lt;0),1,0)</f>
        <v>0</v>
      </c>
    </row>
    <row r="2171" customFormat="false" ht="12.8" hidden="false" customHeight="false" outlineLevel="0" collapsed="false">
      <c r="A2171" s="8" t="n">
        <f aca="false">A2170-0.01</f>
        <v>78.3299999999889</v>
      </c>
      <c r="B2171" s="42" t="n">
        <f aca="false">1+$F$5*$F$4*(1+$F$6)^A2171-(1+$F$5)^A2171</f>
        <v>-16571.354002982</v>
      </c>
      <c r="C2171" s="43" t="n">
        <f aca="false">IF(AND(B2171&gt;=0,B2170&lt;0),1,0)</f>
        <v>0</v>
      </c>
    </row>
    <row r="2172" customFormat="false" ht="12.8" hidden="false" customHeight="false" outlineLevel="0" collapsed="false">
      <c r="A2172" s="8" t="n">
        <f aca="false">A2171-0.01</f>
        <v>78.3199999999889</v>
      </c>
      <c r="B2172" s="42" t="n">
        <f aca="false">1+$F$5*$F$4*(1+$F$6)^A2172-(1+$F$5)^A2172</f>
        <v>-16550.7938432433</v>
      </c>
      <c r="C2172" s="43" t="n">
        <f aca="false">IF(AND(B2172&gt;=0,B2171&lt;0),1,0)</f>
        <v>0</v>
      </c>
    </row>
    <row r="2173" customFormat="false" ht="12.8" hidden="false" customHeight="false" outlineLevel="0" collapsed="false">
      <c r="A2173" s="8" t="n">
        <f aca="false">A2172-0.01</f>
        <v>78.3099999999889</v>
      </c>
      <c r="B2173" s="42" t="n">
        <f aca="false">1+$F$5*$F$4*(1+$F$6)^A2173-(1+$F$5)^A2173</f>
        <v>-16530.2591751904</v>
      </c>
      <c r="C2173" s="43" t="n">
        <f aca="false">IF(AND(B2173&gt;=0,B2172&lt;0),1,0)</f>
        <v>0</v>
      </c>
    </row>
    <row r="2174" customFormat="false" ht="12.8" hidden="false" customHeight="false" outlineLevel="0" collapsed="false">
      <c r="A2174" s="8" t="n">
        <f aca="false">A2173-0.01</f>
        <v>78.2999999999889</v>
      </c>
      <c r="B2174" s="42" t="n">
        <f aca="false">1+$F$5*$F$4*(1+$F$6)^A2174-(1+$F$5)^A2174</f>
        <v>-16509.7499672208</v>
      </c>
      <c r="C2174" s="43" t="n">
        <f aca="false">IF(AND(B2174&gt;=0,B2173&lt;0),1,0)</f>
        <v>0</v>
      </c>
    </row>
    <row r="2175" customFormat="false" ht="12.8" hidden="false" customHeight="false" outlineLevel="0" collapsed="false">
      <c r="A2175" s="8" t="n">
        <f aca="false">A2174-0.01</f>
        <v>78.2899999999889</v>
      </c>
      <c r="B2175" s="42" t="n">
        <f aca="false">1+$F$5*$F$4*(1+$F$6)^A2175-(1+$F$5)^A2175</f>
        <v>-16489.2661877714</v>
      </c>
      <c r="C2175" s="43" t="n">
        <f aca="false">IF(AND(B2175&gt;=0,B2174&lt;0),1,0)</f>
        <v>0</v>
      </c>
    </row>
    <row r="2176" customFormat="false" ht="12.8" hidden="false" customHeight="false" outlineLevel="0" collapsed="false">
      <c r="A2176" s="8" t="n">
        <f aca="false">A2175-0.01</f>
        <v>78.2799999999889</v>
      </c>
      <c r="B2176" s="42" t="n">
        <f aca="false">1+$F$5*$F$4*(1+$F$6)^A2176-(1+$F$5)^A2176</f>
        <v>-16468.8078053181</v>
      </c>
      <c r="C2176" s="43" t="n">
        <f aca="false">IF(AND(B2176&gt;=0,B2175&lt;0),1,0)</f>
        <v>0</v>
      </c>
    </row>
    <row r="2177" customFormat="false" ht="12.8" hidden="false" customHeight="false" outlineLevel="0" collapsed="false">
      <c r="A2177" s="8" t="n">
        <f aca="false">A2176-0.01</f>
        <v>78.2699999999889</v>
      </c>
      <c r="B2177" s="42" t="n">
        <f aca="false">1+$F$5*$F$4*(1+$F$6)^A2177-(1+$F$5)^A2177</f>
        <v>-16448.3747883758</v>
      </c>
      <c r="C2177" s="43" t="n">
        <f aca="false">IF(AND(B2177&gt;=0,B2176&lt;0),1,0)</f>
        <v>0</v>
      </c>
    </row>
    <row r="2178" customFormat="false" ht="12.8" hidden="false" customHeight="false" outlineLevel="0" collapsed="false">
      <c r="A2178" s="8" t="n">
        <f aca="false">A2177-0.01</f>
        <v>78.2599999999889</v>
      </c>
      <c r="B2178" s="42" t="n">
        <f aca="false">1+$F$5*$F$4*(1+$F$6)^A2178-(1+$F$5)^A2178</f>
        <v>-16427.9671054987</v>
      </c>
      <c r="C2178" s="43" t="n">
        <f aca="false">IF(AND(B2178&gt;=0,B2177&lt;0),1,0)</f>
        <v>0</v>
      </c>
    </row>
    <row r="2179" customFormat="false" ht="12.8" hidden="false" customHeight="false" outlineLevel="0" collapsed="false">
      <c r="A2179" s="8" t="n">
        <f aca="false">A2178-0.01</f>
        <v>78.2499999999889</v>
      </c>
      <c r="B2179" s="42" t="n">
        <f aca="false">1+$F$5*$F$4*(1+$F$6)^A2179-(1+$F$5)^A2179</f>
        <v>-16407.5847252797</v>
      </c>
      <c r="C2179" s="43" t="n">
        <f aca="false">IF(AND(B2179&gt;=0,B2178&lt;0),1,0)</f>
        <v>0</v>
      </c>
    </row>
    <row r="2180" customFormat="false" ht="12.8" hidden="false" customHeight="false" outlineLevel="0" collapsed="false">
      <c r="A2180" s="8" t="n">
        <f aca="false">A2179-0.01</f>
        <v>78.2399999999889</v>
      </c>
      <c r="B2180" s="42" t="n">
        <f aca="false">1+$F$5*$F$4*(1+$F$6)^A2180-(1+$F$5)^A2180</f>
        <v>-16387.2276163507</v>
      </c>
      <c r="C2180" s="43" t="n">
        <f aca="false">IF(AND(B2180&gt;=0,B2179&lt;0),1,0)</f>
        <v>0</v>
      </c>
    </row>
    <row r="2181" customFormat="false" ht="12.8" hidden="false" customHeight="false" outlineLevel="0" collapsed="false">
      <c r="A2181" s="8" t="n">
        <f aca="false">A2180-0.01</f>
        <v>78.2299999999889</v>
      </c>
      <c r="B2181" s="42" t="n">
        <f aca="false">1+$F$5*$F$4*(1+$F$6)^A2181-(1+$F$5)^A2181</f>
        <v>-16366.8957473827</v>
      </c>
      <c r="C2181" s="43" t="n">
        <f aca="false">IF(AND(B2181&gt;=0,B2180&lt;0),1,0)</f>
        <v>0</v>
      </c>
    </row>
    <row r="2182" customFormat="false" ht="12.8" hidden="false" customHeight="false" outlineLevel="0" collapsed="false">
      <c r="A2182" s="8" t="n">
        <f aca="false">A2181-0.01</f>
        <v>78.2199999999889</v>
      </c>
      <c r="B2182" s="42" t="n">
        <f aca="false">1+$F$5*$F$4*(1+$F$6)^A2182-(1+$F$5)^A2182</f>
        <v>-16346.5890870853</v>
      </c>
      <c r="C2182" s="43" t="n">
        <f aca="false">IF(AND(B2182&gt;=0,B2181&lt;0),1,0)</f>
        <v>0</v>
      </c>
    </row>
    <row r="2183" customFormat="false" ht="12.8" hidden="false" customHeight="false" outlineLevel="0" collapsed="false">
      <c r="A2183" s="8" t="n">
        <f aca="false">A2182-0.01</f>
        <v>78.2099999999889</v>
      </c>
      <c r="B2183" s="42" t="n">
        <f aca="false">1+$F$5*$F$4*(1+$F$6)^A2183-(1+$F$5)^A2183</f>
        <v>-16326.307604207</v>
      </c>
      <c r="C2183" s="43" t="n">
        <f aca="false">IF(AND(B2183&gt;=0,B2182&lt;0),1,0)</f>
        <v>0</v>
      </c>
    </row>
    <row r="2184" customFormat="false" ht="12.8" hidden="false" customHeight="false" outlineLevel="0" collapsed="false">
      <c r="A2184" s="8" t="n">
        <f aca="false">A2183-0.01</f>
        <v>78.1999999999889</v>
      </c>
      <c r="B2184" s="42" t="n">
        <f aca="false">1+$F$5*$F$4*(1+$F$6)^A2184-(1+$F$5)^A2184</f>
        <v>-16306.0512675349</v>
      </c>
      <c r="C2184" s="43" t="n">
        <f aca="false">IF(AND(B2184&gt;=0,B2183&lt;0),1,0)</f>
        <v>0</v>
      </c>
    </row>
    <row r="2185" customFormat="false" ht="12.8" hidden="false" customHeight="false" outlineLevel="0" collapsed="false">
      <c r="A2185" s="8" t="n">
        <f aca="false">A2184-0.01</f>
        <v>78.1899999999888</v>
      </c>
      <c r="B2185" s="42" t="n">
        <f aca="false">1+$F$5*$F$4*(1+$F$6)^A2185-(1+$F$5)^A2185</f>
        <v>-16285.8200458951</v>
      </c>
      <c r="C2185" s="43" t="n">
        <f aca="false">IF(AND(B2185&gt;=0,B2184&lt;0),1,0)</f>
        <v>0</v>
      </c>
    </row>
    <row r="2186" customFormat="false" ht="12.8" hidden="false" customHeight="false" outlineLevel="0" collapsed="false">
      <c r="A2186" s="8" t="n">
        <f aca="false">A2185-0.01</f>
        <v>78.1799999999888</v>
      </c>
      <c r="B2186" s="42" t="n">
        <f aca="false">1+$F$5*$F$4*(1+$F$6)^A2186-(1+$F$5)^A2186</f>
        <v>-16265.6139081519</v>
      </c>
      <c r="C2186" s="43" t="n">
        <f aca="false">IF(AND(B2186&gt;=0,B2185&lt;0),1,0)</f>
        <v>0</v>
      </c>
    </row>
    <row r="2187" customFormat="false" ht="12.8" hidden="false" customHeight="false" outlineLevel="0" collapsed="false">
      <c r="A2187" s="8" t="n">
        <f aca="false">A2186-0.01</f>
        <v>78.1699999999888</v>
      </c>
      <c r="B2187" s="42" t="n">
        <f aca="false">1+$F$5*$F$4*(1+$F$6)^A2187-(1+$F$5)^A2187</f>
        <v>-16245.4328232087</v>
      </c>
      <c r="C2187" s="43" t="n">
        <f aca="false">IF(AND(B2187&gt;=0,B2186&lt;0),1,0)</f>
        <v>0</v>
      </c>
    </row>
    <row r="2188" customFormat="false" ht="12.8" hidden="false" customHeight="false" outlineLevel="0" collapsed="false">
      <c r="A2188" s="8" t="n">
        <f aca="false">A2187-0.01</f>
        <v>78.1599999999888</v>
      </c>
      <c r="B2188" s="42" t="n">
        <f aca="false">1+$F$5*$F$4*(1+$F$6)^A2188-(1+$F$5)^A2188</f>
        <v>-16225.276760007</v>
      </c>
      <c r="C2188" s="43" t="n">
        <f aca="false">IF(AND(B2188&gt;=0,B2187&lt;0),1,0)</f>
        <v>0</v>
      </c>
    </row>
    <row r="2189" customFormat="false" ht="12.8" hidden="false" customHeight="false" outlineLevel="0" collapsed="false">
      <c r="A2189" s="8" t="n">
        <f aca="false">A2188-0.01</f>
        <v>78.1499999999888</v>
      </c>
      <c r="B2189" s="42" t="n">
        <f aca="false">1+$F$5*$F$4*(1+$F$6)^A2189-(1+$F$5)^A2189</f>
        <v>-16205.1456875271</v>
      </c>
      <c r="C2189" s="43" t="n">
        <f aca="false">IF(AND(B2189&gt;=0,B2188&lt;0),1,0)</f>
        <v>0</v>
      </c>
    </row>
    <row r="2190" customFormat="false" ht="12.8" hidden="false" customHeight="false" outlineLevel="0" collapsed="false">
      <c r="A2190" s="8" t="n">
        <f aca="false">A2189-0.01</f>
        <v>78.1399999999888</v>
      </c>
      <c r="B2190" s="42" t="n">
        <f aca="false">1+$F$5*$F$4*(1+$F$6)^A2190-(1+$F$5)^A2190</f>
        <v>-16185.0395747876</v>
      </c>
      <c r="C2190" s="43" t="n">
        <f aca="false">IF(AND(B2190&gt;=0,B2189&lt;0),1,0)</f>
        <v>0</v>
      </c>
    </row>
    <row r="2191" customFormat="false" ht="12.8" hidden="false" customHeight="false" outlineLevel="0" collapsed="false">
      <c r="A2191" s="8" t="n">
        <f aca="false">A2190-0.01</f>
        <v>78.1299999999888</v>
      </c>
      <c r="B2191" s="42" t="n">
        <f aca="false">1+$F$5*$F$4*(1+$F$6)^A2191-(1+$F$5)^A2191</f>
        <v>-16164.9583908457</v>
      </c>
      <c r="C2191" s="43" t="n">
        <f aca="false">IF(AND(B2191&gt;=0,B2190&lt;0),1,0)</f>
        <v>0</v>
      </c>
    </row>
    <row r="2192" customFormat="false" ht="12.8" hidden="false" customHeight="false" outlineLevel="0" collapsed="false">
      <c r="A2192" s="8" t="n">
        <f aca="false">A2191-0.01</f>
        <v>78.1199999999888</v>
      </c>
      <c r="B2192" s="42" t="n">
        <f aca="false">1+$F$5*$F$4*(1+$F$6)^A2192-(1+$F$5)^A2192</f>
        <v>-16144.9021047967</v>
      </c>
      <c r="C2192" s="43" t="n">
        <f aca="false">IF(AND(B2192&gt;=0,B2191&lt;0),1,0)</f>
        <v>0</v>
      </c>
    </row>
    <row r="2193" customFormat="false" ht="12.8" hidden="false" customHeight="false" outlineLevel="0" collapsed="false">
      <c r="A2193" s="8" t="n">
        <f aca="false">A2192-0.01</f>
        <v>78.1099999999888</v>
      </c>
      <c r="B2193" s="42" t="n">
        <f aca="false">1+$F$5*$F$4*(1+$F$6)^A2193-(1+$F$5)^A2193</f>
        <v>-16124.8706857743</v>
      </c>
      <c r="C2193" s="43" t="n">
        <f aca="false">IF(AND(B2193&gt;=0,B2192&lt;0),1,0)</f>
        <v>0</v>
      </c>
    </row>
    <row r="2194" customFormat="false" ht="12.8" hidden="false" customHeight="false" outlineLevel="0" collapsed="false">
      <c r="A2194" s="8" t="n">
        <f aca="false">A2193-0.01</f>
        <v>78.0999999999888</v>
      </c>
      <c r="B2194" s="42" t="n">
        <f aca="false">1+$F$5*$F$4*(1+$F$6)^A2194-(1+$F$5)^A2194</f>
        <v>-16104.8641029506</v>
      </c>
      <c r="C2194" s="43" t="n">
        <f aca="false">IF(AND(B2194&gt;=0,B2193&lt;0),1,0)</f>
        <v>0</v>
      </c>
    </row>
    <row r="2195" customFormat="false" ht="12.8" hidden="false" customHeight="false" outlineLevel="0" collapsed="false">
      <c r="A2195" s="8" t="n">
        <f aca="false">A2194-0.01</f>
        <v>78.0899999999888</v>
      </c>
      <c r="B2195" s="42" t="n">
        <f aca="false">1+$F$5*$F$4*(1+$F$6)^A2195-(1+$F$5)^A2195</f>
        <v>-16084.8823255358</v>
      </c>
      <c r="C2195" s="43" t="n">
        <f aca="false">IF(AND(B2195&gt;=0,B2194&lt;0),1,0)</f>
        <v>0</v>
      </c>
    </row>
    <row r="2196" customFormat="false" ht="12.8" hidden="false" customHeight="false" outlineLevel="0" collapsed="false">
      <c r="A2196" s="8" t="n">
        <f aca="false">A2195-0.01</f>
        <v>78.0799999999888</v>
      </c>
      <c r="B2196" s="42" t="n">
        <f aca="false">1+$F$5*$F$4*(1+$F$6)^A2196-(1+$F$5)^A2196</f>
        <v>-16064.9253227782</v>
      </c>
      <c r="C2196" s="43" t="n">
        <f aca="false">IF(AND(B2196&gt;=0,B2195&lt;0),1,0)</f>
        <v>0</v>
      </c>
    </row>
    <row r="2197" customFormat="false" ht="12.8" hidden="false" customHeight="false" outlineLevel="0" collapsed="false">
      <c r="A2197" s="8" t="n">
        <f aca="false">A2196-0.01</f>
        <v>78.0699999999888</v>
      </c>
      <c r="B2197" s="42" t="n">
        <f aca="false">1+$F$5*$F$4*(1+$F$6)^A2197-(1+$F$5)^A2197</f>
        <v>-16044.9930639644</v>
      </c>
      <c r="C2197" s="43" t="n">
        <f aca="false">IF(AND(B2197&gt;=0,B2196&lt;0),1,0)</f>
        <v>0</v>
      </c>
    </row>
    <row r="2198" customFormat="false" ht="12.8" hidden="false" customHeight="false" outlineLevel="0" collapsed="false">
      <c r="A2198" s="8" t="n">
        <f aca="false">A2197-0.01</f>
        <v>78.0599999999888</v>
      </c>
      <c r="B2198" s="42" t="n">
        <f aca="false">1+$F$5*$F$4*(1+$F$6)^A2198-(1+$F$5)^A2198</f>
        <v>-16025.0855184189</v>
      </c>
      <c r="C2198" s="43" t="n">
        <f aca="false">IF(AND(B2198&gt;=0,B2197&lt;0),1,0)</f>
        <v>0</v>
      </c>
    </row>
    <row r="2199" customFormat="false" ht="12.8" hidden="false" customHeight="false" outlineLevel="0" collapsed="false">
      <c r="A2199" s="8" t="n">
        <f aca="false">A2198-0.01</f>
        <v>78.0499999999888</v>
      </c>
      <c r="B2199" s="42" t="n">
        <f aca="false">1+$F$5*$F$4*(1+$F$6)^A2199-(1+$F$5)^A2199</f>
        <v>-16005.2026555044</v>
      </c>
      <c r="C2199" s="43" t="n">
        <f aca="false">IF(AND(B2199&gt;=0,B2198&lt;0),1,0)</f>
        <v>0</v>
      </c>
    </row>
    <row r="2200" customFormat="false" ht="12.8" hidden="false" customHeight="false" outlineLevel="0" collapsed="false">
      <c r="A2200" s="8" t="n">
        <f aca="false">A2199-0.01</f>
        <v>78.0399999999888</v>
      </c>
      <c r="B2200" s="42" t="n">
        <f aca="false">1+$F$5*$F$4*(1+$F$6)^A2200-(1+$F$5)^A2200</f>
        <v>-15985.3444446215</v>
      </c>
      <c r="C2200" s="43" t="n">
        <f aca="false">IF(AND(B2200&gt;=0,B2199&lt;0),1,0)</f>
        <v>0</v>
      </c>
    </row>
    <row r="2201" customFormat="false" ht="12.8" hidden="false" customHeight="false" outlineLevel="0" collapsed="false">
      <c r="A2201" s="8" t="n">
        <f aca="false">A2200-0.01</f>
        <v>78.0299999999888</v>
      </c>
      <c r="B2201" s="42" t="n">
        <f aca="false">1+$F$5*$F$4*(1+$F$6)^A2201-(1+$F$5)^A2201</f>
        <v>-15965.5108552086</v>
      </c>
      <c r="C2201" s="43" t="n">
        <f aca="false">IF(AND(B2201&gt;=0,B2200&lt;0),1,0)</f>
        <v>0</v>
      </c>
    </row>
    <row r="2202" customFormat="false" ht="12.8" hidden="false" customHeight="false" outlineLevel="0" collapsed="false">
      <c r="A2202" s="8" t="n">
        <f aca="false">A2201-0.01</f>
        <v>78.0199999999888</v>
      </c>
      <c r="B2202" s="42" t="n">
        <f aca="false">1+$F$5*$F$4*(1+$F$6)^A2202-(1+$F$5)^A2202</f>
        <v>-15945.7018567423</v>
      </c>
      <c r="C2202" s="43" t="n">
        <f aca="false">IF(AND(B2202&gt;=0,B2201&lt;0),1,0)</f>
        <v>0</v>
      </c>
    </row>
    <row r="2203" customFormat="false" ht="12.8" hidden="false" customHeight="false" outlineLevel="0" collapsed="false">
      <c r="A2203" s="8" t="n">
        <f aca="false">A2202-0.01</f>
        <v>78.0099999999888</v>
      </c>
      <c r="B2203" s="42" t="n">
        <f aca="false">1+$F$5*$F$4*(1+$F$6)^A2203-(1+$F$5)^A2203</f>
        <v>-15925.9174187367</v>
      </c>
      <c r="C2203" s="43" t="n">
        <f aca="false">IF(AND(B2203&gt;=0,B2202&lt;0),1,0)</f>
        <v>0</v>
      </c>
    </row>
    <row r="2204" customFormat="false" ht="12.8" hidden="false" customHeight="false" outlineLevel="0" collapsed="false">
      <c r="A2204" s="8" t="n">
        <f aca="false">A2203-0.01</f>
        <v>77.9999999999887</v>
      </c>
      <c r="B2204" s="42" t="n">
        <f aca="false">1+$F$5*$F$4*(1+$F$6)^A2204-(1+$F$5)^A2204</f>
        <v>-15906.1575107438</v>
      </c>
      <c r="C2204" s="43" t="n">
        <f aca="false">IF(AND(B2204&gt;=0,B2203&lt;0),1,0)</f>
        <v>0</v>
      </c>
    </row>
    <row r="2205" customFormat="false" ht="12.8" hidden="false" customHeight="false" outlineLevel="0" collapsed="false">
      <c r="A2205" s="8" t="n">
        <f aca="false">A2204-0.01</f>
        <v>77.9899999999887</v>
      </c>
      <c r="B2205" s="42" t="n">
        <f aca="false">1+$F$5*$F$4*(1+$F$6)^A2205-(1+$F$5)^A2205</f>
        <v>-15886.4221023536</v>
      </c>
      <c r="C2205" s="43" t="n">
        <f aca="false">IF(AND(B2205&gt;=0,B2204&lt;0),1,0)</f>
        <v>0</v>
      </c>
    </row>
    <row r="2206" customFormat="false" ht="12.8" hidden="false" customHeight="false" outlineLevel="0" collapsed="false">
      <c r="A2206" s="8" t="n">
        <f aca="false">A2205-0.01</f>
        <v>77.9799999999887</v>
      </c>
      <c r="B2206" s="42" t="n">
        <f aca="false">1+$F$5*$F$4*(1+$F$6)^A2206-(1+$F$5)^A2206</f>
        <v>-15866.7111631934</v>
      </c>
      <c r="C2206" s="43" t="n">
        <f aca="false">IF(AND(B2206&gt;=0,B2205&lt;0),1,0)</f>
        <v>0</v>
      </c>
    </row>
    <row r="2207" customFormat="false" ht="12.8" hidden="false" customHeight="false" outlineLevel="0" collapsed="false">
      <c r="A2207" s="8" t="n">
        <f aca="false">A2206-0.01</f>
        <v>77.9699999999887</v>
      </c>
      <c r="B2207" s="42" t="n">
        <f aca="false">1+$F$5*$F$4*(1+$F$6)^A2207-(1+$F$5)^A2207</f>
        <v>-15847.0246629284</v>
      </c>
      <c r="C2207" s="43" t="n">
        <f aca="false">IF(AND(B2207&gt;=0,B2206&lt;0),1,0)</f>
        <v>0</v>
      </c>
    </row>
    <row r="2208" customFormat="false" ht="12.8" hidden="false" customHeight="false" outlineLevel="0" collapsed="false">
      <c r="A2208" s="8" t="n">
        <f aca="false">A2207-0.01</f>
        <v>77.9599999999887</v>
      </c>
      <c r="B2208" s="42" t="n">
        <f aca="false">1+$F$5*$F$4*(1+$F$6)^A2208-(1+$F$5)^A2208</f>
        <v>-15827.3625712614</v>
      </c>
      <c r="C2208" s="43" t="n">
        <f aca="false">IF(AND(B2208&gt;=0,B2207&lt;0),1,0)</f>
        <v>0</v>
      </c>
    </row>
    <row r="2209" customFormat="false" ht="12.8" hidden="false" customHeight="false" outlineLevel="0" collapsed="false">
      <c r="A2209" s="8" t="n">
        <f aca="false">A2208-0.01</f>
        <v>77.9499999999887</v>
      </c>
      <c r="B2209" s="42" t="n">
        <f aca="false">1+$F$5*$F$4*(1+$F$6)^A2209-(1+$F$5)^A2209</f>
        <v>-15807.7248579327</v>
      </c>
      <c r="C2209" s="43" t="n">
        <f aca="false">IF(AND(B2209&gt;=0,B2208&lt;0),1,0)</f>
        <v>0</v>
      </c>
    </row>
    <row r="2210" customFormat="false" ht="12.8" hidden="false" customHeight="false" outlineLevel="0" collapsed="false">
      <c r="A2210" s="8" t="n">
        <f aca="false">A2209-0.01</f>
        <v>77.9399999999887</v>
      </c>
      <c r="B2210" s="42" t="n">
        <f aca="false">1+$F$5*$F$4*(1+$F$6)^A2210-(1+$F$5)^A2210</f>
        <v>-15788.1114927201</v>
      </c>
      <c r="C2210" s="43" t="n">
        <f aca="false">IF(AND(B2210&gt;=0,B2209&lt;0),1,0)</f>
        <v>0</v>
      </c>
    </row>
    <row r="2211" customFormat="false" ht="12.8" hidden="false" customHeight="false" outlineLevel="0" collapsed="false">
      <c r="A2211" s="8" t="n">
        <f aca="false">A2210-0.01</f>
        <v>77.9299999999887</v>
      </c>
      <c r="B2211" s="42" t="n">
        <f aca="false">1+$F$5*$F$4*(1+$F$6)^A2211-(1+$F$5)^A2211</f>
        <v>-15768.5224454388</v>
      </c>
      <c r="C2211" s="43" t="n">
        <f aca="false">IF(AND(B2211&gt;=0,B2210&lt;0),1,0)</f>
        <v>0</v>
      </c>
    </row>
    <row r="2212" customFormat="false" ht="12.8" hidden="false" customHeight="false" outlineLevel="0" collapsed="false">
      <c r="A2212" s="8" t="n">
        <f aca="false">A2211-0.01</f>
        <v>77.9199999999887</v>
      </c>
      <c r="B2212" s="42" t="n">
        <f aca="false">1+$F$5*$F$4*(1+$F$6)^A2212-(1+$F$5)^A2212</f>
        <v>-15748.9576859416</v>
      </c>
      <c r="C2212" s="43" t="n">
        <f aca="false">IF(AND(B2212&gt;=0,B2211&lt;0),1,0)</f>
        <v>0</v>
      </c>
    </row>
    <row r="2213" customFormat="false" ht="12.8" hidden="false" customHeight="false" outlineLevel="0" collapsed="false">
      <c r="A2213" s="8" t="n">
        <f aca="false">A2212-0.01</f>
        <v>77.9099999999887</v>
      </c>
      <c r="B2213" s="42" t="n">
        <f aca="false">1+$F$5*$F$4*(1+$F$6)^A2213-(1+$F$5)^A2213</f>
        <v>-15729.4171841186</v>
      </c>
      <c r="C2213" s="43" t="n">
        <f aca="false">IF(AND(B2213&gt;=0,B2212&lt;0),1,0)</f>
        <v>0</v>
      </c>
    </row>
    <row r="2214" customFormat="false" ht="12.8" hidden="false" customHeight="false" outlineLevel="0" collapsed="false">
      <c r="A2214" s="8" t="n">
        <f aca="false">A2213-0.01</f>
        <v>77.8999999999887</v>
      </c>
      <c r="B2214" s="42" t="n">
        <f aca="false">1+$F$5*$F$4*(1+$F$6)^A2214-(1+$F$5)^A2214</f>
        <v>-15709.9009098971</v>
      </c>
      <c r="C2214" s="43" t="n">
        <f aca="false">IF(AND(B2214&gt;=0,B2213&lt;0),1,0)</f>
        <v>0</v>
      </c>
    </row>
    <row r="2215" customFormat="false" ht="12.8" hidden="false" customHeight="false" outlineLevel="0" collapsed="false">
      <c r="A2215" s="8" t="n">
        <f aca="false">A2214-0.01</f>
        <v>77.8899999999887</v>
      </c>
      <c r="B2215" s="42" t="n">
        <f aca="false">1+$F$5*$F$4*(1+$F$6)^A2215-(1+$F$5)^A2215</f>
        <v>-15690.4088332418</v>
      </c>
      <c r="C2215" s="43" t="n">
        <f aca="false">IF(AND(B2215&gt;=0,B2214&lt;0),1,0)</f>
        <v>0</v>
      </c>
    </row>
    <row r="2216" customFormat="false" ht="12.8" hidden="false" customHeight="false" outlineLevel="0" collapsed="false">
      <c r="A2216" s="8" t="n">
        <f aca="false">A2215-0.01</f>
        <v>77.8799999999887</v>
      </c>
      <c r="B2216" s="42" t="n">
        <f aca="false">1+$F$5*$F$4*(1+$F$6)^A2216-(1+$F$5)^A2216</f>
        <v>-15670.9409241548</v>
      </c>
      <c r="C2216" s="43" t="n">
        <f aca="false">IF(AND(B2216&gt;=0,B2215&lt;0),1,0)</f>
        <v>0</v>
      </c>
    </row>
    <row r="2217" customFormat="false" ht="12.8" hidden="false" customHeight="false" outlineLevel="0" collapsed="false">
      <c r="A2217" s="8" t="n">
        <f aca="false">A2216-0.01</f>
        <v>77.8699999999887</v>
      </c>
      <c r="B2217" s="42" t="n">
        <f aca="false">1+$F$5*$F$4*(1+$F$6)^A2217-(1+$F$5)^A2217</f>
        <v>-15651.497152675</v>
      </c>
      <c r="C2217" s="43" t="n">
        <f aca="false">IF(AND(B2217&gt;=0,B2216&lt;0),1,0)</f>
        <v>0</v>
      </c>
    </row>
    <row r="2218" customFormat="false" ht="12.8" hidden="false" customHeight="false" outlineLevel="0" collapsed="false">
      <c r="A2218" s="8" t="n">
        <f aca="false">A2217-0.01</f>
        <v>77.8599999999887</v>
      </c>
      <c r="B2218" s="42" t="n">
        <f aca="false">1+$F$5*$F$4*(1+$F$6)^A2218-(1+$F$5)^A2218</f>
        <v>-15632.0774888787</v>
      </c>
      <c r="C2218" s="43" t="n">
        <f aca="false">IF(AND(B2218&gt;=0,B2217&lt;0),1,0)</f>
        <v>0</v>
      </c>
    </row>
    <row r="2219" customFormat="false" ht="12.8" hidden="false" customHeight="false" outlineLevel="0" collapsed="false">
      <c r="A2219" s="8" t="n">
        <f aca="false">A2218-0.01</f>
        <v>77.8499999999887</v>
      </c>
      <c r="B2219" s="42" t="n">
        <f aca="false">1+$F$5*$F$4*(1+$F$6)^A2219-(1+$F$5)^A2219</f>
        <v>-15612.6819028793</v>
      </c>
      <c r="C2219" s="43" t="n">
        <f aca="false">IF(AND(B2219&gt;=0,B2218&lt;0),1,0)</f>
        <v>0</v>
      </c>
    </row>
    <row r="2220" customFormat="false" ht="12.8" hidden="false" customHeight="false" outlineLevel="0" collapsed="false">
      <c r="A2220" s="8" t="n">
        <f aca="false">A2219-0.01</f>
        <v>77.8399999999887</v>
      </c>
      <c r="B2220" s="42" t="n">
        <f aca="false">1+$F$5*$F$4*(1+$F$6)^A2220-(1+$F$5)^A2220</f>
        <v>-15593.3103648272</v>
      </c>
      <c r="C2220" s="43" t="n">
        <f aca="false">IF(AND(B2220&gt;=0,B2219&lt;0),1,0)</f>
        <v>0</v>
      </c>
    </row>
    <row r="2221" customFormat="false" ht="12.8" hidden="false" customHeight="false" outlineLevel="0" collapsed="false">
      <c r="A2221" s="8" t="n">
        <f aca="false">A2220-0.01</f>
        <v>77.8299999999887</v>
      </c>
      <c r="B2221" s="42" t="n">
        <f aca="false">1+$F$5*$F$4*(1+$F$6)^A2221-(1+$F$5)^A2221</f>
        <v>-15573.9628449098</v>
      </c>
      <c r="C2221" s="43" t="n">
        <f aca="false">IF(AND(B2221&gt;=0,B2220&lt;0),1,0)</f>
        <v>0</v>
      </c>
    </row>
    <row r="2222" customFormat="false" ht="12.8" hidden="false" customHeight="false" outlineLevel="0" collapsed="false">
      <c r="A2222" s="8" t="n">
        <f aca="false">A2221-0.01</f>
        <v>77.8199999999887</v>
      </c>
      <c r="B2222" s="42" t="n">
        <f aca="false">1+$F$5*$F$4*(1+$F$6)^A2222-(1+$F$5)^A2222</f>
        <v>-15554.6393133513</v>
      </c>
      <c r="C2222" s="43" t="n">
        <f aca="false">IF(AND(B2222&gt;=0,B2221&lt;0),1,0)</f>
        <v>0</v>
      </c>
    </row>
    <row r="2223" customFormat="false" ht="12.8" hidden="false" customHeight="false" outlineLevel="0" collapsed="false">
      <c r="A2223" s="8" t="n">
        <f aca="false">A2222-0.01</f>
        <v>77.8099999999886</v>
      </c>
      <c r="B2223" s="42" t="n">
        <f aca="false">1+$F$5*$F$4*(1+$F$6)^A2223-(1+$F$5)^A2223</f>
        <v>-15535.3397404132</v>
      </c>
      <c r="C2223" s="43" t="n">
        <f aca="false">IF(AND(B2223&gt;=0,B2222&lt;0),1,0)</f>
        <v>0</v>
      </c>
    </row>
    <row r="2224" customFormat="false" ht="12.8" hidden="false" customHeight="false" outlineLevel="0" collapsed="false">
      <c r="A2224" s="8" t="n">
        <f aca="false">A2223-0.01</f>
        <v>77.7999999999886</v>
      </c>
      <c r="B2224" s="42" t="n">
        <f aca="false">1+$F$5*$F$4*(1+$F$6)^A2224-(1+$F$5)^A2224</f>
        <v>-15516.0640963935</v>
      </c>
      <c r="C2224" s="43" t="n">
        <f aca="false">IF(AND(B2224&gt;=0,B2223&lt;0),1,0)</f>
        <v>0</v>
      </c>
    </row>
    <row r="2225" customFormat="false" ht="12.8" hidden="false" customHeight="false" outlineLevel="0" collapsed="false">
      <c r="A2225" s="8" t="n">
        <f aca="false">A2224-0.01</f>
        <v>77.7899999999886</v>
      </c>
      <c r="B2225" s="42" t="n">
        <f aca="false">1+$F$5*$F$4*(1+$F$6)^A2225-(1+$F$5)^A2225</f>
        <v>-15496.8123516272</v>
      </c>
      <c r="C2225" s="43" t="n">
        <f aca="false">IF(AND(B2225&gt;=0,B2224&lt;0),1,0)</f>
        <v>0</v>
      </c>
    </row>
    <row r="2226" customFormat="false" ht="12.8" hidden="false" customHeight="false" outlineLevel="0" collapsed="false">
      <c r="A2226" s="8" t="n">
        <f aca="false">A2225-0.01</f>
        <v>77.7799999999886</v>
      </c>
      <c r="B2226" s="42" t="n">
        <f aca="false">1+$F$5*$F$4*(1+$F$6)^A2226-(1+$F$5)^A2226</f>
        <v>-15477.584476486</v>
      </c>
      <c r="C2226" s="43" t="n">
        <f aca="false">IF(AND(B2226&gt;=0,B2225&lt;0),1,0)</f>
        <v>0</v>
      </c>
    </row>
    <row r="2227" customFormat="false" ht="12.8" hidden="false" customHeight="false" outlineLevel="0" collapsed="false">
      <c r="A2227" s="8" t="n">
        <f aca="false">A2226-0.01</f>
        <v>77.7699999999886</v>
      </c>
      <c r="B2227" s="42" t="n">
        <f aca="false">1+$F$5*$F$4*(1+$F$6)^A2227-(1+$F$5)^A2227</f>
        <v>-15458.3804413785</v>
      </c>
      <c r="C2227" s="43" t="n">
        <f aca="false">IF(AND(B2227&gt;=0,B2226&lt;0),1,0)</f>
        <v>0</v>
      </c>
    </row>
    <row r="2228" customFormat="false" ht="12.8" hidden="false" customHeight="false" outlineLevel="0" collapsed="false">
      <c r="A2228" s="8" t="n">
        <f aca="false">A2227-0.01</f>
        <v>77.7599999999886</v>
      </c>
      <c r="B2228" s="42" t="n">
        <f aca="false">1+$F$5*$F$4*(1+$F$6)^A2228-(1+$F$5)^A2228</f>
        <v>-15439.2002167497</v>
      </c>
      <c r="C2228" s="43" t="n">
        <f aca="false">IF(AND(B2228&gt;=0,B2227&lt;0),1,0)</f>
        <v>0</v>
      </c>
    </row>
    <row r="2229" customFormat="false" ht="12.8" hidden="false" customHeight="false" outlineLevel="0" collapsed="false">
      <c r="A2229" s="8" t="n">
        <f aca="false">A2228-0.01</f>
        <v>77.7499999999886</v>
      </c>
      <c r="B2229" s="42" t="n">
        <f aca="false">1+$F$5*$F$4*(1+$F$6)^A2229-(1+$F$5)^A2229</f>
        <v>-15420.0437730814</v>
      </c>
      <c r="C2229" s="43" t="n">
        <f aca="false">IF(AND(B2229&gt;=0,B2228&lt;0),1,0)</f>
        <v>0</v>
      </c>
    </row>
    <row r="2230" customFormat="false" ht="12.8" hidden="false" customHeight="false" outlineLevel="0" collapsed="false">
      <c r="A2230" s="8" t="n">
        <f aca="false">A2229-0.01</f>
        <v>77.7399999999886</v>
      </c>
      <c r="B2230" s="42" t="n">
        <f aca="false">1+$F$5*$F$4*(1+$F$6)^A2230-(1+$F$5)^A2230</f>
        <v>-15400.911080892</v>
      </c>
      <c r="C2230" s="43" t="n">
        <f aca="false">IF(AND(B2230&gt;=0,B2229&lt;0),1,0)</f>
        <v>0</v>
      </c>
    </row>
    <row r="2231" customFormat="false" ht="12.8" hidden="false" customHeight="false" outlineLevel="0" collapsed="false">
      <c r="A2231" s="8" t="n">
        <f aca="false">A2230-0.01</f>
        <v>77.7299999999886</v>
      </c>
      <c r="B2231" s="42" t="n">
        <f aca="false">1+$F$5*$F$4*(1+$F$6)^A2231-(1+$F$5)^A2231</f>
        <v>-15381.8021107364</v>
      </c>
      <c r="C2231" s="43" t="n">
        <f aca="false">IF(AND(B2231&gt;=0,B2230&lt;0),1,0)</f>
        <v>0</v>
      </c>
    </row>
    <row r="2232" customFormat="false" ht="12.8" hidden="false" customHeight="false" outlineLevel="0" collapsed="false">
      <c r="A2232" s="8" t="n">
        <f aca="false">A2231-0.01</f>
        <v>77.7199999999886</v>
      </c>
      <c r="B2232" s="42" t="n">
        <f aca="false">1+$F$5*$F$4*(1+$F$6)^A2232-(1+$F$5)^A2232</f>
        <v>-15362.7168332062</v>
      </c>
      <c r="C2232" s="43" t="n">
        <f aca="false">IF(AND(B2232&gt;=0,B2231&lt;0),1,0)</f>
        <v>0</v>
      </c>
    </row>
    <row r="2233" customFormat="false" ht="12.8" hidden="false" customHeight="false" outlineLevel="0" collapsed="false">
      <c r="A2233" s="8" t="n">
        <f aca="false">A2232-0.01</f>
        <v>77.7099999999886</v>
      </c>
      <c r="B2233" s="42" t="n">
        <f aca="false">1+$F$5*$F$4*(1+$F$6)^A2233-(1+$F$5)^A2233</f>
        <v>-15343.6552189291</v>
      </c>
      <c r="C2233" s="43" t="n">
        <f aca="false">IF(AND(B2233&gt;=0,B2232&lt;0),1,0)</f>
        <v>0</v>
      </c>
    </row>
    <row r="2234" customFormat="false" ht="12.8" hidden="false" customHeight="false" outlineLevel="0" collapsed="false">
      <c r="A2234" s="8" t="n">
        <f aca="false">A2233-0.01</f>
        <v>77.6999999999886</v>
      </c>
      <c r="B2234" s="42" t="n">
        <f aca="false">1+$F$5*$F$4*(1+$F$6)^A2234-(1+$F$5)^A2234</f>
        <v>-15324.6172385694</v>
      </c>
      <c r="C2234" s="43" t="n">
        <f aca="false">IF(AND(B2234&gt;=0,B2233&lt;0),1,0)</f>
        <v>0</v>
      </c>
    </row>
    <row r="2235" customFormat="false" ht="12.8" hidden="false" customHeight="false" outlineLevel="0" collapsed="false">
      <c r="A2235" s="8" t="n">
        <f aca="false">A2234-0.01</f>
        <v>77.6899999999886</v>
      </c>
      <c r="B2235" s="42" t="n">
        <f aca="false">1+$F$5*$F$4*(1+$F$6)^A2235-(1+$F$5)^A2235</f>
        <v>-15305.6028628279</v>
      </c>
      <c r="C2235" s="43" t="n">
        <f aca="false">IF(AND(B2235&gt;=0,B2234&lt;0),1,0)</f>
        <v>0</v>
      </c>
    </row>
    <row r="2236" customFormat="false" ht="12.8" hidden="false" customHeight="false" outlineLevel="0" collapsed="false">
      <c r="A2236" s="8" t="n">
        <f aca="false">A2235-0.01</f>
        <v>77.6799999999886</v>
      </c>
      <c r="B2236" s="42" t="n">
        <f aca="false">1+$F$5*$F$4*(1+$F$6)^A2236-(1+$F$5)^A2236</f>
        <v>-15286.6120624415</v>
      </c>
      <c r="C2236" s="43" t="n">
        <f aca="false">IF(AND(B2236&gt;=0,B2235&lt;0),1,0)</f>
        <v>0</v>
      </c>
    </row>
    <row r="2237" customFormat="false" ht="12.8" hidden="false" customHeight="false" outlineLevel="0" collapsed="false">
      <c r="A2237" s="8" t="n">
        <f aca="false">A2236-0.01</f>
        <v>77.6699999999886</v>
      </c>
      <c r="B2237" s="42" t="n">
        <f aca="false">1+$F$5*$F$4*(1+$F$6)^A2237-(1+$F$5)^A2237</f>
        <v>-15267.6448081835</v>
      </c>
      <c r="C2237" s="43" t="n">
        <f aca="false">IF(AND(B2237&gt;=0,B2236&lt;0),1,0)</f>
        <v>0</v>
      </c>
    </row>
    <row r="2238" customFormat="false" ht="12.8" hidden="false" customHeight="false" outlineLevel="0" collapsed="false">
      <c r="A2238" s="8" t="n">
        <f aca="false">A2237-0.01</f>
        <v>77.6599999999886</v>
      </c>
      <c r="B2238" s="42" t="n">
        <f aca="false">1+$F$5*$F$4*(1+$F$6)^A2238-(1+$F$5)^A2238</f>
        <v>-15248.7010708633</v>
      </c>
      <c r="C2238" s="43" t="n">
        <f aca="false">IF(AND(B2238&gt;=0,B2237&lt;0),1,0)</f>
        <v>0</v>
      </c>
    </row>
    <row r="2239" customFormat="false" ht="12.8" hidden="false" customHeight="false" outlineLevel="0" collapsed="false">
      <c r="A2239" s="8" t="n">
        <f aca="false">A2238-0.01</f>
        <v>77.6499999999886</v>
      </c>
      <c r="B2239" s="42" t="n">
        <f aca="false">1+$F$5*$F$4*(1+$F$6)^A2239-(1+$F$5)^A2239</f>
        <v>-15229.7808213267</v>
      </c>
      <c r="C2239" s="43" t="n">
        <f aca="false">IF(AND(B2239&gt;=0,B2238&lt;0),1,0)</f>
        <v>0</v>
      </c>
    </row>
    <row r="2240" customFormat="false" ht="12.8" hidden="false" customHeight="false" outlineLevel="0" collapsed="false">
      <c r="A2240" s="8" t="n">
        <f aca="false">A2239-0.01</f>
        <v>77.6399999999886</v>
      </c>
      <c r="B2240" s="42" t="n">
        <f aca="false">1+$F$5*$F$4*(1+$F$6)^A2240-(1+$F$5)^A2240</f>
        <v>-15210.8840304556</v>
      </c>
      <c r="C2240" s="43" t="n">
        <f aca="false">IF(AND(B2240&gt;=0,B2239&lt;0),1,0)</f>
        <v>0</v>
      </c>
    </row>
    <row r="2241" customFormat="false" ht="12.8" hidden="false" customHeight="false" outlineLevel="0" collapsed="false">
      <c r="A2241" s="8" t="n">
        <f aca="false">A2240-0.01</f>
        <v>77.6299999999886</v>
      </c>
      <c r="B2241" s="42" t="n">
        <f aca="false">1+$F$5*$F$4*(1+$F$6)^A2241-(1+$F$5)^A2241</f>
        <v>-15192.0106691677</v>
      </c>
      <c r="C2241" s="43" t="n">
        <f aca="false">IF(AND(B2241&gt;=0,B2240&lt;0),1,0)</f>
        <v>0</v>
      </c>
    </row>
    <row r="2242" customFormat="false" ht="12.8" hidden="false" customHeight="false" outlineLevel="0" collapsed="false">
      <c r="A2242" s="8" t="n">
        <f aca="false">A2241-0.01</f>
        <v>77.6199999999886</v>
      </c>
      <c r="B2242" s="42" t="n">
        <f aca="false">1+$F$5*$F$4*(1+$F$6)^A2242-(1+$F$5)^A2242</f>
        <v>-15173.1607084172</v>
      </c>
      <c r="C2242" s="43" t="n">
        <f aca="false">IF(AND(B2242&gt;=0,B2241&lt;0),1,0)</f>
        <v>0</v>
      </c>
    </row>
    <row r="2243" customFormat="false" ht="12.8" hidden="false" customHeight="false" outlineLevel="0" collapsed="false">
      <c r="A2243" s="8" t="n">
        <f aca="false">A2242-0.01</f>
        <v>77.6099999999885</v>
      </c>
      <c r="B2243" s="42" t="n">
        <f aca="false">1+$F$5*$F$4*(1+$F$6)^A2243-(1+$F$5)^A2243</f>
        <v>-15154.3341191939</v>
      </c>
      <c r="C2243" s="43" t="n">
        <f aca="false">IF(AND(B2243&gt;=0,B2242&lt;0),1,0)</f>
        <v>0</v>
      </c>
    </row>
    <row r="2244" customFormat="false" ht="12.8" hidden="false" customHeight="false" outlineLevel="0" collapsed="false">
      <c r="A2244" s="8" t="n">
        <f aca="false">A2243-0.01</f>
        <v>77.5999999999885</v>
      </c>
      <c r="B2244" s="42" t="n">
        <f aca="false">1+$F$5*$F$4*(1+$F$6)^A2244-(1+$F$5)^A2244</f>
        <v>-15135.5308725239</v>
      </c>
      <c r="C2244" s="43" t="n">
        <f aca="false">IF(AND(B2244&gt;=0,B2243&lt;0),1,0)</f>
        <v>0</v>
      </c>
    </row>
    <row r="2245" customFormat="false" ht="12.8" hidden="false" customHeight="false" outlineLevel="0" collapsed="false">
      <c r="A2245" s="8" t="n">
        <f aca="false">A2244-0.01</f>
        <v>77.5899999999885</v>
      </c>
      <c r="B2245" s="42" t="n">
        <f aca="false">1+$F$5*$F$4*(1+$F$6)^A2245-(1+$F$5)^A2245</f>
        <v>-15116.750939469</v>
      </c>
      <c r="C2245" s="43" t="n">
        <f aca="false">IF(AND(B2245&gt;=0,B2244&lt;0),1,0)</f>
        <v>0</v>
      </c>
    </row>
    <row r="2246" customFormat="false" ht="12.8" hidden="false" customHeight="false" outlineLevel="0" collapsed="false">
      <c r="A2246" s="8" t="n">
        <f aca="false">A2245-0.01</f>
        <v>77.5799999999885</v>
      </c>
      <c r="B2246" s="42" t="n">
        <f aca="false">1+$F$5*$F$4*(1+$F$6)^A2246-(1+$F$5)^A2246</f>
        <v>-15097.9942911269</v>
      </c>
      <c r="C2246" s="43" t="n">
        <f aca="false">IF(AND(B2246&gt;=0,B2245&lt;0),1,0)</f>
        <v>0</v>
      </c>
    </row>
    <row r="2247" customFormat="false" ht="12.8" hidden="false" customHeight="false" outlineLevel="0" collapsed="false">
      <c r="A2247" s="8" t="n">
        <f aca="false">A2246-0.01</f>
        <v>77.5699999999885</v>
      </c>
      <c r="B2247" s="42" t="n">
        <f aca="false">1+$F$5*$F$4*(1+$F$6)^A2247-(1+$F$5)^A2247</f>
        <v>-15079.2608986312</v>
      </c>
      <c r="C2247" s="43" t="n">
        <f aca="false">IF(AND(B2247&gt;=0,B2246&lt;0),1,0)</f>
        <v>0</v>
      </c>
    </row>
    <row r="2248" customFormat="false" ht="12.8" hidden="false" customHeight="false" outlineLevel="0" collapsed="false">
      <c r="A2248" s="8" t="n">
        <f aca="false">A2247-0.01</f>
        <v>77.5599999999885</v>
      </c>
      <c r="B2248" s="42" t="n">
        <f aca="false">1+$F$5*$F$4*(1+$F$6)^A2248-(1+$F$5)^A2248</f>
        <v>-15060.5507331513</v>
      </c>
      <c r="C2248" s="43" t="n">
        <f aca="false">IF(AND(B2248&gt;=0,B2247&lt;0),1,0)</f>
        <v>0</v>
      </c>
    </row>
    <row r="2249" customFormat="false" ht="12.8" hidden="false" customHeight="false" outlineLevel="0" collapsed="false">
      <c r="A2249" s="8" t="n">
        <f aca="false">A2248-0.01</f>
        <v>77.5499999999885</v>
      </c>
      <c r="B2249" s="42" t="n">
        <f aca="false">1+$F$5*$F$4*(1+$F$6)^A2249-(1+$F$5)^A2249</f>
        <v>-15041.8637658923</v>
      </c>
      <c r="C2249" s="43" t="n">
        <f aca="false">IF(AND(B2249&gt;=0,B2248&lt;0),1,0)</f>
        <v>0</v>
      </c>
    </row>
    <row r="2250" customFormat="false" ht="12.8" hidden="false" customHeight="false" outlineLevel="0" collapsed="false">
      <c r="A2250" s="8" t="n">
        <f aca="false">A2249-0.01</f>
        <v>77.5399999999885</v>
      </c>
      <c r="B2250" s="42" t="n">
        <f aca="false">1+$F$5*$F$4*(1+$F$6)^A2250-(1+$F$5)^A2250</f>
        <v>-15023.199968095</v>
      </c>
      <c r="C2250" s="43" t="n">
        <f aca="false">IF(AND(B2250&gt;=0,B2249&lt;0),1,0)</f>
        <v>0</v>
      </c>
    </row>
    <row r="2251" customFormat="false" ht="12.8" hidden="false" customHeight="false" outlineLevel="0" collapsed="false">
      <c r="A2251" s="8" t="n">
        <f aca="false">A2250-0.01</f>
        <v>77.5299999999885</v>
      </c>
      <c r="B2251" s="42" t="n">
        <f aca="false">1+$F$5*$F$4*(1+$F$6)^A2251-(1+$F$5)^A2251</f>
        <v>-15004.5593110357</v>
      </c>
      <c r="C2251" s="43" t="n">
        <f aca="false">IF(AND(B2251&gt;=0,B2250&lt;0),1,0)</f>
        <v>0</v>
      </c>
    </row>
    <row r="2252" customFormat="false" ht="12.8" hidden="false" customHeight="false" outlineLevel="0" collapsed="false">
      <c r="A2252" s="8" t="n">
        <f aca="false">A2251-0.01</f>
        <v>77.5199999999885</v>
      </c>
      <c r="B2252" s="42" t="n">
        <f aca="false">1+$F$5*$F$4*(1+$F$6)^A2252-(1+$F$5)^A2252</f>
        <v>-14985.9417660267</v>
      </c>
      <c r="C2252" s="43" t="n">
        <f aca="false">IF(AND(B2252&gt;=0,B2251&lt;0),1,0)</f>
        <v>0</v>
      </c>
    </row>
    <row r="2253" customFormat="false" ht="12.8" hidden="false" customHeight="false" outlineLevel="0" collapsed="false">
      <c r="A2253" s="8" t="n">
        <f aca="false">A2252-0.01</f>
        <v>77.5099999999885</v>
      </c>
      <c r="B2253" s="42" t="n">
        <f aca="false">1+$F$5*$F$4*(1+$F$6)^A2253-(1+$F$5)^A2253</f>
        <v>-14967.3473044154</v>
      </c>
      <c r="C2253" s="43" t="n">
        <f aca="false">IF(AND(B2253&gt;=0,B2252&lt;0),1,0)</f>
        <v>0</v>
      </c>
    </row>
    <row r="2254" customFormat="false" ht="12.8" hidden="false" customHeight="false" outlineLevel="0" collapsed="false">
      <c r="A2254" s="8" t="n">
        <f aca="false">A2253-0.01</f>
        <v>77.4999999999885</v>
      </c>
      <c r="B2254" s="42" t="n">
        <f aca="false">1+$F$5*$F$4*(1+$F$6)^A2254-(1+$F$5)^A2254</f>
        <v>-14948.7758975851</v>
      </c>
      <c r="C2254" s="43" t="n">
        <f aca="false">IF(AND(B2254&gt;=0,B2253&lt;0),1,0)</f>
        <v>0</v>
      </c>
    </row>
    <row r="2255" customFormat="false" ht="12.8" hidden="false" customHeight="false" outlineLevel="0" collapsed="false">
      <c r="A2255" s="8" t="n">
        <f aca="false">A2254-0.01</f>
        <v>77.4899999999885</v>
      </c>
      <c r="B2255" s="42" t="n">
        <f aca="false">1+$F$5*$F$4*(1+$F$6)^A2255-(1+$F$5)^A2255</f>
        <v>-14930.2275169543</v>
      </c>
      <c r="C2255" s="43" t="n">
        <f aca="false">IF(AND(B2255&gt;=0,B2254&lt;0),1,0)</f>
        <v>0</v>
      </c>
    </row>
    <row r="2256" customFormat="false" ht="12.8" hidden="false" customHeight="false" outlineLevel="0" collapsed="false">
      <c r="A2256" s="8" t="n">
        <f aca="false">A2255-0.01</f>
        <v>77.4799999999885</v>
      </c>
      <c r="B2256" s="42" t="n">
        <f aca="false">1+$F$5*$F$4*(1+$F$6)^A2256-(1+$F$5)^A2256</f>
        <v>-14911.7021339771</v>
      </c>
      <c r="C2256" s="43" t="n">
        <f aca="false">IF(AND(B2256&gt;=0,B2255&lt;0),1,0)</f>
        <v>0</v>
      </c>
    </row>
    <row r="2257" customFormat="false" ht="12.8" hidden="false" customHeight="false" outlineLevel="0" collapsed="false">
      <c r="A2257" s="8" t="n">
        <f aca="false">A2256-0.01</f>
        <v>77.4699999999885</v>
      </c>
      <c r="B2257" s="42" t="n">
        <f aca="false">1+$F$5*$F$4*(1+$F$6)^A2257-(1+$F$5)^A2257</f>
        <v>-14893.1997201429</v>
      </c>
      <c r="C2257" s="43" t="n">
        <f aca="false">IF(AND(B2257&gt;=0,B2256&lt;0),1,0)</f>
        <v>0</v>
      </c>
    </row>
    <row r="2258" customFormat="false" ht="12.8" hidden="false" customHeight="false" outlineLevel="0" collapsed="false">
      <c r="A2258" s="8" t="n">
        <f aca="false">A2257-0.01</f>
        <v>77.4599999999885</v>
      </c>
      <c r="B2258" s="42" t="n">
        <f aca="false">1+$F$5*$F$4*(1+$F$6)^A2258-(1+$F$5)^A2258</f>
        <v>-14874.7202469766</v>
      </c>
      <c r="C2258" s="43" t="n">
        <f aca="false">IF(AND(B2258&gt;=0,B2257&lt;0),1,0)</f>
        <v>0</v>
      </c>
    </row>
    <row r="2259" customFormat="false" ht="12.8" hidden="false" customHeight="false" outlineLevel="0" collapsed="false">
      <c r="A2259" s="8" t="n">
        <f aca="false">A2258-0.01</f>
        <v>77.4499999999885</v>
      </c>
      <c r="B2259" s="42" t="n">
        <f aca="false">1+$F$5*$F$4*(1+$F$6)^A2259-(1+$F$5)^A2259</f>
        <v>-14856.2636860381</v>
      </c>
      <c r="C2259" s="43" t="n">
        <f aca="false">IF(AND(B2259&gt;=0,B2258&lt;0),1,0)</f>
        <v>0</v>
      </c>
    </row>
    <row r="2260" customFormat="false" ht="12.8" hidden="false" customHeight="false" outlineLevel="0" collapsed="false">
      <c r="A2260" s="8" t="n">
        <f aca="false">A2259-0.01</f>
        <v>77.4399999999885</v>
      </c>
      <c r="B2260" s="42" t="n">
        <f aca="false">1+$F$5*$F$4*(1+$F$6)^A2260-(1+$F$5)^A2260</f>
        <v>-14837.8300089228</v>
      </c>
      <c r="C2260" s="43" t="n">
        <f aca="false">IF(AND(B2260&gt;=0,B2259&lt;0),1,0)</f>
        <v>0</v>
      </c>
    </row>
    <row r="2261" customFormat="false" ht="12.8" hidden="false" customHeight="false" outlineLevel="0" collapsed="false">
      <c r="A2261" s="8" t="n">
        <f aca="false">A2260-0.01</f>
        <v>77.4299999999885</v>
      </c>
      <c r="B2261" s="42" t="n">
        <f aca="false">1+$F$5*$F$4*(1+$F$6)^A2261-(1+$F$5)^A2261</f>
        <v>-14819.4191872614</v>
      </c>
      <c r="C2261" s="43" t="n">
        <f aca="false">IF(AND(B2261&gt;=0,B2260&lt;0),1,0)</f>
        <v>0</v>
      </c>
    </row>
    <row r="2262" customFormat="false" ht="12.8" hidden="false" customHeight="false" outlineLevel="0" collapsed="false">
      <c r="A2262" s="8" t="n">
        <f aca="false">A2261-0.01</f>
        <v>77.4199999999884</v>
      </c>
      <c r="B2262" s="42" t="n">
        <f aca="false">1+$F$5*$F$4*(1+$F$6)^A2262-(1+$F$5)^A2262</f>
        <v>-14801.0311927194</v>
      </c>
      <c r="C2262" s="43" t="n">
        <f aca="false">IF(AND(B2262&gt;=0,B2261&lt;0),1,0)</f>
        <v>0</v>
      </c>
    </row>
    <row r="2263" customFormat="false" ht="12.8" hidden="false" customHeight="false" outlineLevel="0" collapsed="false">
      <c r="A2263" s="8" t="n">
        <f aca="false">A2262-0.01</f>
        <v>77.4099999999884</v>
      </c>
      <c r="B2263" s="42" t="n">
        <f aca="false">1+$F$5*$F$4*(1+$F$6)^A2263-(1+$F$5)^A2263</f>
        <v>-14782.6659969977</v>
      </c>
      <c r="C2263" s="43" t="n">
        <f aca="false">IF(AND(B2263&gt;=0,B2262&lt;0),1,0)</f>
        <v>0</v>
      </c>
    </row>
    <row r="2264" customFormat="false" ht="12.8" hidden="false" customHeight="false" outlineLevel="0" collapsed="false">
      <c r="A2264" s="8" t="n">
        <f aca="false">A2263-0.01</f>
        <v>77.3999999999884</v>
      </c>
      <c r="B2264" s="42" t="n">
        <f aca="false">1+$F$5*$F$4*(1+$F$6)^A2264-(1+$F$5)^A2264</f>
        <v>-14764.3235718324</v>
      </c>
      <c r="C2264" s="43" t="n">
        <f aca="false">IF(AND(B2264&gt;=0,B2263&lt;0),1,0)</f>
        <v>0</v>
      </c>
    </row>
    <row r="2265" customFormat="false" ht="12.8" hidden="false" customHeight="false" outlineLevel="0" collapsed="false">
      <c r="A2265" s="8" t="n">
        <f aca="false">A2264-0.01</f>
        <v>77.3899999999884</v>
      </c>
      <c r="B2265" s="42" t="n">
        <f aca="false">1+$F$5*$F$4*(1+$F$6)^A2265-(1+$F$5)^A2265</f>
        <v>-14746.0038889942</v>
      </c>
      <c r="C2265" s="43" t="n">
        <f aca="false">IF(AND(B2265&gt;=0,B2264&lt;0),1,0)</f>
        <v>0</v>
      </c>
    </row>
    <row r="2266" customFormat="false" ht="12.8" hidden="false" customHeight="false" outlineLevel="0" collapsed="false">
      <c r="A2266" s="8" t="n">
        <f aca="false">A2265-0.01</f>
        <v>77.3799999999884</v>
      </c>
      <c r="B2266" s="42" t="n">
        <f aca="false">1+$F$5*$F$4*(1+$F$6)^A2266-(1+$F$5)^A2266</f>
        <v>-14727.7069202893</v>
      </c>
      <c r="C2266" s="43" t="n">
        <f aca="false">IF(AND(B2266&gt;=0,B2265&lt;0),1,0)</f>
        <v>0</v>
      </c>
    </row>
    <row r="2267" customFormat="false" ht="12.8" hidden="false" customHeight="false" outlineLevel="0" collapsed="false">
      <c r="A2267" s="8" t="n">
        <f aca="false">A2266-0.01</f>
        <v>77.3699999999884</v>
      </c>
      <c r="B2267" s="42" t="n">
        <f aca="false">1+$F$5*$F$4*(1+$F$6)^A2267-(1+$F$5)^A2267</f>
        <v>-14709.4326375584</v>
      </c>
      <c r="C2267" s="43" t="n">
        <f aca="false">IF(AND(B2267&gt;=0,B2266&lt;0),1,0)</f>
        <v>0</v>
      </c>
    </row>
    <row r="2268" customFormat="false" ht="12.8" hidden="false" customHeight="false" outlineLevel="0" collapsed="false">
      <c r="A2268" s="8" t="n">
        <f aca="false">A2267-0.01</f>
        <v>77.3599999999884</v>
      </c>
      <c r="B2268" s="42" t="n">
        <f aca="false">1+$F$5*$F$4*(1+$F$6)^A2268-(1+$F$5)^A2268</f>
        <v>-14691.1810126775</v>
      </c>
      <c r="C2268" s="43" t="n">
        <f aca="false">IF(AND(B2268&gt;=0,B2267&lt;0),1,0)</f>
        <v>0</v>
      </c>
    </row>
    <row r="2269" customFormat="false" ht="12.8" hidden="false" customHeight="false" outlineLevel="0" collapsed="false">
      <c r="A2269" s="8" t="n">
        <f aca="false">A2268-0.01</f>
        <v>77.3499999999884</v>
      </c>
      <c r="B2269" s="42" t="n">
        <f aca="false">1+$F$5*$F$4*(1+$F$6)^A2269-(1+$F$5)^A2269</f>
        <v>-14672.9520175572</v>
      </c>
      <c r="C2269" s="43" t="n">
        <f aca="false">IF(AND(B2269&gt;=0,B2268&lt;0),1,0)</f>
        <v>0</v>
      </c>
    </row>
    <row r="2270" customFormat="false" ht="12.8" hidden="false" customHeight="false" outlineLevel="0" collapsed="false">
      <c r="A2270" s="8" t="n">
        <f aca="false">A2269-0.01</f>
        <v>77.3399999999884</v>
      </c>
      <c r="B2270" s="42" t="n">
        <f aca="false">1+$F$5*$F$4*(1+$F$6)^A2270-(1+$F$5)^A2270</f>
        <v>-14654.7456241429</v>
      </c>
      <c r="C2270" s="43" t="n">
        <f aca="false">IF(AND(B2270&gt;=0,B2269&lt;0),1,0)</f>
        <v>0</v>
      </c>
    </row>
    <row r="2271" customFormat="false" ht="12.8" hidden="false" customHeight="false" outlineLevel="0" collapsed="false">
      <c r="A2271" s="8" t="n">
        <f aca="false">A2270-0.01</f>
        <v>77.3299999999884</v>
      </c>
      <c r="B2271" s="42" t="n">
        <f aca="false">1+$F$5*$F$4*(1+$F$6)^A2271-(1+$F$5)^A2271</f>
        <v>-14636.5618044151</v>
      </c>
      <c r="C2271" s="43" t="n">
        <f aca="false">IF(AND(B2271&gt;=0,B2270&lt;0),1,0)</f>
        <v>0</v>
      </c>
    </row>
    <row r="2272" customFormat="false" ht="12.8" hidden="false" customHeight="false" outlineLevel="0" collapsed="false">
      <c r="A2272" s="8" t="n">
        <f aca="false">A2271-0.01</f>
        <v>77.3199999999884</v>
      </c>
      <c r="B2272" s="42" t="n">
        <f aca="false">1+$F$5*$F$4*(1+$F$6)^A2272-(1+$F$5)^A2272</f>
        <v>-14618.4005303887</v>
      </c>
      <c r="C2272" s="43" t="n">
        <f aca="false">IF(AND(B2272&gt;=0,B2271&lt;0),1,0)</f>
        <v>0</v>
      </c>
    </row>
    <row r="2273" customFormat="false" ht="12.8" hidden="false" customHeight="false" outlineLevel="0" collapsed="false">
      <c r="A2273" s="8" t="n">
        <f aca="false">A2272-0.01</f>
        <v>77.3099999999884</v>
      </c>
      <c r="B2273" s="42" t="n">
        <f aca="false">1+$F$5*$F$4*(1+$F$6)^A2273-(1+$F$5)^A2273</f>
        <v>-14600.2617741135</v>
      </c>
      <c r="C2273" s="43" t="n">
        <f aca="false">IF(AND(B2273&gt;=0,B2272&lt;0),1,0)</f>
        <v>0</v>
      </c>
    </row>
    <row r="2274" customFormat="false" ht="12.8" hidden="false" customHeight="false" outlineLevel="0" collapsed="false">
      <c r="A2274" s="8" t="n">
        <f aca="false">A2273-0.01</f>
        <v>77.2999999999884</v>
      </c>
      <c r="B2274" s="42" t="n">
        <f aca="false">1+$F$5*$F$4*(1+$F$6)^A2274-(1+$F$5)^A2274</f>
        <v>-14582.1455076737</v>
      </c>
      <c r="C2274" s="43" t="n">
        <f aca="false">IF(AND(B2274&gt;=0,B2273&lt;0),1,0)</f>
        <v>0</v>
      </c>
    </row>
    <row r="2275" customFormat="false" ht="12.8" hidden="false" customHeight="false" outlineLevel="0" collapsed="false">
      <c r="A2275" s="8" t="n">
        <f aca="false">A2274-0.01</f>
        <v>77.2899999999884</v>
      </c>
      <c r="B2275" s="42" t="n">
        <f aca="false">1+$F$5*$F$4*(1+$F$6)^A2275-(1+$F$5)^A2275</f>
        <v>-14564.0517031885</v>
      </c>
      <c r="C2275" s="43" t="n">
        <f aca="false">IF(AND(B2275&gt;=0,B2274&lt;0),1,0)</f>
        <v>0</v>
      </c>
    </row>
    <row r="2276" customFormat="false" ht="12.8" hidden="false" customHeight="false" outlineLevel="0" collapsed="false">
      <c r="A2276" s="8" t="n">
        <f aca="false">A2275-0.01</f>
        <v>77.2799999999884</v>
      </c>
      <c r="B2276" s="42" t="n">
        <f aca="false">1+$F$5*$F$4*(1+$F$6)^A2276-(1+$F$5)^A2276</f>
        <v>-14545.9803328112</v>
      </c>
      <c r="C2276" s="43" t="n">
        <f aca="false">IF(AND(B2276&gt;=0,B2275&lt;0),1,0)</f>
        <v>0</v>
      </c>
    </row>
    <row r="2277" customFormat="false" ht="12.8" hidden="false" customHeight="false" outlineLevel="0" collapsed="false">
      <c r="A2277" s="8" t="n">
        <f aca="false">A2276-0.01</f>
        <v>77.2699999999884</v>
      </c>
      <c r="B2277" s="42" t="n">
        <f aca="false">1+$F$5*$F$4*(1+$F$6)^A2277-(1+$F$5)^A2277</f>
        <v>-14527.93136873</v>
      </c>
      <c r="C2277" s="43" t="n">
        <f aca="false">IF(AND(B2277&gt;=0,B2276&lt;0),1,0)</f>
        <v>0</v>
      </c>
    </row>
    <row r="2278" customFormat="false" ht="12.8" hidden="false" customHeight="false" outlineLevel="0" collapsed="false">
      <c r="A2278" s="8" t="n">
        <f aca="false">A2277-0.01</f>
        <v>77.2599999999884</v>
      </c>
      <c r="B2278" s="42" t="n">
        <f aca="false">1+$F$5*$F$4*(1+$F$6)^A2278-(1+$F$5)^A2278</f>
        <v>-14509.9047831674</v>
      </c>
      <c r="C2278" s="43" t="n">
        <f aca="false">IF(AND(B2278&gt;=0,B2277&lt;0),1,0)</f>
        <v>0</v>
      </c>
    </row>
    <row r="2279" customFormat="false" ht="12.8" hidden="false" customHeight="false" outlineLevel="0" collapsed="false">
      <c r="A2279" s="8" t="n">
        <f aca="false">A2278-0.01</f>
        <v>77.2499999999884</v>
      </c>
      <c r="B2279" s="42" t="n">
        <f aca="false">1+$F$5*$F$4*(1+$F$6)^A2279-(1+$F$5)^A2279</f>
        <v>-14491.9005483803</v>
      </c>
      <c r="C2279" s="43" t="n">
        <f aca="false">IF(AND(B2279&gt;=0,B2278&lt;0),1,0)</f>
        <v>0</v>
      </c>
    </row>
    <row r="2280" customFormat="false" ht="12.8" hidden="false" customHeight="false" outlineLevel="0" collapsed="false">
      <c r="A2280" s="8" t="n">
        <f aca="false">A2279-0.01</f>
        <v>77.2399999999884</v>
      </c>
      <c r="B2280" s="42" t="n">
        <f aca="false">1+$F$5*$F$4*(1+$F$6)^A2280-(1+$F$5)^A2280</f>
        <v>-14473.9186366602</v>
      </c>
      <c r="C2280" s="43" t="n">
        <f aca="false">IF(AND(B2280&gt;=0,B2279&lt;0),1,0)</f>
        <v>0</v>
      </c>
    </row>
    <row r="2281" customFormat="false" ht="12.8" hidden="false" customHeight="false" outlineLevel="0" collapsed="false">
      <c r="A2281" s="8" t="n">
        <f aca="false">A2280-0.01</f>
        <v>77.2299999999884</v>
      </c>
      <c r="B2281" s="42" t="n">
        <f aca="false">1+$F$5*$F$4*(1+$F$6)^A2281-(1+$F$5)^A2281</f>
        <v>-14455.9590203327</v>
      </c>
      <c r="C2281" s="43" t="n">
        <f aca="false">IF(AND(B2281&gt;=0,B2280&lt;0),1,0)</f>
        <v>0</v>
      </c>
    </row>
    <row r="2282" customFormat="false" ht="12.8" hidden="false" customHeight="false" outlineLevel="0" collapsed="false">
      <c r="A2282" s="8" t="n">
        <f aca="false">A2281-0.01</f>
        <v>77.2199999999883</v>
      </c>
      <c r="B2282" s="42" t="n">
        <f aca="false">1+$F$5*$F$4*(1+$F$6)^A2282-(1+$F$5)^A2282</f>
        <v>-14438.0216717579</v>
      </c>
      <c r="C2282" s="43" t="n">
        <f aca="false">IF(AND(B2282&gt;=0,B2281&lt;0),1,0)</f>
        <v>0</v>
      </c>
    </row>
    <row r="2283" customFormat="false" ht="12.8" hidden="false" customHeight="false" outlineLevel="0" collapsed="false">
      <c r="A2283" s="8" t="n">
        <f aca="false">A2282-0.01</f>
        <v>77.2099999999883</v>
      </c>
      <c r="B2283" s="42" t="n">
        <f aca="false">1+$F$5*$F$4*(1+$F$6)^A2283-(1+$F$5)^A2283</f>
        <v>-14420.10656333</v>
      </c>
      <c r="C2283" s="43" t="n">
        <f aca="false">IF(AND(B2283&gt;=0,B2282&lt;0),1,0)</f>
        <v>0</v>
      </c>
    </row>
    <row r="2284" customFormat="false" ht="12.8" hidden="false" customHeight="false" outlineLevel="0" collapsed="false">
      <c r="A2284" s="8" t="n">
        <f aca="false">A2283-0.01</f>
        <v>77.1999999999883</v>
      </c>
      <c r="B2284" s="42" t="n">
        <f aca="false">1+$F$5*$F$4*(1+$F$6)^A2284-(1+$F$5)^A2284</f>
        <v>-14402.2136674776</v>
      </c>
      <c r="C2284" s="43" t="n">
        <f aca="false">IF(AND(B2284&gt;=0,B2283&lt;0),1,0)</f>
        <v>0</v>
      </c>
    </row>
    <row r="2285" customFormat="false" ht="12.8" hidden="false" customHeight="false" outlineLevel="0" collapsed="false">
      <c r="A2285" s="8" t="n">
        <f aca="false">A2284-0.01</f>
        <v>77.1899999999883</v>
      </c>
      <c r="B2285" s="42" t="n">
        <f aca="false">1+$F$5*$F$4*(1+$F$6)^A2285-(1+$F$5)^A2285</f>
        <v>-14384.3429566633</v>
      </c>
      <c r="C2285" s="43" t="n">
        <f aca="false">IF(AND(B2285&gt;=0,B2284&lt;0),1,0)</f>
        <v>0</v>
      </c>
    </row>
    <row r="2286" customFormat="false" ht="12.8" hidden="false" customHeight="false" outlineLevel="0" collapsed="false">
      <c r="A2286" s="8" t="n">
        <f aca="false">A2285-0.01</f>
        <v>77.1799999999883</v>
      </c>
      <c r="B2286" s="42" t="n">
        <f aca="false">1+$F$5*$F$4*(1+$F$6)^A2286-(1+$F$5)^A2286</f>
        <v>-14366.4944033839</v>
      </c>
      <c r="C2286" s="43" t="n">
        <f aca="false">IF(AND(B2286&gt;=0,B2285&lt;0),1,0)</f>
        <v>0</v>
      </c>
    </row>
    <row r="2287" customFormat="false" ht="12.8" hidden="false" customHeight="false" outlineLevel="0" collapsed="false">
      <c r="A2287" s="8" t="n">
        <f aca="false">A2286-0.01</f>
        <v>77.1699999999883</v>
      </c>
      <c r="B2287" s="42" t="n">
        <f aca="false">1+$F$5*$F$4*(1+$F$6)^A2287-(1+$F$5)^A2287</f>
        <v>-14348.6679801705</v>
      </c>
      <c r="C2287" s="43" t="n">
        <f aca="false">IF(AND(B2287&gt;=0,B2286&lt;0),1,0)</f>
        <v>0</v>
      </c>
    </row>
    <row r="2288" customFormat="false" ht="12.8" hidden="false" customHeight="false" outlineLevel="0" collapsed="false">
      <c r="A2288" s="8" t="n">
        <f aca="false">A2287-0.01</f>
        <v>77.1599999999883</v>
      </c>
      <c r="B2288" s="42" t="n">
        <f aca="false">1+$F$5*$F$4*(1+$F$6)^A2288-(1+$F$5)^A2288</f>
        <v>-14330.8636595878</v>
      </c>
      <c r="C2288" s="43" t="n">
        <f aca="false">IF(AND(B2288&gt;=0,B2287&lt;0),1,0)</f>
        <v>0</v>
      </c>
    </row>
    <row r="2289" customFormat="false" ht="12.8" hidden="false" customHeight="false" outlineLevel="0" collapsed="false">
      <c r="A2289" s="8" t="n">
        <f aca="false">A2288-0.01</f>
        <v>77.1499999999883</v>
      </c>
      <c r="B2289" s="42" t="n">
        <f aca="false">1+$F$5*$F$4*(1+$F$6)^A2289-(1+$F$5)^A2289</f>
        <v>-14313.0814142351</v>
      </c>
      <c r="C2289" s="43" t="n">
        <f aca="false">IF(AND(B2289&gt;=0,B2288&lt;0),1,0)</f>
        <v>0</v>
      </c>
    </row>
    <row r="2290" customFormat="false" ht="12.8" hidden="false" customHeight="false" outlineLevel="0" collapsed="false">
      <c r="A2290" s="8" t="n">
        <f aca="false">A2289-0.01</f>
        <v>77.1399999999883</v>
      </c>
      <c r="B2290" s="42" t="n">
        <f aca="false">1+$F$5*$F$4*(1+$F$6)^A2290-(1+$F$5)^A2290</f>
        <v>-14295.3212167451</v>
      </c>
      <c r="C2290" s="43" t="n">
        <f aca="false">IF(AND(B2290&gt;=0,B2289&lt;0),1,0)</f>
        <v>0</v>
      </c>
    </row>
    <row r="2291" customFormat="false" ht="12.8" hidden="false" customHeight="false" outlineLevel="0" collapsed="false">
      <c r="A2291" s="8" t="n">
        <f aca="false">A2290-0.01</f>
        <v>77.1299999999883</v>
      </c>
      <c r="B2291" s="42" t="n">
        <f aca="false">1+$F$5*$F$4*(1+$F$6)^A2291-(1+$F$5)^A2291</f>
        <v>-14277.5830397847</v>
      </c>
      <c r="C2291" s="43" t="n">
        <f aca="false">IF(AND(B2291&gt;=0,B2290&lt;0),1,0)</f>
        <v>0</v>
      </c>
    </row>
    <row r="2292" customFormat="false" ht="12.8" hidden="false" customHeight="false" outlineLevel="0" collapsed="false">
      <c r="A2292" s="8" t="n">
        <f aca="false">A2291-0.01</f>
        <v>77.1199999999883</v>
      </c>
      <c r="B2292" s="42" t="n">
        <f aca="false">1+$F$5*$F$4*(1+$F$6)^A2292-(1+$F$5)^A2292</f>
        <v>-14259.8668560548</v>
      </c>
      <c r="C2292" s="43" t="n">
        <f aca="false">IF(AND(B2292&gt;=0,B2291&lt;0),1,0)</f>
        <v>0</v>
      </c>
    </row>
    <row r="2293" customFormat="false" ht="12.8" hidden="false" customHeight="false" outlineLevel="0" collapsed="false">
      <c r="A2293" s="8" t="n">
        <f aca="false">A2292-0.01</f>
        <v>77.1099999999883</v>
      </c>
      <c r="B2293" s="42" t="n">
        <f aca="false">1+$F$5*$F$4*(1+$F$6)^A2293-(1+$F$5)^A2293</f>
        <v>-14242.1726382899</v>
      </c>
      <c r="C2293" s="43" t="n">
        <f aca="false">IF(AND(B2293&gt;=0,B2292&lt;0),1,0)</f>
        <v>0</v>
      </c>
    </row>
    <row r="2294" customFormat="false" ht="12.8" hidden="false" customHeight="false" outlineLevel="0" collapsed="false">
      <c r="A2294" s="8" t="n">
        <f aca="false">A2293-0.01</f>
        <v>77.0999999999883</v>
      </c>
      <c r="B2294" s="42" t="n">
        <f aca="false">1+$F$5*$F$4*(1+$F$6)^A2294-(1+$F$5)^A2294</f>
        <v>-14224.5003592585</v>
      </c>
      <c r="C2294" s="43" t="n">
        <f aca="false">IF(AND(B2294&gt;=0,B2293&lt;0),1,0)</f>
        <v>0</v>
      </c>
    </row>
    <row r="2295" customFormat="false" ht="12.8" hidden="false" customHeight="false" outlineLevel="0" collapsed="false">
      <c r="A2295" s="8" t="n">
        <f aca="false">A2294-0.01</f>
        <v>77.0899999999883</v>
      </c>
      <c r="B2295" s="42" t="n">
        <f aca="false">1+$F$5*$F$4*(1+$F$6)^A2295-(1+$F$5)^A2295</f>
        <v>-14206.8499917626</v>
      </c>
      <c r="C2295" s="43" t="n">
        <f aca="false">IF(AND(B2295&gt;=0,B2294&lt;0),1,0)</f>
        <v>0</v>
      </c>
    </row>
    <row r="2296" customFormat="false" ht="12.8" hidden="false" customHeight="false" outlineLevel="0" collapsed="false">
      <c r="A2296" s="8" t="n">
        <f aca="false">A2295-0.01</f>
        <v>77.0799999999883</v>
      </c>
      <c r="B2296" s="42" t="n">
        <f aca="false">1+$F$5*$F$4*(1+$F$6)^A2296-(1+$F$5)^A2296</f>
        <v>-14189.2215086383</v>
      </c>
      <c r="C2296" s="43" t="n">
        <f aca="false">IF(AND(B2296&gt;=0,B2295&lt;0),1,0)</f>
        <v>0</v>
      </c>
    </row>
    <row r="2297" customFormat="false" ht="12.8" hidden="false" customHeight="false" outlineLevel="0" collapsed="false">
      <c r="A2297" s="8" t="n">
        <f aca="false">A2296-0.01</f>
        <v>77.0699999999883</v>
      </c>
      <c r="B2297" s="42" t="n">
        <f aca="false">1+$F$5*$F$4*(1+$F$6)^A2297-(1+$F$5)^A2297</f>
        <v>-14171.614882755</v>
      </c>
      <c r="C2297" s="43" t="n">
        <f aca="false">IF(AND(B2297&gt;=0,B2296&lt;0),1,0)</f>
        <v>0</v>
      </c>
    </row>
    <row r="2298" customFormat="false" ht="12.8" hidden="false" customHeight="false" outlineLevel="0" collapsed="false">
      <c r="A2298" s="8" t="n">
        <f aca="false">A2297-0.01</f>
        <v>77.0599999999883</v>
      </c>
      <c r="B2298" s="42" t="n">
        <f aca="false">1+$F$5*$F$4*(1+$F$6)^A2298-(1+$F$5)^A2298</f>
        <v>-14154.0300870159</v>
      </c>
      <c r="C2298" s="43" t="n">
        <f aca="false">IF(AND(B2298&gt;=0,B2297&lt;0),1,0)</f>
        <v>0</v>
      </c>
    </row>
    <row r="2299" customFormat="false" ht="12.8" hidden="false" customHeight="false" outlineLevel="0" collapsed="false">
      <c r="A2299" s="8" t="n">
        <f aca="false">A2298-0.01</f>
        <v>77.0499999999883</v>
      </c>
      <c r="B2299" s="42" t="n">
        <f aca="false">1+$F$5*$F$4*(1+$F$6)^A2299-(1+$F$5)^A2299</f>
        <v>-14136.4670943578</v>
      </c>
      <c r="C2299" s="43" t="n">
        <f aca="false">IF(AND(B2299&gt;=0,B2298&lt;0),1,0)</f>
        <v>0</v>
      </c>
    </row>
    <row r="2300" customFormat="false" ht="12.8" hidden="false" customHeight="false" outlineLevel="0" collapsed="false">
      <c r="A2300" s="8" t="n">
        <f aca="false">A2299-0.01</f>
        <v>77.0399999999883</v>
      </c>
      <c r="B2300" s="42" t="n">
        <f aca="false">1+$F$5*$F$4*(1+$F$6)^A2300-(1+$F$5)^A2300</f>
        <v>-14118.9258777511</v>
      </c>
      <c r="C2300" s="43" t="n">
        <f aca="false">IF(AND(B2300&gt;=0,B2299&lt;0),1,0)</f>
        <v>0</v>
      </c>
    </row>
    <row r="2301" customFormat="false" ht="12.8" hidden="false" customHeight="false" outlineLevel="0" collapsed="false">
      <c r="A2301" s="8" t="n">
        <f aca="false">A2300-0.01</f>
        <v>77.0299999999883</v>
      </c>
      <c r="B2301" s="42" t="n">
        <f aca="false">1+$F$5*$F$4*(1+$F$6)^A2301-(1+$F$5)^A2301</f>
        <v>-14101.4064101996</v>
      </c>
      <c r="C2301" s="43" t="n">
        <f aca="false">IF(AND(B2301&gt;=0,B2300&lt;0),1,0)</f>
        <v>0</v>
      </c>
    </row>
    <row r="2302" customFormat="false" ht="12.8" hidden="false" customHeight="false" outlineLevel="0" collapsed="false">
      <c r="A2302" s="8" t="n">
        <f aca="false">A2301-0.01</f>
        <v>77.0199999999882</v>
      </c>
      <c r="B2302" s="42" t="n">
        <f aca="false">1+$F$5*$F$4*(1+$F$6)^A2302-(1+$F$5)^A2302</f>
        <v>-14083.9086647405</v>
      </c>
      <c r="C2302" s="43" t="n">
        <f aca="false">IF(AND(B2302&gt;=0,B2301&lt;0),1,0)</f>
        <v>0</v>
      </c>
    </row>
    <row r="2303" customFormat="false" ht="12.8" hidden="false" customHeight="false" outlineLevel="0" collapsed="false">
      <c r="A2303" s="8" t="n">
        <f aca="false">A2302-0.01</f>
        <v>77.0099999999882</v>
      </c>
      <c r="B2303" s="42" t="n">
        <f aca="false">1+$F$5*$F$4*(1+$F$6)^A2303-(1+$F$5)^A2303</f>
        <v>-14066.4326144447</v>
      </c>
      <c r="C2303" s="43" t="n">
        <f aca="false">IF(AND(B2303&gt;=0,B2302&lt;0),1,0)</f>
        <v>0</v>
      </c>
    </row>
    <row r="2304" customFormat="false" ht="12.8" hidden="false" customHeight="false" outlineLevel="0" collapsed="false">
      <c r="A2304" s="8" t="n">
        <f aca="false">A2303-0.01</f>
        <v>76.9999999999882</v>
      </c>
      <c r="B2304" s="42" t="n">
        <f aca="false">1+$F$5*$F$4*(1+$F$6)^A2304-(1+$F$5)^A2304</f>
        <v>-14048.9782324162</v>
      </c>
      <c r="C2304" s="43" t="n">
        <f aca="false">IF(AND(B2304&gt;=0,B2303&lt;0),1,0)</f>
        <v>0</v>
      </c>
    </row>
    <row r="2305" customFormat="false" ht="12.8" hidden="false" customHeight="false" outlineLevel="0" collapsed="false">
      <c r="A2305" s="8" t="n">
        <f aca="false">A2304-0.01</f>
        <v>76.9899999999882</v>
      </c>
      <c r="B2305" s="42" t="n">
        <f aca="false">1+$F$5*$F$4*(1+$F$6)^A2305-(1+$F$5)^A2305</f>
        <v>-14031.5454917925</v>
      </c>
      <c r="C2305" s="43" t="n">
        <f aca="false">IF(AND(B2305&gt;=0,B2304&lt;0),1,0)</f>
        <v>0</v>
      </c>
    </row>
    <row r="2306" customFormat="false" ht="12.8" hidden="false" customHeight="false" outlineLevel="0" collapsed="false">
      <c r="A2306" s="8" t="n">
        <f aca="false">A2305-0.01</f>
        <v>76.9799999999882</v>
      </c>
      <c r="B2306" s="42" t="n">
        <f aca="false">1+$F$5*$F$4*(1+$F$6)^A2306-(1+$F$5)^A2306</f>
        <v>-14014.1343657443</v>
      </c>
      <c r="C2306" s="43" t="n">
        <f aca="false">IF(AND(B2306&gt;=0,B2305&lt;0),1,0)</f>
        <v>0</v>
      </c>
    </row>
    <row r="2307" customFormat="false" ht="12.8" hidden="false" customHeight="false" outlineLevel="0" collapsed="false">
      <c r="A2307" s="8" t="n">
        <f aca="false">A2306-0.01</f>
        <v>76.9699999999882</v>
      </c>
      <c r="B2307" s="42" t="n">
        <f aca="false">1+$F$5*$F$4*(1+$F$6)^A2307-(1+$F$5)^A2307</f>
        <v>-13996.7448274757</v>
      </c>
      <c r="C2307" s="43" t="n">
        <f aca="false">IF(AND(B2307&gt;=0,B2306&lt;0),1,0)</f>
        <v>0</v>
      </c>
    </row>
    <row r="2308" customFormat="false" ht="12.8" hidden="false" customHeight="false" outlineLevel="0" collapsed="false">
      <c r="A2308" s="8" t="n">
        <f aca="false">A2307-0.01</f>
        <v>76.9599999999882</v>
      </c>
      <c r="B2308" s="42" t="n">
        <f aca="false">1+$F$5*$F$4*(1+$F$6)^A2308-(1+$F$5)^A2308</f>
        <v>-13979.376850224</v>
      </c>
      <c r="C2308" s="43" t="n">
        <f aca="false">IF(AND(B2308&gt;=0,B2307&lt;0),1,0)</f>
        <v>0</v>
      </c>
    </row>
    <row r="2309" customFormat="false" ht="12.8" hidden="false" customHeight="false" outlineLevel="0" collapsed="false">
      <c r="A2309" s="8" t="n">
        <f aca="false">A2308-0.01</f>
        <v>76.9499999999882</v>
      </c>
      <c r="B2309" s="42" t="n">
        <f aca="false">1+$F$5*$F$4*(1+$F$6)^A2309-(1+$F$5)^A2309</f>
        <v>-13962.0304072594</v>
      </c>
      <c r="C2309" s="43" t="n">
        <f aca="false">IF(AND(B2309&gt;=0,B2308&lt;0),1,0)</f>
        <v>0</v>
      </c>
    </row>
    <row r="2310" customFormat="false" ht="12.8" hidden="false" customHeight="false" outlineLevel="0" collapsed="false">
      <c r="A2310" s="8" t="n">
        <f aca="false">A2309-0.01</f>
        <v>76.9399999999882</v>
      </c>
      <c r="B2310" s="42" t="n">
        <f aca="false">1+$F$5*$F$4*(1+$F$6)^A2310-(1+$F$5)^A2310</f>
        <v>-13944.7054718857</v>
      </c>
      <c r="C2310" s="43" t="n">
        <f aca="false">IF(AND(B2310&gt;=0,B2309&lt;0),1,0)</f>
        <v>0</v>
      </c>
    </row>
    <row r="2311" customFormat="false" ht="12.8" hidden="false" customHeight="false" outlineLevel="0" collapsed="false">
      <c r="A2311" s="8" t="n">
        <f aca="false">A2310-0.01</f>
        <v>76.9299999999882</v>
      </c>
      <c r="B2311" s="42" t="n">
        <f aca="false">1+$F$5*$F$4*(1+$F$6)^A2311-(1+$F$5)^A2311</f>
        <v>-13927.4020174393</v>
      </c>
      <c r="C2311" s="43" t="n">
        <f aca="false">IF(AND(B2311&gt;=0,B2310&lt;0),1,0)</f>
        <v>0</v>
      </c>
    </row>
    <row r="2312" customFormat="false" ht="12.8" hidden="false" customHeight="false" outlineLevel="0" collapsed="false">
      <c r="A2312" s="8" t="n">
        <f aca="false">A2311-0.01</f>
        <v>76.9199999999882</v>
      </c>
      <c r="B2312" s="42" t="n">
        <f aca="false">1+$F$5*$F$4*(1+$F$6)^A2312-(1+$F$5)^A2312</f>
        <v>-13910.1200172901</v>
      </c>
      <c r="C2312" s="43" t="n">
        <f aca="false">IF(AND(B2312&gt;=0,B2311&lt;0),1,0)</f>
        <v>0</v>
      </c>
    </row>
    <row r="2313" customFormat="false" ht="12.8" hidden="false" customHeight="false" outlineLevel="0" collapsed="false">
      <c r="A2313" s="8" t="n">
        <f aca="false">A2312-0.01</f>
        <v>76.9099999999882</v>
      </c>
      <c r="B2313" s="42" t="n">
        <f aca="false">1+$F$5*$F$4*(1+$F$6)^A2313-(1+$F$5)^A2313</f>
        <v>-13892.8594448407</v>
      </c>
      <c r="C2313" s="43" t="n">
        <f aca="false">IF(AND(B2313&gt;=0,B2312&lt;0),1,0)</f>
        <v>0</v>
      </c>
    </row>
    <row r="2314" customFormat="false" ht="12.8" hidden="false" customHeight="false" outlineLevel="0" collapsed="false">
      <c r="A2314" s="8" t="n">
        <f aca="false">A2313-0.01</f>
        <v>76.8999999999882</v>
      </c>
      <c r="B2314" s="42" t="n">
        <f aca="false">1+$F$5*$F$4*(1+$F$6)^A2314-(1+$F$5)^A2314</f>
        <v>-13875.6202735269</v>
      </c>
      <c r="C2314" s="43" t="n">
        <f aca="false">IF(AND(B2314&gt;=0,B2313&lt;0),1,0)</f>
        <v>0</v>
      </c>
    </row>
    <row r="2315" customFormat="false" ht="12.8" hidden="false" customHeight="false" outlineLevel="0" collapsed="false">
      <c r="A2315" s="8" t="n">
        <f aca="false">A2314-0.01</f>
        <v>76.8899999999882</v>
      </c>
      <c r="B2315" s="42" t="n">
        <f aca="false">1+$F$5*$F$4*(1+$F$6)^A2315-(1+$F$5)^A2315</f>
        <v>-13858.4024768171</v>
      </c>
      <c r="C2315" s="43" t="n">
        <f aca="false">IF(AND(B2315&gt;=0,B2314&lt;0),1,0)</f>
        <v>0</v>
      </c>
    </row>
    <row r="2316" customFormat="false" ht="12.8" hidden="false" customHeight="false" outlineLevel="0" collapsed="false">
      <c r="A2316" s="8" t="n">
        <f aca="false">A2315-0.01</f>
        <v>76.8799999999882</v>
      </c>
      <c r="B2316" s="42" t="n">
        <f aca="false">1+$F$5*$F$4*(1+$F$6)^A2316-(1+$F$5)^A2316</f>
        <v>-13841.2060282131</v>
      </c>
      <c r="C2316" s="43" t="n">
        <f aca="false">IF(AND(B2316&gt;=0,B2315&lt;0),1,0)</f>
        <v>0</v>
      </c>
    </row>
    <row r="2317" customFormat="false" ht="12.8" hidden="false" customHeight="false" outlineLevel="0" collapsed="false">
      <c r="A2317" s="8" t="n">
        <f aca="false">A2316-0.01</f>
        <v>76.8699999999882</v>
      </c>
      <c r="B2317" s="42" t="n">
        <f aca="false">1+$F$5*$F$4*(1+$F$6)^A2317-(1+$F$5)^A2317</f>
        <v>-13824.030901249</v>
      </c>
      <c r="C2317" s="43" t="n">
        <f aca="false">IF(AND(B2317&gt;=0,B2316&lt;0),1,0)</f>
        <v>0</v>
      </c>
    </row>
    <row r="2318" customFormat="false" ht="12.8" hidden="false" customHeight="false" outlineLevel="0" collapsed="false">
      <c r="A2318" s="8" t="n">
        <f aca="false">A2317-0.01</f>
        <v>76.8599999999882</v>
      </c>
      <c r="B2318" s="42" t="n">
        <f aca="false">1+$F$5*$F$4*(1+$F$6)^A2318-(1+$F$5)^A2318</f>
        <v>-13806.8770694922</v>
      </c>
      <c r="C2318" s="43" t="n">
        <f aca="false">IF(AND(B2318&gt;=0,B2317&lt;0),1,0)</f>
        <v>0</v>
      </c>
    </row>
    <row r="2319" customFormat="false" ht="12.8" hidden="false" customHeight="false" outlineLevel="0" collapsed="false">
      <c r="A2319" s="8" t="n">
        <f aca="false">A2318-0.01</f>
        <v>76.8499999999882</v>
      </c>
      <c r="B2319" s="42" t="n">
        <f aca="false">1+$F$5*$F$4*(1+$F$6)^A2319-(1+$F$5)^A2319</f>
        <v>-13789.7445065424</v>
      </c>
      <c r="C2319" s="43" t="n">
        <f aca="false">IF(AND(B2319&gt;=0,B2318&lt;0),1,0)</f>
        <v>0</v>
      </c>
    </row>
    <row r="2320" customFormat="false" ht="12.8" hidden="false" customHeight="false" outlineLevel="0" collapsed="false">
      <c r="A2320" s="8" t="n">
        <f aca="false">A2319-0.01</f>
        <v>76.8399999999882</v>
      </c>
      <c r="B2320" s="42" t="n">
        <f aca="false">1+$F$5*$F$4*(1+$F$6)^A2320-(1+$F$5)^A2320</f>
        <v>-13772.6331860324</v>
      </c>
      <c r="C2320" s="43" t="n">
        <f aca="false">IF(AND(B2320&gt;=0,B2319&lt;0),1,0)</f>
        <v>0</v>
      </c>
    </row>
    <row r="2321" customFormat="false" ht="12.8" hidden="false" customHeight="false" outlineLevel="0" collapsed="false">
      <c r="A2321" s="8" t="n">
        <f aca="false">A2320-0.01</f>
        <v>76.8299999999882</v>
      </c>
      <c r="B2321" s="42" t="n">
        <f aca="false">1+$F$5*$F$4*(1+$F$6)^A2321-(1+$F$5)^A2321</f>
        <v>-13755.5430816275</v>
      </c>
      <c r="C2321" s="43" t="n">
        <f aca="false">IF(AND(B2321&gt;=0,B2320&lt;0),1,0)</f>
        <v>0</v>
      </c>
    </row>
    <row r="2322" customFormat="false" ht="12.8" hidden="false" customHeight="false" outlineLevel="0" collapsed="false">
      <c r="A2322" s="8" t="n">
        <f aca="false">A2321-0.01</f>
        <v>76.8199999999881</v>
      </c>
      <c r="B2322" s="42" t="n">
        <f aca="false">1+$F$5*$F$4*(1+$F$6)^A2322-(1+$F$5)^A2322</f>
        <v>-13738.4741670258</v>
      </c>
      <c r="C2322" s="43" t="n">
        <f aca="false">IF(AND(B2322&gt;=0,B2321&lt;0),1,0)</f>
        <v>0</v>
      </c>
    </row>
    <row r="2323" customFormat="false" ht="12.8" hidden="false" customHeight="false" outlineLevel="0" collapsed="false">
      <c r="A2323" s="8" t="n">
        <f aca="false">A2322-0.01</f>
        <v>76.8099999999881</v>
      </c>
      <c r="B2323" s="42" t="n">
        <f aca="false">1+$F$5*$F$4*(1+$F$6)^A2323-(1+$F$5)^A2323</f>
        <v>-13721.4264159578</v>
      </c>
      <c r="C2323" s="43" t="n">
        <f aca="false">IF(AND(B2323&gt;=0,B2322&lt;0),1,0)</f>
        <v>0</v>
      </c>
    </row>
    <row r="2324" customFormat="false" ht="12.8" hidden="false" customHeight="false" outlineLevel="0" collapsed="false">
      <c r="A2324" s="8" t="n">
        <f aca="false">A2323-0.01</f>
        <v>76.7999999999881</v>
      </c>
      <c r="B2324" s="42" t="n">
        <f aca="false">1+$F$5*$F$4*(1+$F$6)^A2324-(1+$F$5)^A2324</f>
        <v>-13704.3998021867</v>
      </c>
      <c r="C2324" s="43" t="n">
        <f aca="false">IF(AND(B2324&gt;=0,B2323&lt;0),1,0)</f>
        <v>0</v>
      </c>
    </row>
    <row r="2325" customFormat="false" ht="12.8" hidden="false" customHeight="false" outlineLevel="0" collapsed="false">
      <c r="A2325" s="8" t="n">
        <f aca="false">A2324-0.01</f>
        <v>76.7899999999881</v>
      </c>
      <c r="B2325" s="42" t="n">
        <f aca="false">1+$F$5*$F$4*(1+$F$6)^A2325-(1+$F$5)^A2325</f>
        <v>-13687.3942995082</v>
      </c>
      <c r="C2325" s="43" t="n">
        <f aca="false">IF(AND(B2325&gt;=0,B2324&lt;0),1,0)</f>
        <v>0</v>
      </c>
    </row>
    <row r="2326" customFormat="false" ht="12.8" hidden="false" customHeight="false" outlineLevel="0" collapsed="false">
      <c r="A2326" s="8" t="n">
        <f aca="false">A2325-0.01</f>
        <v>76.7799999999881</v>
      </c>
      <c r="B2326" s="42" t="n">
        <f aca="false">1+$F$5*$F$4*(1+$F$6)^A2326-(1+$F$5)^A2326</f>
        <v>-13670.4098817504</v>
      </c>
      <c r="C2326" s="43" t="n">
        <f aca="false">IF(AND(B2326&gt;=0,B2325&lt;0),1,0)</f>
        <v>0</v>
      </c>
    </row>
    <row r="2327" customFormat="false" ht="12.8" hidden="false" customHeight="false" outlineLevel="0" collapsed="false">
      <c r="A2327" s="8" t="n">
        <f aca="false">A2326-0.01</f>
        <v>76.7699999999881</v>
      </c>
      <c r="B2327" s="42" t="n">
        <f aca="false">1+$F$5*$F$4*(1+$F$6)^A2327-(1+$F$5)^A2327</f>
        <v>-13653.4465227741</v>
      </c>
      <c r="C2327" s="43" t="n">
        <f aca="false">IF(AND(B2327&gt;=0,B2326&lt;0),1,0)</f>
        <v>0</v>
      </c>
    </row>
    <row r="2328" customFormat="false" ht="12.8" hidden="false" customHeight="false" outlineLevel="0" collapsed="false">
      <c r="A2328" s="8" t="n">
        <f aca="false">A2327-0.01</f>
        <v>76.7599999999881</v>
      </c>
      <c r="B2328" s="42" t="n">
        <f aca="false">1+$F$5*$F$4*(1+$F$6)^A2328-(1+$F$5)^A2328</f>
        <v>-13636.5041964722</v>
      </c>
      <c r="C2328" s="43" t="n">
        <f aca="false">IF(AND(B2328&gt;=0,B2327&lt;0),1,0)</f>
        <v>0</v>
      </c>
    </row>
    <row r="2329" customFormat="false" ht="12.8" hidden="false" customHeight="false" outlineLevel="0" collapsed="false">
      <c r="A2329" s="8" t="n">
        <f aca="false">A2328-0.01</f>
        <v>76.7499999999881</v>
      </c>
      <c r="B2329" s="42" t="n">
        <f aca="false">1+$F$5*$F$4*(1+$F$6)^A2329-(1+$F$5)^A2329</f>
        <v>-13619.5828767701</v>
      </c>
      <c r="C2329" s="43" t="n">
        <f aca="false">IF(AND(B2329&gt;=0,B2328&lt;0),1,0)</f>
        <v>0</v>
      </c>
    </row>
    <row r="2330" customFormat="false" ht="12.8" hidden="false" customHeight="false" outlineLevel="0" collapsed="false">
      <c r="A2330" s="8" t="n">
        <f aca="false">A2329-0.01</f>
        <v>76.7399999999881</v>
      </c>
      <c r="B2330" s="42" t="n">
        <f aca="false">1+$F$5*$F$4*(1+$F$6)^A2330-(1+$F$5)^A2330</f>
        <v>-13602.6825376255</v>
      </c>
      <c r="C2330" s="43" t="n">
        <f aca="false">IF(AND(B2330&gt;=0,B2329&lt;0),1,0)</f>
        <v>0</v>
      </c>
    </row>
    <row r="2331" customFormat="false" ht="12.8" hidden="false" customHeight="false" outlineLevel="0" collapsed="false">
      <c r="A2331" s="8" t="n">
        <f aca="false">A2330-0.01</f>
        <v>76.7299999999881</v>
      </c>
      <c r="B2331" s="42" t="n">
        <f aca="false">1+$F$5*$F$4*(1+$F$6)^A2331-(1+$F$5)^A2331</f>
        <v>-13585.8031530285</v>
      </c>
      <c r="C2331" s="43" t="n">
        <f aca="false">IF(AND(B2331&gt;=0,B2330&lt;0),1,0)</f>
        <v>0</v>
      </c>
    </row>
    <row r="2332" customFormat="false" ht="12.8" hidden="false" customHeight="false" outlineLevel="0" collapsed="false">
      <c r="A2332" s="8" t="n">
        <f aca="false">A2331-0.01</f>
        <v>76.7199999999881</v>
      </c>
      <c r="B2332" s="42" t="n">
        <f aca="false">1+$F$5*$F$4*(1+$F$6)^A2332-(1+$F$5)^A2332</f>
        <v>-13568.9446970013</v>
      </c>
      <c r="C2332" s="43" t="n">
        <f aca="false">IF(AND(B2332&gt;=0,B2331&lt;0),1,0)</f>
        <v>0</v>
      </c>
    </row>
    <row r="2333" customFormat="false" ht="12.8" hidden="false" customHeight="false" outlineLevel="0" collapsed="false">
      <c r="A2333" s="8" t="n">
        <f aca="false">A2332-0.01</f>
        <v>76.7099999999881</v>
      </c>
      <c r="B2333" s="42" t="n">
        <f aca="false">1+$F$5*$F$4*(1+$F$6)^A2333-(1+$F$5)^A2333</f>
        <v>-13552.1071435983</v>
      </c>
      <c r="C2333" s="43" t="n">
        <f aca="false">IF(AND(B2333&gt;=0,B2332&lt;0),1,0)</f>
        <v>0</v>
      </c>
    </row>
    <row r="2334" customFormat="false" ht="12.8" hidden="false" customHeight="false" outlineLevel="0" collapsed="false">
      <c r="A2334" s="8" t="n">
        <f aca="false">A2333-0.01</f>
        <v>76.6999999999881</v>
      </c>
      <c r="B2334" s="42" t="n">
        <f aca="false">1+$F$5*$F$4*(1+$F$6)^A2334-(1+$F$5)^A2334</f>
        <v>-13535.2904669062</v>
      </c>
      <c r="C2334" s="43" t="n">
        <f aca="false">IF(AND(B2334&gt;=0,B2333&lt;0),1,0)</f>
        <v>0</v>
      </c>
    </row>
    <row r="2335" customFormat="false" ht="12.8" hidden="false" customHeight="false" outlineLevel="0" collapsed="false">
      <c r="A2335" s="8" t="n">
        <f aca="false">A2334-0.01</f>
        <v>76.6899999999881</v>
      </c>
      <c r="B2335" s="42" t="n">
        <f aca="false">1+$F$5*$F$4*(1+$F$6)^A2335-(1+$F$5)^A2335</f>
        <v>-13518.4946410437</v>
      </c>
      <c r="C2335" s="43" t="n">
        <f aca="false">IF(AND(B2335&gt;=0,B2334&lt;0),1,0)</f>
        <v>0</v>
      </c>
    </row>
    <row r="2336" customFormat="false" ht="12.8" hidden="false" customHeight="false" outlineLevel="0" collapsed="false">
      <c r="A2336" s="8" t="n">
        <f aca="false">A2335-0.01</f>
        <v>76.6799999999881</v>
      </c>
      <c r="B2336" s="42" t="n">
        <f aca="false">1+$F$5*$F$4*(1+$F$6)^A2336-(1+$F$5)^A2336</f>
        <v>-13501.7196401616</v>
      </c>
      <c r="C2336" s="43" t="n">
        <f aca="false">IF(AND(B2336&gt;=0,B2335&lt;0),1,0)</f>
        <v>0</v>
      </c>
    </row>
    <row r="2337" customFormat="false" ht="12.8" hidden="false" customHeight="false" outlineLevel="0" collapsed="false">
      <c r="A2337" s="8" t="n">
        <f aca="false">A2336-0.01</f>
        <v>76.6699999999881</v>
      </c>
      <c r="B2337" s="42" t="n">
        <f aca="false">1+$F$5*$F$4*(1+$F$6)^A2337-(1+$F$5)^A2337</f>
        <v>-13484.9654384428</v>
      </c>
      <c r="C2337" s="43" t="n">
        <f aca="false">IF(AND(B2337&gt;=0,B2336&lt;0),1,0)</f>
        <v>0</v>
      </c>
    </row>
    <row r="2338" customFormat="false" ht="12.8" hidden="false" customHeight="false" outlineLevel="0" collapsed="false">
      <c r="A2338" s="8" t="n">
        <f aca="false">A2337-0.01</f>
        <v>76.6599999999881</v>
      </c>
      <c r="B2338" s="42" t="n">
        <f aca="false">1+$F$5*$F$4*(1+$F$6)^A2338-(1+$F$5)^A2338</f>
        <v>-13468.2320101021</v>
      </c>
      <c r="C2338" s="43" t="n">
        <f aca="false">IF(AND(B2338&gt;=0,B2337&lt;0),1,0)</f>
        <v>0</v>
      </c>
    </row>
    <row r="2339" customFormat="false" ht="12.8" hidden="false" customHeight="false" outlineLevel="0" collapsed="false">
      <c r="A2339" s="8" t="n">
        <f aca="false">A2338-0.01</f>
        <v>76.6499999999881</v>
      </c>
      <c r="B2339" s="42" t="n">
        <f aca="false">1+$F$5*$F$4*(1+$F$6)^A2339-(1+$F$5)^A2339</f>
        <v>-13451.5193293865</v>
      </c>
      <c r="C2339" s="43" t="n">
        <f aca="false">IF(AND(B2339&gt;=0,B2338&lt;0),1,0)</f>
        <v>0</v>
      </c>
    </row>
    <row r="2340" customFormat="false" ht="12.8" hidden="false" customHeight="false" outlineLevel="0" collapsed="false">
      <c r="A2340" s="8" t="n">
        <f aca="false">A2339-0.01</f>
        <v>76.6399999999881</v>
      </c>
      <c r="B2340" s="42" t="n">
        <f aca="false">1+$F$5*$F$4*(1+$F$6)^A2340-(1+$F$5)^A2340</f>
        <v>-13434.8273705747</v>
      </c>
      <c r="C2340" s="43" t="n">
        <f aca="false">IF(AND(B2340&gt;=0,B2339&lt;0),1,0)</f>
        <v>0</v>
      </c>
    </row>
    <row r="2341" customFormat="false" ht="12.8" hidden="false" customHeight="false" outlineLevel="0" collapsed="false">
      <c r="A2341" s="8" t="n">
        <f aca="false">A2340-0.01</f>
        <v>76.6299999999881</v>
      </c>
      <c r="B2341" s="42" t="n">
        <f aca="false">1+$F$5*$F$4*(1+$F$6)^A2341-(1+$F$5)^A2341</f>
        <v>-13418.1561079772</v>
      </c>
      <c r="C2341" s="43" t="n">
        <f aca="false">IF(AND(B2341&gt;=0,B2340&lt;0),1,0)</f>
        <v>0</v>
      </c>
    </row>
    <row r="2342" customFormat="false" ht="12.8" hidden="false" customHeight="false" outlineLevel="0" collapsed="false">
      <c r="A2342" s="8" t="n">
        <f aca="false">A2341-0.01</f>
        <v>76.619999999988</v>
      </c>
      <c r="B2342" s="42" t="n">
        <f aca="false">1+$F$5*$F$4*(1+$F$6)^A2342-(1+$F$5)^A2342</f>
        <v>-13401.5055159368</v>
      </c>
      <c r="C2342" s="43" t="n">
        <f aca="false">IF(AND(B2342&gt;=0,B2341&lt;0),1,0)</f>
        <v>0</v>
      </c>
    </row>
    <row r="2343" customFormat="false" ht="12.8" hidden="false" customHeight="false" outlineLevel="0" collapsed="false">
      <c r="A2343" s="8" t="n">
        <f aca="false">A2342-0.01</f>
        <v>76.609999999988</v>
      </c>
      <c r="B2343" s="42" t="n">
        <f aca="false">1+$F$5*$F$4*(1+$F$6)^A2343-(1+$F$5)^A2343</f>
        <v>-13384.8755688275</v>
      </c>
      <c r="C2343" s="43" t="n">
        <f aca="false">IF(AND(B2343&gt;=0,B2342&lt;0),1,0)</f>
        <v>0</v>
      </c>
    </row>
    <row r="2344" customFormat="false" ht="12.8" hidden="false" customHeight="false" outlineLevel="0" collapsed="false">
      <c r="A2344" s="8" t="n">
        <f aca="false">A2343-0.01</f>
        <v>76.599999999988</v>
      </c>
      <c r="B2344" s="42" t="n">
        <f aca="false">1+$F$5*$F$4*(1+$F$6)^A2344-(1+$F$5)^A2344</f>
        <v>-13368.2662410555</v>
      </c>
      <c r="C2344" s="43" t="n">
        <f aca="false">IF(AND(B2344&gt;=0,B2343&lt;0),1,0)</f>
        <v>0</v>
      </c>
    </row>
    <row r="2345" customFormat="false" ht="12.8" hidden="false" customHeight="false" outlineLevel="0" collapsed="false">
      <c r="A2345" s="8" t="n">
        <f aca="false">A2344-0.01</f>
        <v>76.589999999988</v>
      </c>
      <c r="B2345" s="42" t="n">
        <f aca="false">1+$F$5*$F$4*(1+$F$6)^A2345-(1+$F$5)^A2345</f>
        <v>-13351.6775070587</v>
      </c>
      <c r="C2345" s="43" t="n">
        <f aca="false">IF(AND(B2345&gt;=0,B2344&lt;0),1,0)</f>
        <v>0</v>
      </c>
    </row>
    <row r="2346" customFormat="false" ht="12.8" hidden="false" customHeight="false" outlineLevel="0" collapsed="false">
      <c r="A2346" s="8" t="n">
        <f aca="false">A2345-0.01</f>
        <v>76.579999999988</v>
      </c>
      <c r="B2346" s="42" t="n">
        <f aca="false">1+$F$5*$F$4*(1+$F$6)^A2346-(1+$F$5)^A2346</f>
        <v>-13335.1093413065</v>
      </c>
      <c r="C2346" s="43" t="n">
        <f aca="false">IF(AND(B2346&gt;=0,B2345&lt;0),1,0)</f>
        <v>0</v>
      </c>
    </row>
    <row r="2347" customFormat="false" ht="12.8" hidden="false" customHeight="false" outlineLevel="0" collapsed="false">
      <c r="A2347" s="8" t="n">
        <f aca="false">A2346-0.01</f>
        <v>76.569999999988</v>
      </c>
      <c r="B2347" s="42" t="n">
        <f aca="false">1+$F$5*$F$4*(1+$F$6)^A2347-(1+$F$5)^A2347</f>
        <v>-13318.5617183</v>
      </c>
      <c r="C2347" s="43" t="n">
        <f aca="false">IF(AND(B2347&gt;=0,B2346&lt;0),1,0)</f>
        <v>0</v>
      </c>
    </row>
    <row r="2348" customFormat="false" ht="12.8" hidden="false" customHeight="false" outlineLevel="0" collapsed="false">
      <c r="A2348" s="8" t="n">
        <f aca="false">A2347-0.01</f>
        <v>76.559999999988</v>
      </c>
      <c r="B2348" s="42" t="n">
        <f aca="false">1+$F$5*$F$4*(1+$F$6)^A2348-(1+$F$5)^A2348</f>
        <v>-13302.034612572</v>
      </c>
      <c r="C2348" s="43" t="n">
        <f aca="false">IF(AND(B2348&gt;=0,B2347&lt;0),1,0)</f>
        <v>0</v>
      </c>
    </row>
    <row r="2349" customFormat="false" ht="12.8" hidden="false" customHeight="false" outlineLevel="0" collapsed="false">
      <c r="A2349" s="8" t="n">
        <f aca="false">A2348-0.01</f>
        <v>76.549999999988</v>
      </c>
      <c r="B2349" s="42" t="n">
        <f aca="false">1+$F$5*$F$4*(1+$F$6)^A2349-(1+$F$5)^A2349</f>
        <v>-13285.5279986868</v>
      </c>
      <c r="C2349" s="43" t="n">
        <f aca="false">IF(AND(B2349&gt;=0,B2348&lt;0),1,0)</f>
        <v>0</v>
      </c>
    </row>
    <row r="2350" customFormat="false" ht="12.8" hidden="false" customHeight="false" outlineLevel="0" collapsed="false">
      <c r="A2350" s="8" t="n">
        <f aca="false">A2349-0.01</f>
        <v>76.539999999988</v>
      </c>
      <c r="B2350" s="42" t="n">
        <f aca="false">1+$F$5*$F$4*(1+$F$6)^A2350-(1+$F$5)^A2350</f>
        <v>-13269.0418512403</v>
      </c>
      <c r="C2350" s="43" t="n">
        <f aca="false">IF(AND(B2350&gt;=0,B2349&lt;0),1,0)</f>
        <v>0</v>
      </c>
    </row>
    <row r="2351" customFormat="false" ht="12.8" hidden="false" customHeight="false" outlineLevel="0" collapsed="false">
      <c r="A2351" s="8" t="n">
        <f aca="false">A2350-0.01</f>
        <v>76.529999999988</v>
      </c>
      <c r="B2351" s="42" t="n">
        <f aca="false">1+$F$5*$F$4*(1+$F$6)^A2351-(1+$F$5)^A2351</f>
        <v>-13252.5761448599</v>
      </c>
      <c r="C2351" s="43" t="n">
        <f aca="false">IF(AND(B2351&gt;=0,B2350&lt;0),1,0)</f>
        <v>0</v>
      </c>
    </row>
    <row r="2352" customFormat="false" ht="12.8" hidden="false" customHeight="false" outlineLevel="0" collapsed="false">
      <c r="A2352" s="8" t="n">
        <f aca="false">A2351-0.01</f>
        <v>76.519999999988</v>
      </c>
      <c r="B2352" s="42" t="n">
        <f aca="false">1+$F$5*$F$4*(1+$F$6)^A2352-(1+$F$5)^A2352</f>
        <v>-13236.1308542043</v>
      </c>
      <c r="C2352" s="43" t="n">
        <f aca="false">IF(AND(B2352&gt;=0,B2351&lt;0),1,0)</f>
        <v>0</v>
      </c>
    </row>
    <row r="2353" customFormat="false" ht="12.8" hidden="false" customHeight="false" outlineLevel="0" collapsed="false">
      <c r="A2353" s="8" t="n">
        <f aca="false">A2352-0.01</f>
        <v>76.509999999988</v>
      </c>
      <c r="B2353" s="42" t="n">
        <f aca="false">1+$F$5*$F$4*(1+$F$6)^A2353-(1+$F$5)^A2353</f>
        <v>-13219.7059539637</v>
      </c>
      <c r="C2353" s="43" t="n">
        <f aca="false">IF(AND(B2353&gt;=0,B2352&lt;0),1,0)</f>
        <v>0</v>
      </c>
    </row>
    <row r="2354" customFormat="false" ht="12.8" hidden="false" customHeight="false" outlineLevel="0" collapsed="false">
      <c r="A2354" s="8" t="n">
        <f aca="false">A2353-0.01</f>
        <v>76.499999999988</v>
      </c>
      <c r="B2354" s="42" t="n">
        <f aca="false">1+$F$5*$F$4*(1+$F$6)^A2354-(1+$F$5)^A2354</f>
        <v>-13203.3014188598</v>
      </c>
      <c r="C2354" s="43" t="n">
        <f aca="false">IF(AND(B2354&gt;=0,B2353&lt;0),1,0)</f>
        <v>0</v>
      </c>
    </row>
    <row r="2355" customFormat="false" ht="12.8" hidden="false" customHeight="false" outlineLevel="0" collapsed="false">
      <c r="A2355" s="8" t="n">
        <f aca="false">A2354-0.01</f>
        <v>76.489999999988</v>
      </c>
      <c r="B2355" s="42" t="n">
        <f aca="false">1+$F$5*$F$4*(1+$F$6)^A2355-(1+$F$5)^A2355</f>
        <v>-13186.9172236454</v>
      </c>
      <c r="C2355" s="43" t="n">
        <f aca="false">IF(AND(B2355&gt;=0,B2354&lt;0),1,0)</f>
        <v>0</v>
      </c>
    </row>
    <row r="2356" customFormat="false" ht="12.8" hidden="false" customHeight="false" outlineLevel="0" collapsed="false">
      <c r="A2356" s="8" t="n">
        <f aca="false">A2355-0.01</f>
        <v>76.479999999988</v>
      </c>
      <c r="B2356" s="42" t="n">
        <f aca="false">1+$F$5*$F$4*(1+$F$6)^A2356-(1+$F$5)^A2356</f>
        <v>-13170.5533431049</v>
      </c>
      <c r="C2356" s="43" t="n">
        <f aca="false">IF(AND(B2356&gt;=0,B2355&lt;0),1,0)</f>
        <v>0</v>
      </c>
    </row>
    <row r="2357" customFormat="false" ht="12.8" hidden="false" customHeight="false" outlineLevel="0" collapsed="false">
      <c r="A2357" s="8" t="n">
        <f aca="false">A2356-0.01</f>
        <v>76.469999999988</v>
      </c>
      <c r="B2357" s="42" t="n">
        <f aca="false">1+$F$5*$F$4*(1+$F$6)^A2357-(1+$F$5)^A2357</f>
        <v>-13154.2097520536</v>
      </c>
      <c r="C2357" s="43" t="n">
        <f aca="false">IF(AND(B2357&gt;=0,B2356&lt;0),1,0)</f>
        <v>0</v>
      </c>
    </row>
    <row r="2358" customFormat="false" ht="12.8" hidden="false" customHeight="false" outlineLevel="0" collapsed="false">
      <c r="A2358" s="8" t="n">
        <f aca="false">A2357-0.01</f>
        <v>76.459999999988</v>
      </c>
      <c r="B2358" s="42" t="n">
        <f aca="false">1+$F$5*$F$4*(1+$F$6)^A2358-(1+$F$5)^A2358</f>
        <v>-13137.8864253384</v>
      </c>
      <c r="C2358" s="43" t="n">
        <f aca="false">IF(AND(B2358&gt;=0,B2357&lt;0),1,0)</f>
        <v>0</v>
      </c>
    </row>
    <row r="2359" customFormat="false" ht="12.8" hidden="false" customHeight="false" outlineLevel="0" collapsed="false">
      <c r="A2359" s="8" t="n">
        <f aca="false">A2358-0.01</f>
        <v>76.449999999988</v>
      </c>
      <c r="B2359" s="42" t="n">
        <f aca="false">1+$F$5*$F$4*(1+$F$6)^A2359-(1+$F$5)^A2359</f>
        <v>-13121.583337837</v>
      </c>
      <c r="C2359" s="43" t="n">
        <f aca="false">IF(AND(B2359&gt;=0,B2358&lt;0),1,0)</f>
        <v>0</v>
      </c>
    </row>
    <row r="2360" customFormat="false" ht="12.8" hidden="false" customHeight="false" outlineLevel="0" collapsed="false">
      <c r="A2360" s="8" t="n">
        <f aca="false">A2359-0.01</f>
        <v>76.439999999988</v>
      </c>
      <c r="B2360" s="42" t="n">
        <f aca="false">1+$F$5*$F$4*(1+$F$6)^A2360-(1+$F$5)^A2360</f>
        <v>-13105.3004644586</v>
      </c>
      <c r="C2360" s="43" t="n">
        <f aca="false">IF(AND(B2360&gt;=0,B2359&lt;0),1,0)</f>
        <v>0</v>
      </c>
    </row>
    <row r="2361" customFormat="false" ht="12.8" hidden="false" customHeight="false" outlineLevel="0" collapsed="false">
      <c r="A2361" s="8" t="n">
        <f aca="false">A2360-0.01</f>
        <v>76.4299999999879</v>
      </c>
      <c r="B2361" s="42" t="n">
        <f aca="false">1+$F$5*$F$4*(1+$F$6)^A2361-(1+$F$5)^A2361</f>
        <v>-13089.0377801433</v>
      </c>
      <c r="C2361" s="43" t="n">
        <f aca="false">IF(AND(B2361&gt;=0,B2360&lt;0),1,0)</f>
        <v>0</v>
      </c>
    </row>
    <row r="2362" customFormat="false" ht="12.8" hidden="false" customHeight="false" outlineLevel="0" collapsed="false">
      <c r="A2362" s="8" t="n">
        <f aca="false">A2361-0.01</f>
        <v>76.4199999999879</v>
      </c>
      <c r="B2362" s="42" t="n">
        <f aca="false">1+$F$5*$F$4*(1+$F$6)^A2362-(1+$F$5)^A2362</f>
        <v>-13072.7952598623</v>
      </c>
      <c r="C2362" s="43" t="n">
        <f aca="false">IF(AND(B2362&gt;=0,B2361&lt;0),1,0)</f>
        <v>0</v>
      </c>
    </row>
    <row r="2363" customFormat="false" ht="12.8" hidden="false" customHeight="false" outlineLevel="0" collapsed="false">
      <c r="A2363" s="8" t="n">
        <f aca="false">A2362-0.01</f>
        <v>76.4099999999879</v>
      </c>
      <c r="B2363" s="42" t="n">
        <f aca="false">1+$F$5*$F$4*(1+$F$6)^A2363-(1+$F$5)^A2363</f>
        <v>-13056.5728786178</v>
      </c>
      <c r="C2363" s="43" t="n">
        <f aca="false">IF(AND(B2363&gt;=0,B2362&lt;0),1,0)</f>
        <v>0</v>
      </c>
    </row>
    <row r="2364" customFormat="false" ht="12.8" hidden="false" customHeight="false" outlineLevel="0" collapsed="false">
      <c r="A2364" s="8" t="n">
        <f aca="false">A2363-0.01</f>
        <v>76.3999999999879</v>
      </c>
      <c r="B2364" s="42" t="n">
        <f aca="false">1+$F$5*$F$4*(1+$F$6)^A2364-(1+$F$5)^A2364</f>
        <v>-13040.3706114431</v>
      </c>
      <c r="C2364" s="43" t="n">
        <f aca="false">IF(AND(B2364&gt;=0,B2363&lt;0),1,0)</f>
        <v>0</v>
      </c>
    </row>
    <row r="2365" customFormat="false" ht="12.8" hidden="false" customHeight="false" outlineLevel="0" collapsed="false">
      <c r="A2365" s="8" t="n">
        <f aca="false">A2364-0.01</f>
        <v>76.3899999999879</v>
      </c>
      <c r="B2365" s="42" t="n">
        <f aca="false">1+$F$5*$F$4*(1+$F$6)^A2365-(1+$F$5)^A2365</f>
        <v>-13024.1884334023</v>
      </c>
      <c r="C2365" s="43" t="n">
        <f aca="false">IF(AND(B2365&gt;=0,B2364&lt;0),1,0)</f>
        <v>0</v>
      </c>
    </row>
    <row r="2366" customFormat="false" ht="12.8" hidden="false" customHeight="false" outlineLevel="0" collapsed="false">
      <c r="A2366" s="8" t="n">
        <f aca="false">A2365-0.01</f>
        <v>76.3799999999879</v>
      </c>
      <c r="B2366" s="42" t="n">
        <f aca="false">1+$F$5*$F$4*(1+$F$6)^A2366-(1+$F$5)^A2366</f>
        <v>-13008.0263195905</v>
      </c>
      <c r="C2366" s="43" t="n">
        <f aca="false">IF(AND(B2366&gt;=0,B2365&lt;0),1,0)</f>
        <v>0</v>
      </c>
    </row>
    <row r="2367" customFormat="false" ht="12.8" hidden="false" customHeight="false" outlineLevel="0" collapsed="false">
      <c r="A2367" s="8" t="n">
        <f aca="false">A2366-0.01</f>
        <v>76.3699999999879</v>
      </c>
      <c r="B2367" s="42" t="n">
        <f aca="false">1+$F$5*$F$4*(1+$F$6)^A2367-(1+$F$5)^A2367</f>
        <v>-12991.8842451337</v>
      </c>
      <c r="C2367" s="43" t="n">
        <f aca="false">IF(AND(B2367&gt;=0,B2366&lt;0),1,0)</f>
        <v>0</v>
      </c>
    </row>
    <row r="2368" customFormat="false" ht="12.8" hidden="false" customHeight="false" outlineLevel="0" collapsed="false">
      <c r="A2368" s="8" t="n">
        <f aca="false">A2367-0.01</f>
        <v>76.3599999999879</v>
      </c>
      <c r="B2368" s="42" t="n">
        <f aca="false">1+$F$5*$F$4*(1+$F$6)^A2368-(1+$F$5)^A2368</f>
        <v>-12975.7621851887</v>
      </c>
      <c r="C2368" s="43" t="n">
        <f aca="false">IF(AND(B2368&gt;=0,B2367&lt;0),1,0)</f>
        <v>0</v>
      </c>
    </row>
    <row r="2369" customFormat="false" ht="12.8" hidden="false" customHeight="false" outlineLevel="0" collapsed="false">
      <c r="A2369" s="8" t="n">
        <f aca="false">A2368-0.01</f>
        <v>76.3499999999879</v>
      </c>
      <c r="B2369" s="42" t="n">
        <f aca="false">1+$F$5*$F$4*(1+$F$6)^A2369-(1+$F$5)^A2369</f>
        <v>-12959.660114943</v>
      </c>
      <c r="C2369" s="43" t="n">
        <f aca="false">IF(AND(B2369&gt;=0,B2368&lt;0),1,0)</f>
        <v>0</v>
      </c>
    </row>
    <row r="2370" customFormat="false" ht="12.8" hidden="false" customHeight="false" outlineLevel="0" collapsed="false">
      <c r="A2370" s="8" t="n">
        <f aca="false">A2369-0.01</f>
        <v>76.3399999999879</v>
      </c>
      <c r="B2370" s="42" t="n">
        <f aca="false">1+$F$5*$F$4*(1+$F$6)^A2370-(1+$F$5)^A2370</f>
        <v>-12943.5780096151</v>
      </c>
      <c r="C2370" s="43" t="n">
        <f aca="false">IF(AND(B2370&gt;=0,B2369&lt;0),1,0)</f>
        <v>0</v>
      </c>
    </row>
    <row r="2371" customFormat="false" ht="12.8" hidden="false" customHeight="false" outlineLevel="0" collapsed="false">
      <c r="A2371" s="8" t="n">
        <f aca="false">A2370-0.01</f>
        <v>76.3299999999879</v>
      </c>
      <c r="B2371" s="42" t="n">
        <f aca="false">1+$F$5*$F$4*(1+$F$6)^A2371-(1+$F$5)^A2371</f>
        <v>-12927.5158444541</v>
      </c>
      <c r="C2371" s="43" t="n">
        <f aca="false">IF(AND(B2371&gt;=0,B2370&lt;0),1,0)</f>
        <v>0</v>
      </c>
    </row>
    <row r="2372" customFormat="false" ht="12.8" hidden="false" customHeight="false" outlineLevel="0" collapsed="false">
      <c r="A2372" s="8" t="n">
        <f aca="false">A2371-0.01</f>
        <v>76.3199999999879</v>
      </c>
      <c r="B2372" s="42" t="n">
        <f aca="false">1+$F$5*$F$4*(1+$F$6)^A2372-(1+$F$5)^A2372</f>
        <v>-12911.4735947396</v>
      </c>
      <c r="C2372" s="43" t="n">
        <f aca="false">IF(AND(B2372&gt;=0,B2371&lt;0),1,0)</f>
        <v>0</v>
      </c>
    </row>
    <row r="2373" customFormat="false" ht="12.8" hidden="false" customHeight="false" outlineLevel="0" collapsed="false">
      <c r="A2373" s="8" t="n">
        <f aca="false">A2372-0.01</f>
        <v>76.3099999999879</v>
      </c>
      <c r="B2373" s="42" t="n">
        <f aca="false">1+$F$5*$F$4*(1+$F$6)^A2373-(1+$F$5)^A2373</f>
        <v>-12895.451235782</v>
      </c>
      <c r="C2373" s="43" t="n">
        <f aca="false">IF(AND(B2373&gt;=0,B2372&lt;0),1,0)</f>
        <v>0</v>
      </c>
    </row>
    <row r="2374" customFormat="false" ht="12.8" hidden="false" customHeight="false" outlineLevel="0" collapsed="false">
      <c r="A2374" s="8" t="n">
        <f aca="false">A2373-0.01</f>
        <v>76.2999999999879</v>
      </c>
      <c r="B2374" s="42" t="n">
        <f aca="false">1+$F$5*$F$4*(1+$F$6)^A2374-(1+$F$5)^A2374</f>
        <v>-12879.4487429225</v>
      </c>
      <c r="C2374" s="43" t="n">
        <f aca="false">IF(AND(B2374&gt;=0,B2373&lt;0),1,0)</f>
        <v>0</v>
      </c>
    </row>
    <row r="2375" customFormat="false" ht="12.8" hidden="false" customHeight="false" outlineLevel="0" collapsed="false">
      <c r="A2375" s="8" t="n">
        <f aca="false">A2374-0.01</f>
        <v>76.2899999999879</v>
      </c>
      <c r="B2375" s="42" t="n">
        <f aca="false">1+$F$5*$F$4*(1+$F$6)^A2375-(1+$F$5)^A2375</f>
        <v>-12863.4660915326</v>
      </c>
      <c r="C2375" s="43" t="n">
        <f aca="false">IF(AND(B2375&gt;=0,B2374&lt;0),1,0)</f>
        <v>0</v>
      </c>
    </row>
    <row r="2376" customFormat="false" ht="12.8" hidden="false" customHeight="false" outlineLevel="0" collapsed="false">
      <c r="A2376" s="8" t="n">
        <f aca="false">A2375-0.01</f>
        <v>76.2799999999879</v>
      </c>
      <c r="B2376" s="42" t="n">
        <f aca="false">1+$F$5*$F$4*(1+$F$6)^A2376-(1+$F$5)^A2376</f>
        <v>-12847.5032570143</v>
      </c>
      <c r="C2376" s="43" t="n">
        <f aca="false">IF(AND(B2376&gt;=0,B2375&lt;0),1,0)</f>
        <v>0</v>
      </c>
    </row>
    <row r="2377" customFormat="false" ht="12.8" hidden="false" customHeight="false" outlineLevel="0" collapsed="false">
      <c r="A2377" s="8" t="n">
        <f aca="false">A2376-0.01</f>
        <v>76.2699999999879</v>
      </c>
      <c r="B2377" s="42" t="n">
        <f aca="false">1+$F$5*$F$4*(1+$F$6)^A2377-(1+$F$5)^A2377</f>
        <v>-12831.5602148004</v>
      </c>
      <c r="C2377" s="43" t="n">
        <f aca="false">IF(AND(B2377&gt;=0,B2376&lt;0),1,0)</f>
        <v>0</v>
      </c>
    </row>
    <row r="2378" customFormat="false" ht="12.8" hidden="false" customHeight="false" outlineLevel="0" collapsed="false">
      <c r="A2378" s="8" t="n">
        <f aca="false">A2377-0.01</f>
        <v>76.2599999999879</v>
      </c>
      <c r="B2378" s="42" t="n">
        <f aca="false">1+$F$5*$F$4*(1+$F$6)^A2378-(1+$F$5)^A2378</f>
        <v>-12815.6369403539</v>
      </c>
      <c r="C2378" s="43" t="n">
        <f aca="false">IF(AND(B2378&gt;=0,B2377&lt;0),1,0)</f>
        <v>0</v>
      </c>
    </row>
    <row r="2379" customFormat="false" ht="12.8" hidden="false" customHeight="false" outlineLevel="0" collapsed="false">
      <c r="A2379" s="8" t="n">
        <f aca="false">A2378-0.01</f>
        <v>76.2499999999879</v>
      </c>
      <c r="B2379" s="42" t="n">
        <f aca="false">1+$F$5*$F$4*(1+$F$6)^A2379-(1+$F$5)^A2379</f>
        <v>-12799.7334091682</v>
      </c>
      <c r="C2379" s="43" t="n">
        <f aca="false">IF(AND(B2379&gt;=0,B2378&lt;0),1,0)</f>
        <v>0</v>
      </c>
    </row>
    <row r="2380" customFormat="false" ht="12.8" hidden="false" customHeight="false" outlineLevel="0" collapsed="false">
      <c r="A2380" s="8" t="n">
        <f aca="false">A2379-0.01</f>
        <v>76.2399999999878</v>
      </c>
      <c r="B2380" s="42" t="n">
        <f aca="false">1+$F$5*$F$4*(1+$F$6)^A2380-(1+$F$5)^A2380</f>
        <v>-12783.8495967672</v>
      </c>
      <c r="C2380" s="43" t="n">
        <f aca="false">IF(AND(B2380&gt;=0,B2379&lt;0),1,0)</f>
        <v>0</v>
      </c>
    </row>
    <row r="2381" customFormat="false" ht="12.8" hidden="false" customHeight="false" outlineLevel="0" collapsed="false">
      <c r="A2381" s="8" t="n">
        <f aca="false">A2380-0.01</f>
        <v>76.2299999999878</v>
      </c>
      <c r="B2381" s="42" t="n">
        <f aca="false">1+$F$5*$F$4*(1+$F$6)^A2381-(1+$F$5)^A2381</f>
        <v>-12767.9854787052</v>
      </c>
      <c r="C2381" s="43" t="n">
        <f aca="false">IF(AND(B2381&gt;=0,B2380&lt;0),1,0)</f>
        <v>0</v>
      </c>
    </row>
    <row r="2382" customFormat="false" ht="12.8" hidden="false" customHeight="false" outlineLevel="0" collapsed="false">
      <c r="A2382" s="8" t="n">
        <f aca="false">A2381-0.01</f>
        <v>76.2199999999878</v>
      </c>
      <c r="B2382" s="42" t="n">
        <f aca="false">1+$F$5*$F$4*(1+$F$6)^A2382-(1+$F$5)^A2382</f>
        <v>-12752.1410305666</v>
      </c>
      <c r="C2382" s="43" t="n">
        <f aca="false">IF(AND(B2382&gt;=0,B2381&lt;0),1,0)</f>
        <v>0</v>
      </c>
    </row>
    <row r="2383" customFormat="false" ht="12.8" hidden="false" customHeight="false" outlineLevel="0" collapsed="false">
      <c r="A2383" s="8" t="n">
        <f aca="false">A2382-0.01</f>
        <v>76.2099999999878</v>
      </c>
      <c r="B2383" s="42" t="n">
        <f aca="false">1+$F$5*$F$4*(1+$F$6)^A2383-(1+$F$5)^A2383</f>
        <v>-12736.3162279662</v>
      </c>
      <c r="C2383" s="43" t="n">
        <f aca="false">IF(AND(B2383&gt;=0,B2382&lt;0),1,0)</f>
        <v>0</v>
      </c>
    </row>
    <row r="2384" customFormat="false" ht="12.8" hidden="false" customHeight="false" outlineLevel="0" collapsed="false">
      <c r="A2384" s="8" t="n">
        <f aca="false">A2383-0.01</f>
        <v>76.1999999999878</v>
      </c>
      <c r="B2384" s="42" t="n">
        <f aca="false">1+$F$5*$F$4*(1+$F$6)^A2384-(1+$F$5)^A2384</f>
        <v>-12720.5110465491</v>
      </c>
      <c r="C2384" s="43" t="n">
        <f aca="false">IF(AND(B2384&gt;=0,B2383&lt;0),1,0)</f>
        <v>0</v>
      </c>
    </row>
    <row r="2385" customFormat="false" ht="12.8" hidden="false" customHeight="false" outlineLevel="0" collapsed="false">
      <c r="A2385" s="8" t="n">
        <f aca="false">A2384-0.01</f>
        <v>76.1899999999878</v>
      </c>
      <c r="B2385" s="42" t="n">
        <f aca="false">1+$F$5*$F$4*(1+$F$6)^A2385-(1+$F$5)^A2385</f>
        <v>-12704.7254619903</v>
      </c>
      <c r="C2385" s="43" t="n">
        <f aca="false">IF(AND(B2385&gt;=0,B2384&lt;0),1,0)</f>
        <v>0</v>
      </c>
    </row>
    <row r="2386" customFormat="false" ht="12.8" hidden="false" customHeight="false" outlineLevel="0" collapsed="false">
      <c r="A2386" s="8" t="n">
        <f aca="false">A2385-0.01</f>
        <v>76.1799999999878</v>
      </c>
      <c r="B2386" s="42" t="n">
        <f aca="false">1+$F$5*$F$4*(1+$F$6)^A2386-(1+$F$5)^A2386</f>
        <v>-12688.9594499954</v>
      </c>
      <c r="C2386" s="43" t="n">
        <f aca="false">IF(AND(B2386&gt;=0,B2385&lt;0),1,0)</f>
        <v>0</v>
      </c>
    </row>
    <row r="2387" customFormat="false" ht="12.8" hidden="false" customHeight="false" outlineLevel="0" collapsed="false">
      <c r="A2387" s="8" t="n">
        <f aca="false">A2386-0.01</f>
        <v>76.1699999999878</v>
      </c>
      <c r="B2387" s="42" t="n">
        <f aca="false">1+$F$5*$F$4*(1+$F$6)^A2387-(1+$F$5)^A2387</f>
        <v>-12673.2129862997</v>
      </c>
      <c r="C2387" s="43" t="n">
        <f aca="false">IF(AND(B2387&gt;=0,B2386&lt;0),1,0)</f>
        <v>0</v>
      </c>
    </row>
    <row r="2388" customFormat="false" ht="12.8" hidden="false" customHeight="false" outlineLevel="0" collapsed="false">
      <c r="A2388" s="8" t="n">
        <f aca="false">A2387-0.01</f>
        <v>76.1599999999878</v>
      </c>
      <c r="B2388" s="42" t="n">
        <f aca="false">1+$F$5*$F$4*(1+$F$6)^A2388-(1+$F$5)^A2388</f>
        <v>-12657.4860466689</v>
      </c>
      <c r="C2388" s="43" t="n">
        <f aca="false">IF(AND(B2388&gt;=0,B2387&lt;0),1,0)</f>
        <v>0</v>
      </c>
    </row>
    <row r="2389" customFormat="false" ht="12.8" hidden="false" customHeight="false" outlineLevel="0" collapsed="false">
      <c r="A2389" s="8" t="n">
        <f aca="false">A2388-0.01</f>
        <v>76.1499999999878</v>
      </c>
      <c r="B2389" s="42" t="n">
        <f aca="false">1+$F$5*$F$4*(1+$F$6)^A2389-(1+$F$5)^A2389</f>
        <v>-12641.7786068985</v>
      </c>
      <c r="C2389" s="43" t="n">
        <f aca="false">IF(AND(B2389&gt;=0,B2388&lt;0),1,0)</f>
        <v>0</v>
      </c>
    </row>
    <row r="2390" customFormat="false" ht="12.8" hidden="false" customHeight="false" outlineLevel="0" collapsed="false">
      <c r="A2390" s="8" t="n">
        <f aca="false">A2389-0.01</f>
        <v>76.1399999999878</v>
      </c>
      <c r="B2390" s="42" t="n">
        <f aca="false">1+$F$5*$F$4*(1+$F$6)^A2390-(1+$F$5)^A2390</f>
        <v>-12626.0906428141</v>
      </c>
      <c r="C2390" s="43" t="n">
        <f aca="false">IF(AND(B2390&gt;=0,B2389&lt;0),1,0)</f>
        <v>0</v>
      </c>
    </row>
    <row r="2391" customFormat="false" ht="12.8" hidden="false" customHeight="false" outlineLevel="0" collapsed="false">
      <c r="A2391" s="8" t="n">
        <f aca="false">A2390-0.01</f>
        <v>76.1299999999878</v>
      </c>
      <c r="B2391" s="42" t="n">
        <f aca="false">1+$F$5*$F$4*(1+$F$6)^A2391-(1+$F$5)^A2391</f>
        <v>-12610.4221302713</v>
      </c>
      <c r="C2391" s="43" t="n">
        <f aca="false">IF(AND(B2391&gt;=0,B2390&lt;0),1,0)</f>
        <v>0</v>
      </c>
    </row>
    <row r="2392" customFormat="false" ht="12.8" hidden="false" customHeight="false" outlineLevel="0" collapsed="false">
      <c r="A2392" s="8" t="n">
        <f aca="false">A2391-0.01</f>
        <v>76.1199999999878</v>
      </c>
      <c r="B2392" s="42" t="n">
        <f aca="false">1+$F$5*$F$4*(1+$F$6)^A2392-(1+$F$5)^A2392</f>
        <v>-12594.7730451555</v>
      </c>
      <c r="C2392" s="43" t="n">
        <f aca="false">IF(AND(B2392&gt;=0,B2391&lt;0),1,0)</f>
        <v>0</v>
      </c>
    </row>
    <row r="2393" customFormat="false" ht="12.8" hidden="false" customHeight="false" outlineLevel="0" collapsed="false">
      <c r="A2393" s="8" t="n">
        <f aca="false">A2392-0.01</f>
        <v>76.1099999999878</v>
      </c>
      <c r="B2393" s="42" t="n">
        <f aca="false">1+$F$5*$F$4*(1+$F$6)^A2393-(1+$F$5)^A2393</f>
        <v>-12579.1433633823</v>
      </c>
      <c r="C2393" s="43" t="n">
        <f aca="false">IF(AND(B2393&gt;=0,B2392&lt;0),1,0)</f>
        <v>0</v>
      </c>
    </row>
    <row r="2394" customFormat="false" ht="12.8" hidden="false" customHeight="false" outlineLevel="0" collapsed="false">
      <c r="A2394" s="8" t="n">
        <f aca="false">A2393-0.01</f>
        <v>76.0999999999878</v>
      </c>
      <c r="B2394" s="42" t="n">
        <f aca="false">1+$F$5*$F$4*(1+$F$6)^A2394-(1+$F$5)^A2394</f>
        <v>-12563.5330608969</v>
      </c>
      <c r="C2394" s="43" t="n">
        <f aca="false">IF(AND(B2394&gt;=0,B2393&lt;0),1,0)</f>
        <v>0</v>
      </c>
    </row>
    <row r="2395" customFormat="false" ht="12.8" hidden="false" customHeight="false" outlineLevel="0" collapsed="false">
      <c r="A2395" s="8" t="n">
        <f aca="false">A2394-0.01</f>
        <v>76.0899999999878</v>
      </c>
      <c r="B2395" s="42" t="n">
        <f aca="false">1+$F$5*$F$4*(1+$F$6)^A2395-(1+$F$5)^A2395</f>
        <v>-12547.9421136742</v>
      </c>
      <c r="C2395" s="43" t="n">
        <f aca="false">IF(AND(B2395&gt;=0,B2394&lt;0),1,0)</f>
        <v>0</v>
      </c>
    </row>
    <row r="2396" customFormat="false" ht="12.8" hidden="false" customHeight="false" outlineLevel="0" collapsed="false">
      <c r="A2396" s="8" t="n">
        <f aca="false">A2395-0.01</f>
        <v>76.0799999999878</v>
      </c>
      <c r="B2396" s="42" t="n">
        <f aca="false">1+$F$5*$F$4*(1+$F$6)^A2396-(1+$F$5)^A2396</f>
        <v>-12532.3704977193</v>
      </c>
      <c r="C2396" s="43" t="n">
        <f aca="false">IF(AND(B2396&gt;=0,B2395&lt;0),1,0)</f>
        <v>0</v>
      </c>
    </row>
    <row r="2397" customFormat="false" ht="12.8" hidden="false" customHeight="false" outlineLevel="0" collapsed="false">
      <c r="A2397" s="8" t="n">
        <f aca="false">A2396-0.01</f>
        <v>76.0699999999878</v>
      </c>
      <c r="B2397" s="42" t="n">
        <f aca="false">1+$F$5*$F$4*(1+$F$6)^A2397-(1+$F$5)^A2397</f>
        <v>-12516.8181890667</v>
      </c>
      <c r="C2397" s="43" t="n">
        <f aca="false">IF(AND(B2397&gt;=0,B2396&lt;0),1,0)</f>
        <v>0</v>
      </c>
    </row>
    <row r="2398" customFormat="false" ht="12.8" hidden="false" customHeight="false" outlineLevel="0" collapsed="false">
      <c r="A2398" s="8" t="n">
        <f aca="false">A2397-0.01</f>
        <v>76.0599999999878</v>
      </c>
      <c r="B2398" s="42" t="n">
        <f aca="false">1+$F$5*$F$4*(1+$F$6)^A2398-(1+$F$5)^A2398</f>
        <v>-12501.2851637807</v>
      </c>
      <c r="C2398" s="43" t="n">
        <f aca="false">IF(AND(B2398&gt;=0,B2397&lt;0),1,0)</f>
        <v>0</v>
      </c>
    </row>
    <row r="2399" customFormat="false" ht="12.8" hidden="false" customHeight="false" outlineLevel="0" collapsed="false">
      <c r="A2399" s="8" t="n">
        <f aca="false">A2398-0.01</f>
        <v>76.0499999999878</v>
      </c>
      <c r="B2399" s="42" t="n">
        <f aca="false">1+$F$5*$F$4*(1+$F$6)^A2399-(1+$F$5)^A2399</f>
        <v>-12485.7713979552</v>
      </c>
      <c r="C2399" s="43" t="n">
        <f aca="false">IF(AND(B2399&gt;=0,B2398&lt;0),1,0)</f>
        <v>0</v>
      </c>
    </row>
    <row r="2400" customFormat="false" ht="12.8" hidden="false" customHeight="false" outlineLevel="0" collapsed="false">
      <c r="A2400" s="8" t="n">
        <f aca="false">A2399-0.01</f>
        <v>76.0399999999877</v>
      </c>
      <c r="B2400" s="42" t="n">
        <f aca="false">1+$F$5*$F$4*(1+$F$6)^A2400-(1+$F$5)^A2400</f>
        <v>-12470.276867714</v>
      </c>
      <c r="C2400" s="43" t="n">
        <f aca="false">IF(AND(B2400&gt;=0,B2399&lt;0),1,0)</f>
        <v>0</v>
      </c>
    </row>
    <row r="2401" customFormat="false" ht="12.8" hidden="false" customHeight="false" outlineLevel="0" collapsed="false">
      <c r="A2401" s="8" t="n">
        <f aca="false">A2400-0.01</f>
        <v>76.0299999999877</v>
      </c>
      <c r="B2401" s="42" t="n">
        <f aca="false">1+$F$5*$F$4*(1+$F$6)^A2401-(1+$F$5)^A2401</f>
        <v>-12454.8015492103</v>
      </c>
      <c r="C2401" s="43" t="n">
        <f aca="false">IF(AND(B2401&gt;=0,B2400&lt;0),1,0)</f>
        <v>0</v>
      </c>
    </row>
    <row r="2402" customFormat="false" ht="12.8" hidden="false" customHeight="false" outlineLevel="0" collapsed="false">
      <c r="A2402" s="8" t="n">
        <f aca="false">A2401-0.01</f>
        <v>76.0199999999877</v>
      </c>
      <c r="B2402" s="42" t="n">
        <f aca="false">1+$F$5*$F$4*(1+$F$6)^A2402-(1+$F$5)^A2402</f>
        <v>-12439.3454186268</v>
      </c>
      <c r="C2402" s="43" t="n">
        <f aca="false">IF(AND(B2402&gt;=0,B2401&lt;0),1,0)</f>
        <v>0</v>
      </c>
    </row>
    <row r="2403" customFormat="false" ht="12.8" hidden="false" customHeight="false" outlineLevel="0" collapsed="false">
      <c r="A2403" s="8" t="n">
        <f aca="false">A2402-0.01</f>
        <v>76.0099999999877</v>
      </c>
      <c r="B2403" s="42" t="n">
        <f aca="false">1+$F$5*$F$4*(1+$F$6)^A2403-(1+$F$5)^A2403</f>
        <v>-12423.9084521759</v>
      </c>
      <c r="C2403" s="43" t="n">
        <f aca="false">IF(AND(B2403&gt;=0,B2402&lt;0),1,0)</f>
        <v>0</v>
      </c>
    </row>
    <row r="2404" customFormat="false" ht="12.8" hidden="false" customHeight="false" outlineLevel="0" collapsed="false">
      <c r="A2404" s="8" t="n">
        <f aca="false">A2403-0.01</f>
        <v>75.9999999999877</v>
      </c>
      <c r="B2404" s="42" t="n">
        <f aca="false">1+$F$5*$F$4*(1+$F$6)^A2404-(1+$F$5)^A2404</f>
        <v>-12408.4906260993</v>
      </c>
      <c r="C2404" s="43" t="n">
        <f aca="false">IF(AND(B2404&gt;=0,B2403&lt;0),1,0)</f>
        <v>0</v>
      </c>
    </row>
    <row r="2405" customFormat="false" ht="12.8" hidden="false" customHeight="false" outlineLevel="0" collapsed="false">
      <c r="A2405" s="8" t="n">
        <f aca="false">A2404-0.01</f>
        <v>75.9899999999877</v>
      </c>
      <c r="B2405" s="42" t="n">
        <f aca="false">1+$F$5*$F$4*(1+$F$6)^A2405-(1+$F$5)^A2405</f>
        <v>-12393.0919166683</v>
      </c>
      <c r="C2405" s="43" t="n">
        <f aca="false">IF(AND(B2405&gt;=0,B2404&lt;0),1,0)</f>
        <v>0</v>
      </c>
    </row>
    <row r="2406" customFormat="false" ht="12.8" hidden="false" customHeight="false" outlineLevel="0" collapsed="false">
      <c r="A2406" s="8" t="n">
        <f aca="false">A2405-0.01</f>
        <v>75.9799999999877</v>
      </c>
      <c r="B2406" s="42" t="n">
        <f aca="false">1+$F$5*$F$4*(1+$F$6)^A2406-(1+$F$5)^A2406</f>
        <v>-12377.7123001836</v>
      </c>
      <c r="C2406" s="43" t="n">
        <f aca="false">IF(AND(B2406&gt;=0,B2405&lt;0),1,0)</f>
        <v>0</v>
      </c>
    </row>
    <row r="2407" customFormat="false" ht="12.8" hidden="false" customHeight="false" outlineLevel="0" collapsed="false">
      <c r="A2407" s="8" t="n">
        <f aca="false">A2406-0.01</f>
        <v>75.9699999999877</v>
      </c>
      <c r="B2407" s="42" t="n">
        <f aca="false">1+$F$5*$F$4*(1+$F$6)^A2407-(1+$F$5)^A2407</f>
        <v>-12362.3517529752</v>
      </c>
      <c r="C2407" s="43" t="n">
        <f aca="false">IF(AND(B2407&gt;=0,B2406&lt;0),1,0)</f>
        <v>0</v>
      </c>
    </row>
    <row r="2408" customFormat="false" ht="12.8" hidden="false" customHeight="false" outlineLevel="0" collapsed="false">
      <c r="A2408" s="8" t="n">
        <f aca="false">A2407-0.01</f>
        <v>75.9599999999877</v>
      </c>
      <c r="B2408" s="42" t="n">
        <f aca="false">1+$F$5*$F$4*(1+$F$6)^A2408-(1+$F$5)^A2408</f>
        <v>-12347.0102514026</v>
      </c>
      <c r="C2408" s="43" t="n">
        <f aca="false">IF(AND(B2408&gt;=0,B2407&lt;0),1,0)</f>
        <v>0</v>
      </c>
    </row>
    <row r="2409" customFormat="false" ht="12.8" hidden="false" customHeight="false" outlineLevel="0" collapsed="false">
      <c r="A2409" s="8" t="n">
        <f aca="false">A2408-0.01</f>
        <v>75.9499999999877</v>
      </c>
      <c r="B2409" s="42" t="n">
        <f aca="false">1+$F$5*$F$4*(1+$F$6)^A2409-(1+$F$5)^A2409</f>
        <v>-12331.6877718544</v>
      </c>
      <c r="C2409" s="43" t="n">
        <f aca="false">IF(AND(B2409&gt;=0,B2408&lt;0),1,0)</f>
        <v>0</v>
      </c>
    </row>
    <row r="2410" customFormat="false" ht="12.8" hidden="false" customHeight="false" outlineLevel="0" collapsed="false">
      <c r="A2410" s="8" t="n">
        <f aca="false">A2409-0.01</f>
        <v>75.9399999999877</v>
      </c>
      <c r="B2410" s="42" t="n">
        <f aca="false">1+$F$5*$F$4*(1+$F$6)^A2410-(1+$F$5)^A2410</f>
        <v>-12316.3842907486</v>
      </c>
      <c r="C2410" s="43" t="n">
        <f aca="false">IF(AND(B2410&gt;=0,B2409&lt;0),1,0)</f>
        <v>0</v>
      </c>
    </row>
    <row r="2411" customFormat="false" ht="12.8" hidden="false" customHeight="false" outlineLevel="0" collapsed="false">
      <c r="A2411" s="8" t="n">
        <f aca="false">A2410-0.01</f>
        <v>75.9299999999877</v>
      </c>
      <c r="B2411" s="42" t="n">
        <f aca="false">1+$F$5*$F$4*(1+$F$6)^A2411-(1+$F$5)^A2411</f>
        <v>-12301.0997845323</v>
      </c>
      <c r="C2411" s="43" t="n">
        <f aca="false">IF(AND(B2411&gt;=0,B2410&lt;0),1,0)</f>
        <v>0</v>
      </c>
    </row>
    <row r="2412" customFormat="false" ht="12.8" hidden="false" customHeight="false" outlineLevel="0" collapsed="false">
      <c r="A2412" s="8" t="n">
        <f aca="false">A2411-0.01</f>
        <v>75.9199999999877</v>
      </c>
      <c r="B2412" s="42" t="n">
        <f aca="false">1+$F$5*$F$4*(1+$F$6)^A2412-(1+$F$5)^A2412</f>
        <v>-12285.8342296821</v>
      </c>
      <c r="C2412" s="43" t="n">
        <f aca="false">IF(AND(B2412&gt;=0,B2411&lt;0),1,0)</f>
        <v>0</v>
      </c>
    </row>
    <row r="2413" customFormat="false" ht="12.8" hidden="false" customHeight="false" outlineLevel="0" collapsed="false">
      <c r="A2413" s="8" t="n">
        <f aca="false">A2412-0.01</f>
        <v>75.9099999999877</v>
      </c>
      <c r="B2413" s="42" t="n">
        <f aca="false">1+$F$5*$F$4*(1+$F$6)^A2413-(1+$F$5)^A2413</f>
        <v>-12270.5876027035</v>
      </c>
      <c r="C2413" s="43" t="n">
        <f aca="false">IF(AND(B2413&gt;=0,B2412&lt;0),1,0)</f>
        <v>0</v>
      </c>
    </row>
    <row r="2414" customFormat="false" ht="12.8" hidden="false" customHeight="false" outlineLevel="0" collapsed="false">
      <c r="A2414" s="8" t="n">
        <f aca="false">A2413-0.01</f>
        <v>75.8999999999877</v>
      </c>
      <c r="B2414" s="42" t="n">
        <f aca="false">1+$F$5*$F$4*(1+$F$6)^A2414-(1+$F$5)^A2414</f>
        <v>-12255.3598801311</v>
      </c>
      <c r="C2414" s="43" t="n">
        <f aca="false">IF(AND(B2414&gt;=0,B2413&lt;0),1,0)</f>
        <v>0</v>
      </c>
    </row>
    <row r="2415" customFormat="false" ht="12.8" hidden="false" customHeight="false" outlineLevel="0" collapsed="false">
      <c r="A2415" s="8" t="n">
        <f aca="false">A2414-0.01</f>
        <v>75.8899999999877</v>
      </c>
      <c r="B2415" s="42" t="n">
        <f aca="false">1+$F$5*$F$4*(1+$F$6)^A2415-(1+$F$5)^A2415</f>
        <v>-12240.1510385288</v>
      </c>
      <c r="C2415" s="43" t="n">
        <f aca="false">IF(AND(B2415&gt;=0,B2414&lt;0),1,0)</f>
        <v>0</v>
      </c>
    </row>
    <row r="2416" customFormat="false" ht="12.8" hidden="false" customHeight="false" outlineLevel="0" collapsed="false">
      <c r="A2416" s="8" t="n">
        <f aca="false">A2415-0.01</f>
        <v>75.8799999999877</v>
      </c>
      <c r="B2416" s="42" t="n">
        <f aca="false">1+$F$5*$F$4*(1+$F$6)^A2416-(1+$F$5)^A2416</f>
        <v>-12224.9610544894</v>
      </c>
      <c r="C2416" s="43" t="n">
        <f aca="false">IF(AND(B2416&gt;=0,B2415&lt;0),1,0)</f>
        <v>0</v>
      </c>
    </row>
    <row r="2417" customFormat="false" ht="12.8" hidden="false" customHeight="false" outlineLevel="0" collapsed="false">
      <c r="A2417" s="8" t="n">
        <f aca="false">A2416-0.01</f>
        <v>75.8699999999877</v>
      </c>
      <c r="B2417" s="42" t="n">
        <f aca="false">1+$F$5*$F$4*(1+$F$6)^A2417-(1+$F$5)^A2417</f>
        <v>-12209.7899046347</v>
      </c>
      <c r="C2417" s="43" t="n">
        <f aca="false">IF(AND(B2417&gt;=0,B2416&lt;0),1,0)</f>
        <v>0</v>
      </c>
    </row>
    <row r="2418" customFormat="false" ht="12.8" hidden="false" customHeight="false" outlineLevel="0" collapsed="false">
      <c r="A2418" s="8" t="n">
        <f aca="false">A2417-0.01</f>
        <v>75.8599999999877</v>
      </c>
      <c r="B2418" s="42" t="n">
        <f aca="false">1+$F$5*$F$4*(1+$F$6)^A2418-(1+$F$5)^A2418</f>
        <v>-12194.6375656156</v>
      </c>
      <c r="C2418" s="43" t="n">
        <f aca="false">IF(AND(B2418&gt;=0,B2417&lt;0),1,0)</f>
        <v>0</v>
      </c>
    </row>
    <row r="2419" customFormat="false" ht="12.8" hidden="false" customHeight="false" outlineLevel="0" collapsed="false">
      <c r="A2419" s="8" t="n">
        <f aca="false">A2418-0.01</f>
        <v>75.8499999999876</v>
      </c>
      <c r="B2419" s="42" t="n">
        <f aca="false">1+$F$5*$F$4*(1+$F$6)^A2419-(1+$F$5)^A2419</f>
        <v>-12179.5040141118</v>
      </c>
      <c r="C2419" s="43" t="n">
        <f aca="false">IF(AND(B2419&gt;=0,B2418&lt;0),1,0)</f>
        <v>0</v>
      </c>
    </row>
    <row r="2420" customFormat="false" ht="12.8" hidden="false" customHeight="false" outlineLevel="0" collapsed="false">
      <c r="A2420" s="8" t="n">
        <f aca="false">A2419-0.01</f>
        <v>75.8399999999876</v>
      </c>
      <c r="B2420" s="42" t="n">
        <f aca="false">1+$F$5*$F$4*(1+$F$6)^A2420-(1+$F$5)^A2420</f>
        <v>-12164.389226832</v>
      </c>
      <c r="C2420" s="43" t="n">
        <f aca="false">IF(AND(B2420&gt;=0,B2419&lt;0),1,0)</f>
        <v>0</v>
      </c>
    </row>
    <row r="2421" customFormat="false" ht="12.8" hidden="false" customHeight="false" outlineLevel="0" collapsed="false">
      <c r="A2421" s="8" t="n">
        <f aca="false">A2420-0.01</f>
        <v>75.8299999999876</v>
      </c>
      <c r="B2421" s="42" t="n">
        <f aca="false">1+$F$5*$F$4*(1+$F$6)^A2421-(1+$F$5)^A2421</f>
        <v>-12149.2931805139</v>
      </c>
      <c r="C2421" s="43" t="n">
        <f aca="false">IF(AND(B2421&gt;=0,B2420&lt;0),1,0)</f>
        <v>0</v>
      </c>
    </row>
    <row r="2422" customFormat="false" ht="12.8" hidden="false" customHeight="false" outlineLevel="0" collapsed="false">
      <c r="A2422" s="8" t="n">
        <f aca="false">A2421-0.01</f>
        <v>75.8199999999876</v>
      </c>
      <c r="B2422" s="42" t="n">
        <f aca="false">1+$F$5*$F$4*(1+$F$6)^A2422-(1+$F$5)^A2422</f>
        <v>-12134.2158519238</v>
      </c>
      <c r="C2422" s="43" t="n">
        <f aca="false">IF(AND(B2422&gt;=0,B2421&lt;0),1,0)</f>
        <v>0</v>
      </c>
    </row>
    <row r="2423" customFormat="false" ht="12.8" hidden="false" customHeight="false" outlineLevel="0" collapsed="false">
      <c r="A2423" s="8" t="n">
        <f aca="false">A2422-0.01</f>
        <v>75.8099999999876</v>
      </c>
      <c r="B2423" s="42" t="n">
        <f aca="false">1+$F$5*$F$4*(1+$F$6)^A2423-(1+$F$5)^A2423</f>
        <v>-12119.1572178568</v>
      </c>
      <c r="C2423" s="43" t="n">
        <f aca="false">IF(AND(B2423&gt;=0,B2422&lt;0),1,0)</f>
        <v>0</v>
      </c>
    </row>
    <row r="2424" customFormat="false" ht="12.8" hidden="false" customHeight="false" outlineLevel="0" collapsed="false">
      <c r="A2424" s="8" t="n">
        <f aca="false">A2423-0.01</f>
        <v>75.7999999999876</v>
      </c>
      <c r="B2424" s="42" t="n">
        <f aca="false">1+$F$5*$F$4*(1+$F$6)^A2424-(1+$F$5)^A2424</f>
        <v>-12104.1172551371</v>
      </c>
      <c r="C2424" s="43" t="n">
        <f aca="false">IF(AND(B2424&gt;=0,B2423&lt;0),1,0)</f>
        <v>0</v>
      </c>
    </row>
    <row r="2425" customFormat="false" ht="12.8" hidden="false" customHeight="false" outlineLevel="0" collapsed="false">
      <c r="A2425" s="8" t="n">
        <f aca="false">A2424-0.01</f>
        <v>75.7899999999876</v>
      </c>
      <c r="B2425" s="42" t="n">
        <f aca="false">1+$F$5*$F$4*(1+$F$6)^A2425-(1+$F$5)^A2425</f>
        <v>-12089.0959406172</v>
      </c>
      <c r="C2425" s="43" t="n">
        <f aca="false">IF(AND(B2425&gt;=0,B2424&lt;0),1,0)</f>
        <v>0</v>
      </c>
    </row>
    <row r="2426" customFormat="false" ht="12.8" hidden="false" customHeight="false" outlineLevel="0" collapsed="false">
      <c r="A2426" s="8" t="n">
        <f aca="false">A2425-0.01</f>
        <v>75.7799999999876</v>
      </c>
      <c r="B2426" s="42" t="n">
        <f aca="false">1+$F$5*$F$4*(1+$F$6)^A2426-(1+$F$5)^A2426</f>
        <v>-12074.0932511787</v>
      </c>
      <c r="C2426" s="43" t="n">
        <f aca="false">IF(AND(B2426&gt;=0,B2425&lt;0),1,0)</f>
        <v>0</v>
      </c>
    </row>
    <row r="2427" customFormat="false" ht="12.8" hidden="false" customHeight="false" outlineLevel="0" collapsed="false">
      <c r="A2427" s="8" t="n">
        <f aca="false">A2426-0.01</f>
        <v>75.7699999999876</v>
      </c>
      <c r="B2427" s="42" t="n">
        <f aca="false">1+$F$5*$F$4*(1+$F$6)^A2427-(1+$F$5)^A2427</f>
        <v>-12059.1091637314</v>
      </c>
      <c r="C2427" s="43" t="n">
        <f aca="false">IF(AND(B2427&gt;=0,B2426&lt;0),1,0)</f>
        <v>0</v>
      </c>
    </row>
    <row r="2428" customFormat="false" ht="12.8" hidden="false" customHeight="false" outlineLevel="0" collapsed="false">
      <c r="A2428" s="8" t="n">
        <f aca="false">A2427-0.01</f>
        <v>75.7599999999876</v>
      </c>
      <c r="B2428" s="42" t="n">
        <f aca="false">1+$F$5*$F$4*(1+$F$6)^A2428-(1+$F$5)^A2428</f>
        <v>-12044.1436552142</v>
      </c>
      <c r="C2428" s="43" t="n">
        <f aca="false">IF(AND(B2428&gt;=0,B2427&lt;0),1,0)</f>
        <v>0</v>
      </c>
    </row>
    <row r="2429" customFormat="false" ht="12.8" hidden="false" customHeight="false" outlineLevel="0" collapsed="false">
      <c r="A2429" s="8" t="n">
        <f aca="false">A2428-0.01</f>
        <v>75.7499999999876</v>
      </c>
      <c r="B2429" s="42" t="n">
        <f aca="false">1+$F$5*$F$4*(1+$F$6)^A2429-(1+$F$5)^A2429</f>
        <v>-12029.1967025942</v>
      </c>
      <c r="C2429" s="43" t="n">
        <f aca="false">IF(AND(B2429&gt;=0,B2428&lt;0),1,0)</f>
        <v>0</v>
      </c>
    </row>
    <row r="2430" customFormat="false" ht="12.8" hidden="false" customHeight="false" outlineLevel="0" collapsed="false">
      <c r="A2430" s="8" t="n">
        <f aca="false">A2429-0.01</f>
        <v>75.7399999999876</v>
      </c>
      <c r="B2430" s="42" t="n">
        <f aca="false">1+$F$5*$F$4*(1+$F$6)^A2430-(1+$F$5)^A2430</f>
        <v>-12014.2682828674</v>
      </c>
      <c r="C2430" s="43" t="n">
        <f aca="false">IF(AND(B2430&gt;=0,B2429&lt;0),1,0)</f>
        <v>0</v>
      </c>
    </row>
    <row r="2431" customFormat="false" ht="12.8" hidden="false" customHeight="false" outlineLevel="0" collapsed="false">
      <c r="A2431" s="8" t="n">
        <f aca="false">A2430-0.01</f>
        <v>75.7299999999876</v>
      </c>
      <c r="B2431" s="42" t="n">
        <f aca="false">1+$F$5*$F$4*(1+$F$6)^A2431-(1+$F$5)^A2431</f>
        <v>-11999.3583730581</v>
      </c>
      <c r="C2431" s="43" t="n">
        <f aca="false">IF(AND(B2431&gt;=0,B2430&lt;0),1,0)</f>
        <v>0</v>
      </c>
    </row>
    <row r="2432" customFormat="false" ht="12.8" hidden="false" customHeight="false" outlineLevel="0" collapsed="false">
      <c r="A2432" s="8" t="n">
        <f aca="false">A2431-0.01</f>
        <v>75.7199999999876</v>
      </c>
      <c r="B2432" s="42" t="n">
        <f aca="false">1+$F$5*$F$4*(1+$F$6)^A2432-(1+$F$5)^A2432</f>
        <v>-11984.466950219</v>
      </c>
      <c r="C2432" s="43" t="n">
        <f aca="false">IF(AND(B2432&gt;=0,B2431&lt;0),1,0)</f>
        <v>0</v>
      </c>
    </row>
    <row r="2433" customFormat="false" ht="12.8" hidden="false" customHeight="false" outlineLevel="0" collapsed="false">
      <c r="A2433" s="8" t="n">
        <f aca="false">A2432-0.01</f>
        <v>75.7099999999876</v>
      </c>
      <c r="B2433" s="42" t="n">
        <f aca="false">1+$F$5*$F$4*(1+$F$6)^A2433-(1+$F$5)^A2433</f>
        <v>-11969.5939914314</v>
      </c>
      <c r="C2433" s="43" t="n">
        <f aca="false">IF(AND(B2433&gt;=0,B2432&lt;0),1,0)</f>
        <v>0</v>
      </c>
    </row>
    <row r="2434" customFormat="false" ht="12.8" hidden="false" customHeight="false" outlineLevel="0" collapsed="false">
      <c r="A2434" s="8" t="n">
        <f aca="false">A2433-0.01</f>
        <v>75.6999999999876</v>
      </c>
      <c r="B2434" s="42" t="n">
        <f aca="false">1+$F$5*$F$4*(1+$F$6)^A2434-(1+$F$5)^A2434</f>
        <v>-11954.7394738051</v>
      </c>
      <c r="C2434" s="43" t="n">
        <f aca="false">IF(AND(B2434&gt;=0,B2433&lt;0),1,0)</f>
        <v>0</v>
      </c>
    </row>
    <row r="2435" customFormat="false" ht="12.8" hidden="false" customHeight="false" outlineLevel="0" collapsed="false">
      <c r="A2435" s="8" t="n">
        <f aca="false">A2434-0.01</f>
        <v>75.6899999999876</v>
      </c>
      <c r="B2435" s="42" t="n">
        <f aca="false">1+$F$5*$F$4*(1+$F$6)^A2435-(1+$F$5)^A2435</f>
        <v>-11939.9033744781</v>
      </c>
      <c r="C2435" s="43" t="n">
        <f aca="false">IF(AND(B2435&gt;=0,B2434&lt;0),1,0)</f>
        <v>0</v>
      </c>
    </row>
    <row r="2436" customFormat="false" ht="12.8" hidden="false" customHeight="false" outlineLevel="0" collapsed="false">
      <c r="A2436" s="8" t="n">
        <f aca="false">A2435-0.01</f>
        <v>75.6799999999876</v>
      </c>
      <c r="B2436" s="42" t="n">
        <f aca="false">1+$F$5*$F$4*(1+$F$6)^A2436-(1+$F$5)^A2436</f>
        <v>-11925.0856706168</v>
      </c>
      <c r="C2436" s="43" t="n">
        <f aca="false">IF(AND(B2436&gt;=0,B2435&lt;0),1,0)</f>
        <v>0</v>
      </c>
    </row>
    <row r="2437" customFormat="false" ht="12.8" hidden="false" customHeight="false" outlineLevel="0" collapsed="false">
      <c r="A2437" s="8" t="n">
        <f aca="false">A2436-0.01</f>
        <v>75.6699999999876</v>
      </c>
      <c r="B2437" s="42" t="n">
        <f aca="false">1+$F$5*$F$4*(1+$F$6)^A2437-(1+$F$5)^A2437</f>
        <v>-11910.2863394159</v>
      </c>
      <c r="C2437" s="43" t="n">
        <f aca="false">IF(AND(B2437&gt;=0,B2436&lt;0),1,0)</f>
        <v>0</v>
      </c>
    </row>
    <row r="2438" customFormat="false" ht="12.8" hidden="false" customHeight="false" outlineLevel="0" collapsed="false">
      <c r="A2438" s="8" t="n">
        <f aca="false">A2437-0.01</f>
        <v>75.6599999999875</v>
      </c>
      <c r="B2438" s="42" t="n">
        <f aca="false">1+$F$5*$F$4*(1+$F$6)^A2438-(1+$F$5)^A2438</f>
        <v>-11895.5053580984</v>
      </c>
      <c r="C2438" s="43" t="n">
        <f aca="false">IF(AND(B2438&gt;=0,B2437&lt;0),1,0)</f>
        <v>0</v>
      </c>
    </row>
    <row r="2439" customFormat="false" ht="12.8" hidden="false" customHeight="false" outlineLevel="0" collapsed="false">
      <c r="A2439" s="8" t="n">
        <f aca="false">A2438-0.01</f>
        <v>75.6499999999875</v>
      </c>
      <c r="B2439" s="42" t="n">
        <f aca="false">1+$F$5*$F$4*(1+$F$6)^A2439-(1+$F$5)^A2439</f>
        <v>-11880.7427039155</v>
      </c>
      <c r="C2439" s="43" t="n">
        <f aca="false">IF(AND(B2439&gt;=0,B2438&lt;0),1,0)</f>
        <v>0</v>
      </c>
    </row>
    <row r="2440" customFormat="false" ht="12.8" hidden="false" customHeight="false" outlineLevel="0" collapsed="false">
      <c r="A2440" s="8" t="n">
        <f aca="false">A2439-0.01</f>
        <v>75.6399999999875</v>
      </c>
      <c r="B2440" s="42" t="n">
        <f aca="false">1+$F$5*$F$4*(1+$F$6)^A2440-(1+$F$5)^A2440</f>
        <v>-11865.9983541466</v>
      </c>
      <c r="C2440" s="43" t="n">
        <f aca="false">IF(AND(B2440&gt;=0,B2439&lt;0),1,0)</f>
        <v>0</v>
      </c>
    </row>
    <row r="2441" customFormat="false" ht="12.8" hidden="false" customHeight="false" outlineLevel="0" collapsed="false">
      <c r="A2441" s="8" t="n">
        <f aca="false">A2440-0.01</f>
        <v>75.6299999999875</v>
      </c>
      <c r="B2441" s="42" t="n">
        <f aca="false">1+$F$5*$F$4*(1+$F$6)^A2441-(1+$F$5)^A2441</f>
        <v>-11851.2722860993</v>
      </c>
      <c r="C2441" s="43" t="n">
        <f aca="false">IF(AND(B2441&gt;=0,B2440&lt;0),1,0)</f>
        <v>0</v>
      </c>
    </row>
    <row r="2442" customFormat="false" ht="12.8" hidden="false" customHeight="false" outlineLevel="0" collapsed="false">
      <c r="A2442" s="8" t="n">
        <f aca="false">A2441-0.01</f>
        <v>75.6199999999875</v>
      </c>
      <c r="B2442" s="42" t="n">
        <f aca="false">1+$F$5*$F$4*(1+$F$6)^A2442-(1+$F$5)^A2442</f>
        <v>-11836.5644771094</v>
      </c>
      <c r="C2442" s="43" t="n">
        <f aca="false">IF(AND(B2442&gt;=0,B2441&lt;0),1,0)</f>
        <v>0</v>
      </c>
    </row>
    <row r="2443" customFormat="false" ht="12.8" hidden="false" customHeight="false" outlineLevel="0" collapsed="false">
      <c r="A2443" s="8" t="n">
        <f aca="false">A2442-0.01</f>
        <v>75.6099999999875</v>
      </c>
      <c r="B2443" s="42" t="n">
        <f aca="false">1+$F$5*$F$4*(1+$F$6)^A2443-(1+$F$5)^A2443</f>
        <v>-11821.8749045405</v>
      </c>
      <c r="C2443" s="43" t="n">
        <f aca="false">IF(AND(B2443&gt;=0,B2442&lt;0),1,0)</f>
        <v>0</v>
      </c>
    </row>
    <row r="2444" customFormat="false" ht="12.8" hidden="false" customHeight="false" outlineLevel="0" collapsed="false">
      <c r="A2444" s="8" t="n">
        <f aca="false">A2443-0.01</f>
        <v>75.5999999999875</v>
      </c>
      <c r="B2444" s="42" t="n">
        <f aca="false">1+$F$5*$F$4*(1+$F$6)^A2444-(1+$F$5)^A2444</f>
        <v>-11807.2035457847</v>
      </c>
      <c r="C2444" s="43" t="n">
        <f aca="false">IF(AND(B2444&gt;=0,B2443&lt;0),1,0)</f>
        <v>0</v>
      </c>
    </row>
    <row r="2445" customFormat="false" ht="12.8" hidden="false" customHeight="false" outlineLevel="0" collapsed="false">
      <c r="A2445" s="8" t="n">
        <f aca="false">A2444-0.01</f>
        <v>75.5899999999875</v>
      </c>
      <c r="B2445" s="42" t="n">
        <f aca="false">1+$F$5*$F$4*(1+$F$6)^A2445-(1+$F$5)^A2445</f>
        <v>-11792.5503782618</v>
      </c>
      <c r="C2445" s="43" t="n">
        <f aca="false">IF(AND(B2445&gt;=0,B2444&lt;0),1,0)</f>
        <v>0</v>
      </c>
    </row>
    <row r="2446" customFormat="false" ht="12.8" hidden="false" customHeight="false" outlineLevel="0" collapsed="false">
      <c r="A2446" s="8" t="n">
        <f aca="false">A2445-0.01</f>
        <v>75.5799999999875</v>
      </c>
      <c r="B2446" s="42" t="n">
        <f aca="false">1+$F$5*$F$4*(1+$F$6)^A2446-(1+$F$5)^A2446</f>
        <v>-11777.9153794197</v>
      </c>
      <c r="C2446" s="43" t="n">
        <f aca="false">IF(AND(B2446&gt;=0,B2445&lt;0),1,0)</f>
        <v>0</v>
      </c>
    </row>
    <row r="2447" customFormat="false" ht="12.8" hidden="false" customHeight="false" outlineLevel="0" collapsed="false">
      <c r="A2447" s="8" t="n">
        <f aca="false">A2446-0.01</f>
        <v>75.5699999999875</v>
      </c>
      <c r="B2447" s="42" t="n">
        <f aca="false">1+$F$5*$F$4*(1+$F$6)^A2447-(1+$F$5)^A2447</f>
        <v>-11763.2985267343</v>
      </c>
      <c r="C2447" s="43" t="n">
        <f aca="false">IF(AND(B2447&gt;=0,B2446&lt;0),1,0)</f>
        <v>0</v>
      </c>
    </row>
    <row r="2448" customFormat="false" ht="12.8" hidden="false" customHeight="false" outlineLevel="0" collapsed="false">
      <c r="A2448" s="8" t="n">
        <f aca="false">A2447-0.01</f>
        <v>75.5599999999875</v>
      </c>
      <c r="B2448" s="42" t="n">
        <f aca="false">1+$F$5*$F$4*(1+$F$6)^A2448-(1+$F$5)^A2448</f>
        <v>-11748.6997977093</v>
      </c>
      <c r="C2448" s="43" t="n">
        <f aca="false">IF(AND(B2448&gt;=0,B2447&lt;0),1,0)</f>
        <v>0</v>
      </c>
    </row>
    <row r="2449" customFormat="false" ht="12.8" hidden="false" customHeight="false" outlineLevel="0" collapsed="false">
      <c r="A2449" s="8" t="n">
        <f aca="false">A2448-0.01</f>
        <v>75.5499999999875</v>
      </c>
      <c r="B2449" s="42" t="n">
        <f aca="false">1+$F$5*$F$4*(1+$F$6)^A2449-(1+$F$5)^A2449</f>
        <v>-11734.1191698764</v>
      </c>
      <c r="C2449" s="43" t="n">
        <f aca="false">IF(AND(B2449&gt;=0,B2448&lt;0),1,0)</f>
        <v>0</v>
      </c>
    </row>
    <row r="2450" customFormat="false" ht="12.8" hidden="false" customHeight="false" outlineLevel="0" collapsed="false">
      <c r="A2450" s="8" t="n">
        <f aca="false">A2449-0.01</f>
        <v>75.5399999999875</v>
      </c>
      <c r="B2450" s="42" t="n">
        <f aca="false">1+$F$5*$F$4*(1+$F$6)^A2450-(1+$F$5)^A2450</f>
        <v>-11719.5566207951</v>
      </c>
      <c r="C2450" s="43" t="n">
        <f aca="false">IF(AND(B2450&gt;=0,B2449&lt;0),1,0)</f>
        <v>0</v>
      </c>
    </row>
    <row r="2451" customFormat="false" ht="12.8" hidden="false" customHeight="false" outlineLevel="0" collapsed="false">
      <c r="A2451" s="8" t="n">
        <f aca="false">A2450-0.01</f>
        <v>75.5299999999875</v>
      </c>
      <c r="B2451" s="42" t="n">
        <f aca="false">1+$F$5*$F$4*(1+$F$6)^A2451-(1+$F$5)^A2451</f>
        <v>-11705.0121280527</v>
      </c>
      <c r="C2451" s="43" t="n">
        <f aca="false">IF(AND(B2451&gt;=0,B2450&lt;0),1,0)</f>
        <v>0</v>
      </c>
    </row>
    <row r="2452" customFormat="false" ht="12.8" hidden="false" customHeight="false" outlineLevel="0" collapsed="false">
      <c r="A2452" s="8" t="n">
        <f aca="false">A2451-0.01</f>
        <v>75.5199999999875</v>
      </c>
      <c r="B2452" s="42" t="n">
        <f aca="false">1+$F$5*$F$4*(1+$F$6)^A2452-(1+$F$5)^A2452</f>
        <v>-11690.4856692644</v>
      </c>
      <c r="C2452" s="43" t="n">
        <f aca="false">IF(AND(B2452&gt;=0,B2451&lt;0),1,0)</f>
        <v>0</v>
      </c>
    </row>
    <row r="2453" customFormat="false" ht="12.8" hidden="false" customHeight="false" outlineLevel="0" collapsed="false">
      <c r="A2453" s="8" t="n">
        <f aca="false">A2452-0.01</f>
        <v>75.5099999999875</v>
      </c>
      <c r="B2453" s="42" t="n">
        <f aca="false">1+$F$5*$F$4*(1+$F$6)^A2453-(1+$F$5)^A2453</f>
        <v>-11675.9772220731</v>
      </c>
      <c r="C2453" s="43" t="n">
        <f aca="false">IF(AND(B2453&gt;=0,B2452&lt;0),1,0)</f>
        <v>0</v>
      </c>
    </row>
    <row r="2454" customFormat="false" ht="12.8" hidden="false" customHeight="false" outlineLevel="0" collapsed="false">
      <c r="A2454" s="8" t="n">
        <f aca="false">A2453-0.01</f>
        <v>75.4999999999875</v>
      </c>
      <c r="B2454" s="42" t="n">
        <f aca="false">1+$F$5*$F$4*(1+$F$6)^A2454-(1+$F$5)^A2454</f>
        <v>-11661.4867641493</v>
      </c>
      <c r="C2454" s="43" t="n">
        <f aca="false">IF(AND(B2454&gt;=0,B2453&lt;0),1,0)</f>
        <v>0</v>
      </c>
    </row>
    <row r="2455" customFormat="false" ht="12.8" hidden="false" customHeight="false" outlineLevel="0" collapsed="false">
      <c r="A2455" s="8" t="n">
        <f aca="false">A2454-0.01</f>
        <v>75.4899999999875</v>
      </c>
      <c r="B2455" s="42" t="n">
        <f aca="false">1+$F$5*$F$4*(1+$F$6)^A2455-(1+$F$5)^A2455</f>
        <v>-11647.0142731912</v>
      </c>
      <c r="C2455" s="43" t="n">
        <f aca="false">IF(AND(B2455&gt;=0,B2454&lt;0),1,0)</f>
        <v>0</v>
      </c>
    </row>
    <row r="2456" customFormat="false" ht="12.8" hidden="false" customHeight="false" outlineLevel="0" collapsed="false">
      <c r="A2456" s="8" t="n">
        <f aca="false">A2455-0.01</f>
        <v>75.4799999999875</v>
      </c>
      <c r="B2456" s="42" t="n">
        <f aca="false">1+$F$5*$F$4*(1+$F$6)^A2456-(1+$F$5)^A2456</f>
        <v>-11632.5597269249</v>
      </c>
      <c r="C2456" s="43" t="n">
        <f aca="false">IF(AND(B2456&gt;=0,B2455&lt;0),1,0)</f>
        <v>0</v>
      </c>
    </row>
    <row r="2457" customFormat="false" ht="12.8" hidden="false" customHeight="false" outlineLevel="0" collapsed="false">
      <c r="A2457" s="8" t="n">
        <f aca="false">A2456-0.01</f>
        <v>75.4699999999875</v>
      </c>
      <c r="B2457" s="42" t="n">
        <f aca="false">1+$F$5*$F$4*(1+$F$6)^A2457-(1+$F$5)^A2457</f>
        <v>-11618.1231031038</v>
      </c>
      <c r="C2457" s="43" t="n">
        <f aca="false">IF(AND(B2457&gt;=0,B2456&lt;0),1,0)</f>
        <v>0</v>
      </c>
    </row>
    <row r="2458" customFormat="false" ht="12.8" hidden="false" customHeight="false" outlineLevel="0" collapsed="false">
      <c r="A2458" s="8" t="n">
        <f aca="false">A2457-0.01</f>
        <v>75.4599999999874</v>
      </c>
      <c r="B2458" s="42" t="n">
        <f aca="false">1+$F$5*$F$4*(1+$F$6)^A2458-(1+$F$5)^A2458</f>
        <v>-11603.7043795091</v>
      </c>
      <c r="C2458" s="43" t="n">
        <f aca="false">IF(AND(B2458&gt;=0,B2457&lt;0),1,0)</f>
        <v>0</v>
      </c>
    </row>
    <row r="2459" customFormat="false" ht="12.8" hidden="false" customHeight="false" outlineLevel="0" collapsed="false">
      <c r="A2459" s="8" t="n">
        <f aca="false">A2458-0.01</f>
        <v>75.4499999999874</v>
      </c>
      <c r="B2459" s="42" t="n">
        <f aca="false">1+$F$5*$F$4*(1+$F$6)^A2459-(1+$F$5)^A2459</f>
        <v>-11589.3035339493</v>
      </c>
      <c r="C2459" s="43" t="n">
        <f aca="false">IF(AND(B2459&gt;=0,B2458&lt;0),1,0)</f>
        <v>0</v>
      </c>
    </row>
    <row r="2460" customFormat="false" ht="12.8" hidden="false" customHeight="false" outlineLevel="0" collapsed="false">
      <c r="A2460" s="8" t="n">
        <f aca="false">A2459-0.01</f>
        <v>75.4399999999874</v>
      </c>
      <c r="B2460" s="42" t="n">
        <f aca="false">1+$F$5*$F$4*(1+$F$6)^A2460-(1+$F$5)^A2460</f>
        <v>-11574.9205442607</v>
      </c>
      <c r="C2460" s="43" t="n">
        <f aca="false">IF(AND(B2460&gt;=0,B2459&lt;0),1,0)</f>
        <v>0</v>
      </c>
    </row>
    <row r="2461" customFormat="false" ht="12.8" hidden="false" customHeight="false" outlineLevel="0" collapsed="false">
      <c r="A2461" s="8" t="n">
        <f aca="false">A2460-0.01</f>
        <v>75.4299999999874</v>
      </c>
      <c r="B2461" s="42" t="n">
        <f aca="false">1+$F$5*$F$4*(1+$F$6)^A2461-(1+$F$5)^A2461</f>
        <v>-11560.5553883069</v>
      </c>
      <c r="C2461" s="43" t="n">
        <f aca="false">IF(AND(B2461&gt;=0,B2460&lt;0),1,0)</f>
        <v>0</v>
      </c>
    </row>
    <row r="2462" customFormat="false" ht="12.8" hidden="false" customHeight="false" outlineLevel="0" collapsed="false">
      <c r="A2462" s="8" t="n">
        <f aca="false">A2461-0.01</f>
        <v>75.4199999999874</v>
      </c>
      <c r="B2462" s="42" t="n">
        <f aca="false">1+$F$5*$F$4*(1+$F$6)^A2462-(1+$F$5)^A2462</f>
        <v>-11546.208043979</v>
      </c>
      <c r="C2462" s="43" t="n">
        <f aca="false">IF(AND(B2462&gt;=0,B2461&lt;0),1,0)</f>
        <v>0</v>
      </c>
    </row>
    <row r="2463" customFormat="false" ht="12.8" hidden="false" customHeight="false" outlineLevel="0" collapsed="false">
      <c r="A2463" s="8" t="n">
        <f aca="false">A2462-0.01</f>
        <v>75.4099999999874</v>
      </c>
      <c r="B2463" s="42" t="n">
        <f aca="false">1+$F$5*$F$4*(1+$F$6)^A2463-(1+$F$5)^A2463</f>
        <v>-11531.8784891954</v>
      </c>
      <c r="C2463" s="43" t="n">
        <f aca="false">IF(AND(B2463&gt;=0,B2462&lt;0),1,0)</f>
        <v>0</v>
      </c>
    </row>
    <row r="2464" customFormat="false" ht="12.8" hidden="false" customHeight="false" outlineLevel="0" collapsed="false">
      <c r="A2464" s="8" t="n">
        <f aca="false">A2463-0.01</f>
        <v>75.3999999999874</v>
      </c>
      <c r="B2464" s="42" t="n">
        <f aca="false">1+$F$5*$F$4*(1+$F$6)^A2464-(1+$F$5)^A2464</f>
        <v>-11517.566701902</v>
      </c>
      <c r="C2464" s="43" t="n">
        <f aca="false">IF(AND(B2464&gt;=0,B2463&lt;0),1,0)</f>
        <v>0</v>
      </c>
    </row>
    <row r="2465" customFormat="false" ht="12.8" hidden="false" customHeight="false" outlineLevel="0" collapsed="false">
      <c r="A2465" s="8" t="n">
        <f aca="false">A2464-0.01</f>
        <v>75.3899999999874</v>
      </c>
      <c r="B2465" s="42" t="n">
        <f aca="false">1+$F$5*$F$4*(1+$F$6)^A2465-(1+$F$5)^A2465</f>
        <v>-11503.2726600721</v>
      </c>
      <c r="C2465" s="43" t="n">
        <f aca="false">IF(AND(B2465&gt;=0,B2464&lt;0),1,0)</f>
        <v>0</v>
      </c>
    </row>
    <row r="2466" customFormat="false" ht="12.8" hidden="false" customHeight="false" outlineLevel="0" collapsed="false">
      <c r="A2466" s="8" t="n">
        <f aca="false">A2465-0.01</f>
        <v>75.3799999999874</v>
      </c>
      <c r="B2466" s="42" t="n">
        <f aca="false">1+$F$5*$F$4*(1+$F$6)^A2466-(1+$F$5)^A2466</f>
        <v>-11488.9963417061</v>
      </c>
      <c r="C2466" s="43" t="n">
        <f aca="false">IF(AND(B2466&gt;=0,B2465&lt;0),1,0)</f>
        <v>0</v>
      </c>
    </row>
    <row r="2467" customFormat="false" ht="12.8" hidden="false" customHeight="false" outlineLevel="0" collapsed="false">
      <c r="A2467" s="8" t="n">
        <f aca="false">A2466-0.01</f>
        <v>75.3699999999874</v>
      </c>
      <c r="B2467" s="42" t="n">
        <f aca="false">1+$F$5*$F$4*(1+$F$6)^A2467-(1+$F$5)^A2467</f>
        <v>-11474.7377248318</v>
      </c>
      <c r="C2467" s="43" t="n">
        <f aca="false">IF(AND(B2467&gt;=0,B2466&lt;0),1,0)</f>
        <v>0</v>
      </c>
    </row>
    <row r="2468" customFormat="false" ht="12.8" hidden="false" customHeight="false" outlineLevel="0" collapsed="false">
      <c r="A2468" s="8" t="n">
        <f aca="false">A2467-0.01</f>
        <v>75.3599999999874</v>
      </c>
      <c r="B2468" s="42" t="n">
        <f aca="false">1+$F$5*$F$4*(1+$F$6)^A2468-(1+$F$5)^A2468</f>
        <v>-11460.4967875043</v>
      </c>
      <c r="C2468" s="43" t="n">
        <f aca="false">IF(AND(B2468&gt;=0,B2467&lt;0),1,0)</f>
        <v>0</v>
      </c>
    </row>
    <row r="2469" customFormat="false" ht="12.8" hidden="false" customHeight="false" outlineLevel="0" collapsed="false">
      <c r="A2469" s="8" t="n">
        <f aca="false">A2468-0.01</f>
        <v>75.3499999999874</v>
      </c>
      <c r="B2469" s="42" t="n">
        <f aca="false">1+$F$5*$F$4*(1+$F$6)^A2469-(1+$F$5)^A2469</f>
        <v>-11446.2735078057</v>
      </c>
      <c r="C2469" s="43" t="n">
        <f aca="false">IF(AND(B2469&gt;=0,B2468&lt;0),1,0)</f>
        <v>0</v>
      </c>
    </row>
    <row r="2470" customFormat="false" ht="12.8" hidden="false" customHeight="false" outlineLevel="0" collapsed="false">
      <c r="A2470" s="8" t="n">
        <f aca="false">A2469-0.01</f>
        <v>75.3399999999874</v>
      </c>
      <c r="B2470" s="42" t="n">
        <f aca="false">1+$F$5*$F$4*(1+$F$6)^A2470-(1+$F$5)^A2470</f>
        <v>-11432.0678638455</v>
      </c>
      <c r="C2470" s="43" t="n">
        <f aca="false">IF(AND(B2470&gt;=0,B2469&lt;0),1,0)</f>
        <v>0</v>
      </c>
    </row>
    <row r="2471" customFormat="false" ht="12.8" hidden="false" customHeight="false" outlineLevel="0" collapsed="false">
      <c r="A2471" s="8" t="n">
        <f aca="false">A2470-0.01</f>
        <v>75.3299999999874</v>
      </c>
      <c r="B2471" s="42" t="n">
        <f aca="false">1+$F$5*$F$4*(1+$F$6)^A2471-(1+$F$5)^A2471</f>
        <v>-11417.8798337601</v>
      </c>
      <c r="C2471" s="43" t="n">
        <f aca="false">IF(AND(B2471&gt;=0,B2470&lt;0),1,0)</f>
        <v>0</v>
      </c>
    </row>
    <row r="2472" customFormat="false" ht="12.8" hidden="false" customHeight="false" outlineLevel="0" collapsed="false">
      <c r="A2472" s="8" t="n">
        <f aca="false">A2471-0.01</f>
        <v>75.3199999999874</v>
      </c>
      <c r="B2472" s="42" t="n">
        <f aca="false">1+$F$5*$F$4*(1+$F$6)^A2472-(1+$F$5)^A2472</f>
        <v>-11403.7093957133</v>
      </c>
      <c r="C2472" s="43" t="n">
        <f aca="false">IF(AND(B2472&gt;=0,B2471&lt;0),1,0)</f>
        <v>0</v>
      </c>
    </row>
    <row r="2473" customFormat="false" ht="12.8" hidden="false" customHeight="false" outlineLevel="0" collapsed="false">
      <c r="A2473" s="8" t="n">
        <f aca="false">A2472-0.01</f>
        <v>75.3099999999874</v>
      </c>
      <c r="B2473" s="42" t="n">
        <f aca="false">1+$F$5*$F$4*(1+$F$6)^A2473-(1+$F$5)^A2473</f>
        <v>-11389.5565278958</v>
      </c>
      <c r="C2473" s="43" t="n">
        <f aca="false">IF(AND(B2473&gt;=0,B2472&lt;0),1,0)</f>
        <v>0</v>
      </c>
    </row>
    <row r="2474" customFormat="false" ht="12.8" hidden="false" customHeight="false" outlineLevel="0" collapsed="false">
      <c r="A2474" s="8" t="n">
        <f aca="false">A2473-0.01</f>
        <v>75.2999999999874</v>
      </c>
      <c r="B2474" s="42" t="n">
        <f aca="false">1+$F$5*$F$4*(1+$F$6)^A2474-(1+$F$5)^A2474</f>
        <v>-11375.4212085252</v>
      </c>
      <c r="C2474" s="43" t="n">
        <f aca="false">IF(AND(B2474&gt;=0,B2473&lt;0),1,0)</f>
        <v>0</v>
      </c>
    </row>
    <row r="2475" customFormat="false" ht="12.8" hidden="false" customHeight="false" outlineLevel="0" collapsed="false">
      <c r="A2475" s="8" t="n">
        <f aca="false">A2474-0.01</f>
        <v>75.2899999999874</v>
      </c>
      <c r="B2475" s="42" t="n">
        <f aca="false">1+$F$5*$F$4*(1+$F$6)^A2475-(1+$F$5)^A2475</f>
        <v>-11361.3034158463</v>
      </c>
      <c r="C2475" s="43" t="n">
        <f aca="false">IF(AND(B2475&gt;=0,B2474&lt;0),1,0)</f>
        <v>0</v>
      </c>
    </row>
    <row r="2476" customFormat="false" ht="12.8" hidden="false" customHeight="false" outlineLevel="0" collapsed="false">
      <c r="A2476" s="8" t="n">
        <f aca="false">A2475-0.01</f>
        <v>75.2799999999874</v>
      </c>
      <c r="B2476" s="42" t="n">
        <f aca="false">1+$F$5*$F$4*(1+$F$6)^A2476-(1+$F$5)^A2476</f>
        <v>-11347.2031281309</v>
      </c>
      <c r="C2476" s="43" t="n">
        <f aca="false">IF(AND(B2476&gt;=0,B2475&lt;0),1,0)</f>
        <v>0</v>
      </c>
    </row>
    <row r="2477" customFormat="false" ht="12.8" hidden="false" customHeight="false" outlineLevel="0" collapsed="false">
      <c r="A2477" s="8" t="n">
        <f aca="false">A2476-0.01</f>
        <v>75.2699999999873</v>
      </c>
      <c r="B2477" s="42" t="n">
        <f aca="false">1+$F$5*$F$4*(1+$F$6)^A2477-(1+$F$5)^A2477</f>
        <v>-11333.1203236776</v>
      </c>
      <c r="C2477" s="43" t="n">
        <f aca="false">IF(AND(B2477&gt;=0,B2476&lt;0),1,0)</f>
        <v>0</v>
      </c>
    </row>
    <row r="2478" customFormat="false" ht="12.8" hidden="false" customHeight="false" outlineLevel="0" collapsed="false">
      <c r="A2478" s="8" t="n">
        <f aca="false">A2477-0.01</f>
        <v>75.2599999999873</v>
      </c>
      <c r="B2478" s="42" t="n">
        <f aca="false">1+$F$5*$F$4*(1+$F$6)^A2478-(1+$F$5)^A2478</f>
        <v>-11319.054980812</v>
      </c>
      <c r="C2478" s="43" t="n">
        <f aca="false">IF(AND(B2478&gt;=0,B2477&lt;0),1,0)</f>
        <v>0</v>
      </c>
    </row>
    <row r="2479" customFormat="false" ht="12.8" hidden="false" customHeight="false" outlineLevel="0" collapsed="false">
      <c r="A2479" s="8" t="n">
        <f aca="false">A2478-0.01</f>
        <v>75.2499999999873</v>
      </c>
      <c r="B2479" s="42" t="n">
        <f aca="false">1+$F$5*$F$4*(1+$F$6)^A2479-(1+$F$5)^A2479</f>
        <v>-11305.0070778864</v>
      </c>
      <c r="C2479" s="43" t="n">
        <f aca="false">IF(AND(B2479&gt;=0,B2478&lt;0),1,0)</f>
        <v>0</v>
      </c>
    </row>
    <row r="2480" customFormat="false" ht="12.8" hidden="false" customHeight="false" outlineLevel="0" collapsed="false">
      <c r="A2480" s="8" t="n">
        <f aca="false">A2479-0.01</f>
        <v>75.2399999999873</v>
      </c>
      <c r="B2480" s="42" t="n">
        <f aca="false">1+$F$5*$F$4*(1+$F$6)^A2480-(1+$F$5)^A2480</f>
        <v>-11290.9765932802</v>
      </c>
      <c r="C2480" s="43" t="n">
        <f aca="false">IF(AND(B2480&gt;=0,B2479&lt;0),1,0)</f>
        <v>0</v>
      </c>
    </row>
    <row r="2481" customFormat="false" ht="12.8" hidden="false" customHeight="false" outlineLevel="0" collapsed="false">
      <c r="A2481" s="8" t="n">
        <f aca="false">A2480-0.01</f>
        <v>75.2299999999873</v>
      </c>
      <c r="B2481" s="42" t="n">
        <f aca="false">1+$F$5*$F$4*(1+$F$6)^A2481-(1+$F$5)^A2481</f>
        <v>-11276.9635053994</v>
      </c>
      <c r="C2481" s="43" t="n">
        <f aca="false">IF(AND(B2481&gt;=0,B2480&lt;0),1,0)</f>
        <v>0</v>
      </c>
    </row>
    <row r="2482" customFormat="false" ht="12.8" hidden="false" customHeight="false" outlineLevel="0" collapsed="false">
      <c r="A2482" s="8" t="n">
        <f aca="false">A2481-0.01</f>
        <v>75.2199999999873</v>
      </c>
      <c r="B2482" s="42" t="n">
        <f aca="false">1+$F$5*$F$4*(1+$F$6)^A2482-(1+$F$5)^A2482</f>
        <v>-11262.9677926769</v>
      </c>
      <c r="C2482" s="43" t="n">
        <f aca="false">IF(AND(B2482&gt;=0,B2481&lt;0),1,0)</f>
        <v>0</v>
      </c>
    </row>
    <row r="2483" customFormat="false" ht="12.8" hidden="false" customHeight="false" outlineLevel="0" collapsed="false">
      <c r="A2483" s="8" t="n">
        <f aca="false">A2482-0.01</f>
        <v>75.2099999999873</v>
      </c>
      <c r="B2483" s="42" t="n">
        <f aca="false">1+$F$5*$F$4*(1+$F$6)^A2483-(1+$F$5)^A2483</f>
        <v>-11248.9894335721</v>
      </c>
      <c r="C2483" s="43" t="n">
        <f aca="false">IF(AND(B2483&gt;=0,B2482&lt;0),1,0)</f>
        <v>0</v>
      </c>
    </row>
    <row r="2484" customFormat="false" ht="12.8" hidden="false" customHeight="false" outlineLevel="0" collapsed="false">
      <c r="A2484" s="8" t="n">
        <f aca="false">A2483-0.01</f>
        <v>75.1999999999873</v>
      </c>
      <c r="B2484" s="42" t="n">
        <f aca="false">1+$F$5*$F$4*(1+$F$6)^A2484-(1+$F$5)^A2484</f>
        <v>-11235.0284065715</v>
      </c>
      <c r="C2484" s="43" t="n">
        <f aca="false">IF(AND(B2484&gt;=0,B2483&lt;0),1,0)</f>
        <v>0</v>
      </c>
    </row>
    <row r="2485" customFormat="false" ht="12.8" hidden="false" customHeight="false" outlineLevel="0" collapsed="false">
      <c r="A2485" s="8" t="n">
        <f aca="false">A2484-0.01</f>
        <v>75.1899999999873</v>
      </c>
      <c r="B2485" s="42" t="n">
        <f aca="false">1+$F$5*$F$4*(1+$F$6)^A2485-(1+$F$5)^A2485</f>
        <v>-11221.0846901879</v>
      </c>
      <c r="C2485" s="43" t="n">
        <f aca="false">IF(AND(B2485&gt;=0,B2484&lt;0),1,0)</f>
        <v>0</v>
      </c>
    </row>
    <row r="2486" customFormat="false" ht="12.8" hidden="false" customHeight="false" outlineLevel="0" collapsed="false">
      <c r="A2486" s="8" t="n">
        <f aca="false">A2485-0.01</f>
        <v>75.1799999999873</v>
      </c>
      <c r="B2486" s="42" t="n">
        <f aca="false">1+$F$5*$F$4*(1+$F$6)^A2486-(1+$F$5)^A2486</f>
        <v>-11207.1582629609</v>
      </c>
      <c r="C2486" s="43" t="n">
        <f aca="false">IF(AND(B2486&gt;=0,B2485&lt;0),1,0)</f>
        <v>0</v>
      </c>
    </row>
    <row r="2487" customFormat="false" ht="12.8" hidden="false" customHeight="false" outlineLevel="0" collapsed="false">
      <c r="A2487" s="8" t="n">
        <f aca="false">A2486-0.01</f>
        <v>75.1699999999873</v>
      </c>
      <c r="B2487" s="42" t="n">
        <f aca="false">1+$F$5*$F$4*(1+$F$6)^A2487-(1+$F$5)^A2487</f>
        <v>-11193.2491034568</v>
      </c>
      <c r="C2487" s="43" t="n">
        <f aca="false">IF(AND(B2487&gt;=0,B2486&lt;0),1,0)</f>
        <v>0</v>
      </c>
    </row>
    <row r="2488" customFormat="false" ht="12.8" hidden="false" customHeight="false" outlineLevel="0" collapsed="false">
      <c r="A2488" s="8" t="n">
        <f aca="false">A2487-0.01</f>
        <v>75.1599999999873</v>
      </c>
      <c r="B2488" s="42" t="n">
        <f aca="false">1+$F$5*$F$4*(1+$F$6)^A2488-(1+$F$5)^A2488</f>
        <v>-11179.3571902682</v>
      </c>
      <c r="C2488" s="43" t="n">
        <f aca="false">IF(AND(B2488&gt;=0,B2487&lt;0),1,0)</f>
        <v>0</v>
      </c>
    </row>
    <row r="2489" customFormat="false" ht="12.8" hidden="false" customHeight="false" outlineLevel="0" collapsed="false">
      <c r="A2489" s="8" t="n">
        <f aca="false">A2488-0.01</f>
        <v>75.1499999999873</v>
      </c>
      <c r="B2489" s="42" t="n">
        <f aca="false">1+$F$5*$F$4*(1+$F$6)^A2489-(1+$F$5)^A2489</f>
        <v>-11165.4825020145</v>
      </c>
      <c r="C2489" s="43" t="n">
        <f aca="false">IF(AND(B2489&gt;=0,B2488&lt;0),1,0)</f>
        <v>0</v>
      </c>
    </row>
    <row r="2490" customFormat="false" ht="12.8" hidden="false" customHeight="false" outlineLevel="0" collapsed="false">
      <c r="A2490" s="8" t="n">
        <f aca="false">A2489-0.01</f>
        <v>75.1399999999873</v>
      </c>
      <c r="B2490" s="42" t="n">
        <f aca="false">1+$F$5*$F$4*(1+$F$6)^A2490-(1+$F$5)^A2490</f>
        <v>-11151.6250173414</v>
      </c>
      <c r="C2490" s="43" t="n">
        <f aca="false">IF(AND(B2490&gt;=0,B2489&lt;0),1,0)</f>
        <v>0</v>
      </c>
    </row>
    <row r="2491" customFormat="false" ht="12.8" hidden="false" customHeight="false" outlineLevel="0" collapsed="false">
      <c r="A2491" s="8" t="n">
        <f aca="false">A2490-0.01</f>
        <v>75.1299999999873</v>
      </c>
      <c r="B2491" s="42" t="n">
        <f aca="false">1+$F$5*$F$4*(1+$F$6)^A2491-(1+$F$5)^A2491</f>
        <v>-11137.7847149213</v>
      </c>
      <c r="C2491" s="43" t="n">
        <f aca="false">IF(AND(B2491&gt;=0,B2490&lt;0),1,0)</f>
        <v>0</v>
      </c>
    </row>
    <row r="2492" customFormat="false" ht="12.8" hidden="false" customHeight="false" outlineLevel="0" collapsed="false">
      <c r="A2492" s="8" t="n">
        <f aca="false">A2491-0.01</f>
        <v>75.1199999999873</v>
      </c>
      <c r="B2492" s="42" t="n">
        <f aca="false">1+$F$5*$F$4*(1+$F$6)^A2492-(1+$F$5)^A2492</f>
        <v>-11123.9615734529</v>
      </c>
      <c r="C2492" s="43" t="n">
        <f aca="false">IF(AND(B2492&gt;=0,B2491&lt;0),1,0)</f>
        <v>0</v>
      </c>
    </row>
    <row r="2493" customFormat="false" ht="12.8" hidden="false" customHeight="false" outlineLevel="0" collapsed="false">
      <c r="A2493" s="8" t="n">
        <f aca="false">A2492-0.01</f>
        <v>75.1099999999873</v>
      </c>
      <c r="B2493" s="42" t="n">
        <f aca="false">1+$F$5*$F$4*(1+$F$6)^A2493-(1+$F$5)^A2493</f>
        <v>-11110.1555716612</v>
      </c>
      <c r="C2493" s="43" t="n">
        <f aca="false">IF(AND(B2493&gt;=0,B2492&lt;0),1,0)</f>
        <v>0</v>
      </c>
    </row>
    <row r="2494" customFormat="false" ht="12.8" hidden="false" customHeight="false" outlineLevel="0" collapsed="false">
      <c r="A2494" s="8" t="n">
        <f aca="false">A2493-0.01</f>
        <v>75.0999999999873</v>
      </c>
      <c r="B2494" s="42" t="n">
        <f aca="false">1+$F$5*$F$4*(1+$F$6)^A2494-(1+$F$5)^A2494</f>
        <v>-11096.3666882978</v>
      </c>
      <c r="C2494" s="43" t="n">
        <f aca="false">IF(AND(B2494&gt;=0,B2493&lt;0),1,0)</f>
        <v>0</v>
      </c>
    </row>
    <row r="2495" customFormat="false" ht="12.8" hidden="false" customHeight="false" outlineLevel="0" collapsed="false">
      <c r="A2495" s="8" t="n">
        <f aca="false">A2494-0.01</f>
        <v>75.0899999999873</v>
      </c>
      <c r="B2495" s="42" t="n">
        <f aca="false">1+$F$5*$F$4*(1+$F$6)^A2495-(1+$F$5)^A2495</f>
        <v>-11082.5949021406</v>
      </c>
      <c r="C2495" s="43" t="n">
        <f aca="false">IF(AND(B2495&gt;=0,B2494&lt;0),1,0)</f>
        <v>0</v>
      </c>
    </row>
    <row r="2496" customFormat="false" ht="12.8" hidden="false" customHeight="false" outlineLevel="0" collapsed="false">
      <c r="A2496" s="8" t="n">
        <f aca="false">A2495-0.01</f>
        <v>75.0799999999873</v>
      </c>
      <c r="B2496" s="42" t="n">
        <f aca="false">1+$F$5*$F$4*(1+$F$6)^A2496-(1+$F$5)^A2496</f>
        <v>-11068.8401919935</v>
      </c>
      <c r="C2496" s="43" t="n">
        <f aca="false">IF(AND(B2496&gt;=0,B2495&lt;0),1,0)</f>
        <v>0</v>
      </c>
    </row>
    <row r="2497" customFormat="false" ht="12.8" hidden="false" customHeight="false" outlineLevel="0" collapsed="false">
      <c r="A2497" s="8" t="n">
        <f aca="false">A2496-0.01</f>
        <v>75.0699999999872</v>
      </c>
      <c r="B2497" s="42" t="n">
        <f aca="false">1+$F$5*$F$4*(1+$F$6)^A2497-(1+$F$5)^A2497</f>
        <v>-11055.1025366872</v>
      </c>
      <c r="C2497" s="43" t="n">
        <f aca="false">IF(AND(B2497&gt;=0,B2496&lt;0),1,0)</f>
        <v>0</v>
      </c>
    </row>
    <row r="2498" customFormat="false" ht="12.8" hidden="false" customHeight="false" outlineLevel="0" collapsed="false">
      <c r="A2498" s="8" t="n">
        <f aca="false">A2497-0.01</f>
        <v>75.0599999999872</v>
      </c>
      <c r="B2498" s="42" t="n">
        <f aca="false">1+$F$5*$F$4*(1+$F$6)^A2498-(1+$F$5)^A2498</f>
        <v>-11041.3819150782</v>
      </c>
      <c r="C2498" s="43" t="n">
        <f aca="false">IF(AND(B2498&gt;=0,B2497&lt;0),1,0)</f>
        <v>0</v>
      </c>
    </row>
    <row r="2499" customFormat="false" ht="12.8" hidden="false" customHeight="false" outlineLevel="0" collapsed="false">
      <c r="A2499" s="8" t="n">
        <f aca="false">A2498-0.01</f>
        <v>75.0499999999872</v>
      </c>
      <c r="B2499" s="42" t="n">
        <f aca="false">1+$F$5*$F$4*(1+$F$6)^A2499-(1+$F$5)^A2499</f>
        <v>-11027.6783060494</v>
      </c>
      <c r="C2499" s="43" t="n">
        <f aca="false">IF(AND(B2499&gt;=0,B2498&lt;0),1,0)</f>
        <v>0</v>
      </c>
    </row>
    <row r="2500" customFormat="false" ht="12.8" hidden="false" customHeight="false" outlineLevel="0" collapsed="false">
      <c r="A2500" s="8" t="n">
        <f aca="false">A2499-0.01</f>
        <v>75.0399999999872</v>
      </c>
      <c r="B2500" s="42" t="n">
        <f aca="false">1+$F$5*$F$4*(1+$F$6)^A2500-(1+$F$5)^A2500</f>
        <v>-11013.99168851</v>
      </c>
      <c r="C2500" s="43" t="n">
        <f aca="false">IF(AND(B2500&gt;=0,B2499&lt;0),1,0)</f>
        <v>0</v>
      </c>
    </row>
    <row r="2501" customFormat="false" ht="12.8" hidden="false" customHeight="false" outlineLevel="0" collapsed="false">
      <c r="A2501" s="8" t="n">
        <f aca="false">A2500-0.01</f>
        <v>75.0299999999872</v>
      </c>
      <c r="B2501" s="42" t="n">
        <f aca="false">1+$F$5*$F$4*(1+$F$6)^A2501-(1+$F$5)^A2501</f>
        <v>-11000.322041395</v>
      </c>
      <c r="C2501" s="43" t="n">
        <f aca="false">IF(AND(B2501&gt;=0,B2500&lt;0),1,0)</f>
        <v>0</v>
      </c>
    </row>
    <row r="2502" customFormat="false" ht="12.8" hidden="false" customHeight="false" outlineLevel="0" collapsed="false">
      <c r="A2502" s="8" t="n">
        <f aca="false">A2501-0.01</f>
        <v>75.0199999999872</v>
      </c>
      <c r="B2502" s="42" t="n">
        <f aca="false">1+$F$5*$F$4*(1+$F$6)^A2502-(1+$F$5)^A2502</f>
        <v>-10986.6693436658</v>
      </c>
      <c r="C2502" s="43" t="n">
        <f aca="false">IF(AND(B2502&gt;=0,B2501&lt;0),1,0)</f>
        <v>0</v>
      </c>
    </row>
    <row r="2503" customFormat="false" ht="12.8" hidden="false" customHeight="false" outlineLevel="0" collapsed="false">
      <c r="A2503" s="8" t="n">
        <f aca="false">A2502-0.01</f>
        <v>75.0099999999872</v>
      </c>
      <c r="B2503" s="42" t="n">
        <f aca="false">1+$F$5*$F$4*(1+$F$6)^A2503-(1+$F$5)^A2503</f>
        <v>-10973.0335743097</v>
      </c>
      <c r="C2503" s="43" t="n">
        <f aca="false">IF(AND(B2503&gt;=0,B2502&lt;0),1,0)</f>
        <v>0</v>
      </c>
    </row>
    <row r="2504" customFormat="false" ht="12.8" hidden="false" customHeight="false" outlineLevel="0" collapsed="false">
      <c r="A2504" s="8" t="n">
        <f aca="false">A2503-0.01</f>
        <v>74.9999999999872</v>
      </c>
      <c r="B2504" s="42" t="n">
        <f aca="false">1+$F$5*$F$4*(1+$F$6)^A2504-(1+$F$5)^A2504</f>
        <v>-10959.4147123404</v>
      </c>
      <c r="C2504" s="43" t="n">
        <f aca="false">IF(AND(B2504&gt;=0,B2503&lt;0),1,0)</f>
        <v>0</v>
      </c>
    </row>
    <row r="2505" customFormat="false" ht="12.8" hidden="false" customHeight="false" outlineLevel="0" collapsed="false">
      <c r="A2505" s="8" t="n">
        <f aca="false">A2504-0.01</f>
        <v>74.9899999999872</v>
      </c>
      <c r="B2505" s="42" t="n">
        <f aca="false">1+$F$5*$F$4*(1+$F$6)^A2505-(1+$F$5)^A2505</f>
        <v>-10945.8127367971</v>
      </c>
      <c r="C2505" s="43" t="n">
        <f aca="false">IF(AND(B2505&gt;=0,B2504&lt;0),1,0)</f>
        <v>0</v>
      </c>
    </row>
    <row r="2506" customFormat="false" ht="12.8" hidden="false" customHeight="false" outlineLevel="0" collapsed="false">
      <c r="A2506" s="8" t="n">
        <f aca="false">A2505-0.01</f>
        <v>74.9799999999872</v>
      </c>
      <c r="B2506" s="42" t="n">
        <f aca="false">1+$F$5*$F$4*(1+$F$6)^A2506-(1+$F$5)^A2506</f>
        <v>-10932.2276267454</v>
      </c>
      <c r="C2506" s="43" t="n">
        <f aca="false">IF(AND(B2506&gt;=0,B2505&lt;0),1,0)</f>
        <v>0</v>
      </c>
    </row>
    <row r="2507" customFormat="false" ht="12.8" hidden="false" customHeight="false" outlineLevel="0" collapsed="false">
      <c r="A2507" s="8" t="n">
        <f aca="false">A2506-0.01</f>
        <v>74.9699999999872</v>
      </c>
      <c r="B2507" s="42" t="n">
        <f aca="false">1+$F$5*$F$4*(1+$F$6)^A2507-(1+$F$5)^A2507</f>
        <v>-10918.6593612766</v>
      </c>
      <c r="C2507" s="43" t="n">
        <f aca="false">IF(AND(B2507&gt;=0,B2506&lt;0),1,0)</f>
        <v>0</v>
      </c>
    </row>
    <row r="2508" customFormat="false" ht="12.8" hidden="false" customHeight="false" outlineLevel="0" collapsed="false">
      <c r="A2508" s="8" t="n">
        <f aca="false">A2507-0.01</f>
        <v>74.9599999999872</v>
      </c>
      <c r="B2508" s="42" t="n">
        <f aca="false">1+$F$5*$F$4*(1+$F$6)^A2508-(1+$F$5)^A2508</f>
        <v>-10905.1079195081</v>
      </c>
      <c r="C2508" s="43" t="n">
        <f aca="false">IF(AND(B2508&gt;=0,B2507&lt;0),1,0)</f>
        <v>0</v>
      </c>
    </row>
    <row r="2509" customFormat="false" ht="12.8" hidden="false" customHeight="false" outlineLevel="0" collapsed="false">
      <c r="A2509" s="8" t="n">
        <f aca="false">A2508-0.01</f>
        <v>74.9499999999872</v>
      </c>
      <c r="B2509" s="42" t="n">
        <f aca="false">1+$F$5*$F$4*(1+$F$6)^A2509-(1+$F$5)^A2509</f>
        <v>-10891.5732805831</v>
      </c>
      <c r="C2509" s="43" t="n">
        <f aca="false">IF(AND(B2509&gt;=0,B2508&lt;0),1,0)</f>
        <v>0</v>
      </c>
    </row>
    <row r="2510" customFormat="false" ht="12.8" hidden="false" customHeight="false" outlineLevel="0" collapsed="false">
      <c r="A2510" s="8" t="n">
        <f aca="false">A2509-0.01</f>
        <v>74.9399999999872</v>
      </c>
      <c r="B2510" s="42" t="n">
        <f aca="false">1+$F$5*$F$4*(1+$F$6)^A2510-(1+$F$5)^A2510</f>
        <v>-10878.0554236706</v>
      </c>
      <c r="C2510" s="43" t="n">
        <f aca="false">IF(AND(B2510&gt;=0,B2509&lt;0),1,0)</f>
        <v>0</v>
      </c>
    </row>
    <row r="2511" customFormat="false" ht="12.8" hidden="false" customHeight="false" outlineLevel="0" collapsed="false">
      <c r="A2511" s="8" t="n">
        <f aca="false">A2510-0.01</f>
        <v>74.9299999999872</v>
      </c>
      <c r="B2511" s="42" t="n">
        <f aca="false">1+$F$5*$F$4*(1+$F$6)^A2511-(1+$F$5)^A2511</f>
        <v>-10864.5543279656</v>
      </c>
      <c r="C2511" s="43" t="n">
        <f aca="false">IF(AND(B2511&gt;=0,B2510&lt;0),1,0)</f>
        <v>0</v>
      </c>
    </row>
    <row r="2512" customFormat="false" ht="12.8" hidden="false" customHeight="false" outlineLevel="0" collapsed="false">
      <c r="A2512" s="8" t="n">
        <f aca="false">A2511-0.01</f>
        <v>74.9199999999872</v>
      </c>
      <c r="B2512" s="42" t="n">
        <f aca="false">1+$F$5*$F$4*(1+$F$6)^A2512-(1+$F$5)^A2512</f>
        <v>-10851.0699726887</v>
      </c>
      <c r="C2512" s="43" t="n">
        <f aca="false">IF(AND(B2512&gt;=0,B2511&lt;0),1,0)</f>
        <v>0</v>
      </c>
    </row>
    <row r="2513" customFormat="false" ht="12.8" hidden="false" customHeight="false" outlineLevel="0" collapsed="false">
      <c r="A2513" s="8" t="n">
        <f aca="false">A2512-0.01</f>
        <v>74.9099999999872</v>
      </c>
      <c r="B2513" s="42" t="n">
        <f aca="false">1+$F$5*$F$4*(1+$F$6)^A2513-(1+$F$5)^A2513</f>
        <v>-10837.6023370863</v>
      </c>
      <c r="C2513" s="43" t="n">
        <f aca="false">IF(AND(B2513&gt;=0,B2512&lt;0),1,0)</f>
        <v>0</v>
      </c>
    </row>
    <row r="2514" customFormat="false" ht="12.8" hidden="false" customHeight="false" outlineLevel="0" collapsed="false">
      <c r="A2514" s="8" t="n">
        <f aca="false">A2513-0.01</f>
        <v>74.8999999999872</v>
      </c>
      <c r="B2514" s="42" t="n">
        <f aca="false">1+$F$5*$F$4*(1+$F$6)^A2514-(1+$F$5)^A2514</f>
        <v>-10824.1514004306</v>
      </c>
      <c r="C2514" s="43" t="n">
        <f aca="false">IF(AND(B2514&gt;=0,B2513&lt;0),1,0)</f>
        <v>0</v>
      </c>
    </row>
    <row r="2515" customFormat="false" ht="12.8" hidden="false" customHeight="false" outlineLevel="0" collapsed="false">
      <c r="A2515" s="8" t="n">
        <f aca="false">A2514-0.01</f>
        <v>74.8899999999872</v>
      </c>
      <c r="B2515" s="42" t="n">
        <f aca="false">1+$F$5*$F$4*(1+$F$6)^A2515-(1+$F$5)^A2515</f>
        <v>-10810.7171420195</v>
      </c>
      <c r="C2515" s="43" t="n">
        <f aca="false">IF(AND(B2515&gt;=0,B2514&lt;0),1,0)</f>
        <v>0</v>
      </c>
    </row>
    <row r="2516" customFormat="false" ht="12.8" hidden="false" customHeight="false" outlineLevel="0" collapsed="false">
      <c r="A2516" s="8" t="n">
        <f aca="false">A2515-0.01</f>
        <v>74.8799999999872</v>
      </c>
      <c r="B2516" s="42" t="n">
        <f aca="false">1+$F$5*$F$4*(1+$F$6)^A2516-(1+$F$5)^A2516</f>
        <v>-10797.2995411766</v>
      </c>
      <c r="C2516" s="43" t="n">
        <f aca="false">IF(AND(B2516&gt;=0,B2515&lt;0),1,0)</f>
        <v>0</v>
      </c>
    </row>
    <row r="2517" customFormat="false" ht="12.8" hidden="false" customHeight="false" outlineLevel="0" collapsed="false">
      <c r="A2517" s="8" t="n">
        <f aca="false">A2516-0.01</f>
        <v>74.8699999999871</v>
      </c>
      <c r="B2517" s="42" t="n">
        <f aca="false">1+$F$5*$F$4*(1+$F$6)^A2517-(1+$F$5)^A2517</f>
        <v>-10783.8985772509</v>
      </c>
      <c r="C2517" s="43" t="n">
        <f aca="false">IF(AND(B2517&gt;=0,B2516&lt;0),1,0)</f>
        <v>0</v>
      </c>
    </row>
    <row r="2518" customFormat="false" ht="12.8" hidden="false" customHeight="false" outlineLevel="0" collapsed="false">
      <c r="A2518" s="8" t="n">
        <f aca="false">A2517-0.01</f>
        <v>74.8599999999871</v>
      </c>
      <c r="B2518" s="42" t="n">
        <f aca="false">1+$F$5*$F$4*(1+$F$6)^A2518-(1+$F$5)^A2518</f>
        <v>-10770.5142296172</v>
      </c>
      <c r="C2518" s="43" t="n">
        <f aca="false">IF(AND(B2518&gt;=0,B2517&lt;0),1,0)</f>
        <v>0</v>
      </c>
    </row>
    <row r="2519" customFormat="false" ht="12.8" hidden="false" customHeight="false" outlineLevel="0" collapsed="false">
      <c r="A2519" s="8" t="n">
        <f aca="false">A2518-0.01</f>
        <v>74.8499999999871</v>
      </c>
      <c r="B2519" s="42" t="n">
        <f aca="false">1+$F$5*$F$4*(1+$F$6)^A2519-(1+$F$5)^A2519</f>
        <v>-10757.1464776759</v>
      </c>
      <c r="C2519" s="43" t="n">
        <f aca="false">IF(AND(B2519&gt;=0,B2518&lt;0),1,0)</f>
        <v>0</v>
      </c>
    </row>
    <row r="2520" customFormat="false" ht="12.8" hidden="false" customHeight="false" outlineLevel="0" collapsed="false">
      <c r="A2520" s="8" t="n">
        <f aca="false">A2519-0.01</f>
        <v>74.8399999999871</v>
      </c>
      <c r="B2520" s="42" t="n">
        <f aca="false">1+$F$5*$F$4*(1+$F$6)^A2520-(1+$F$5)^A2520</f>
        <v>-10743.7953008528</v>
      </c>
      <c r="C2520" s="43" t="n">
        <f aca="false">IF(AND(B2520&gt;=0,B2519&lt;0),1,0)</f>
        <v>0</v>
      </c>
    </row>
    <row r="2521" customFormat="false" ht="12.8" hidden="false" customHeight="false" outlineLevel="0" collapsed="false">
      <c r="A2521" s="8" t="n">
        <f aca="false">A2520-0.01</f>
        <v>74.8299999999871</v>
      </c>
      <c r="B2521" s="42" t="n">
        <f aca="false">1+$F$5*$F$4*(1+$F$6)^A2521-(1+$F$5)^A2521</f>
        <v>-10730.4606785993</v>
      </c>
      <c r="C2521" s="43" t="n">
        <f aca="false">IF(AND(B2521&gt;=0,B2520&lt;0),1,0)</f>
        <v>0</v>
      </c>
    </row>
    <row r="2522" customFormat="false" ht="12.8" hidden="false" customHeight="false" outlineLevel="0" collapsed="false">
      <c r="A2522" s="8" t="n">
        <f aca="false">A2521-0.01</f>
        <v>74.8199999999871</v>
      </c>
      <c r="B2522" s="42" t="n">
        <f aca="false">1+$F$5*$F$4*(1+$F$6)^A2522-(1+$F$5)^A2522</f>
        <v>-10717.1425903923</v>
      </c>
      <c r="C2522" s="43" t="n">
        <f aca="false">IF(AND(B2522&gt;=0,B2521&lt;0),1,0)</f>
        <v>0</v>
      </c>
    </row>
    <row r="2523" customFormat="false" ht="12.8" hidden="false" customHeight="false" outlineLevel="0" collapsed="false">
      <c r="A2523" s="8" t="n">
        <f aca="false">A2522-0.01</f>
        <v>74.8099999999871</v>
      </c>
      <c r="B2523" s="42" t="n">
        <f aca="false">1+$F$5*$F$4*(1+$F$6)^A2523-(1+$F$5)^A2523</f>
        <v>-10703.841015734</v>
      </c>
      <c r="C2523" s="43" t="n">
        <f aca="false">IF(AND(B2523&gt;=0,B2522&lt;0),1,0)</f>
        <v>0</v>
      </c>
    </row>
    <row r="2524" customFormat="false" ht="12.8" hidden="false" customHeight="false" outlineLevel="0" collapsed="false">
      <c r="A2524" s="8" t="n">
        <f aca="false">A2523-0.01</f>
        <v>74.7999999999871</v>
      </c>
      <c r="B2524" s="42" t="n">
        <f aca="false">1+$F$5*$F$4*(1+$F$6)^A2524-(1+$F$5)^A2524</f>
        <v>-10690.5559341521</v>
      </c>
      <c r="C2524" s="43" t="n">
        <f aca="false">IF(AND(B2524&gt;=0,B2523&lt;0),1,0)</f>
        <v>0</v>
      </c>
    </row>
    <row r="2525" customFormat="false" ht="12.8" hidden="false" customHeight="false" outlineLevel="0" collapsed="false">
      <c r="A2525" s="8" t="n">
        <f aca="false">A2524-0.01</f>
        <v>74.7899999999871</v>
      </c>
      <c r="B2525" s="42" t="n">
        <f aca="false">1+$F$5*$F$4*(1+$F$6)^A2525-(1+$F$5)^A2525</f>
        <v>-10677.2873251997</v>
      </c>
      <c r="C2525" s="43" t="n">
        <f aca="false">IF(AND(B2525&gt;=0,B2524&lt;0),1,0)</f>
        <v>0</v>
      </c>
    </row>
    <row r="2526" customFormat="false" ht="12.8" hidden="false" customHeight="false" outlineLevel="0" collapsed="false">
      <c r="A2526" s="8" t="n">
        <f aca="false">A2525-0.01</f>
        <v>74.7799999999871</v>
      </c>
      <c r="B2526" s="42" t="n">
        <f aca="false">1+$F$5*$F$4*(1+$F$6)^A2526-(1+$F$5)^A2526</f>
        <v>-10664.0351684553</v>
      </c>
      <c r="C2526" s="43" t="n">
        <f aca="false">IF(AND(B2526&gt;=0,B2525&lt;0),1,0)</f>
        <v>0</v>
      </c>
    </row>
    <row r="2527" customFormat="false" ht="12.8" hidden="false" customHeight="false" outlineLevel="0" collapsed="false">
      <c r="A2527" s="8" t="n">
        <f aca="false">A2526-0.01</f>
        <v>74.7699999999871</v>
      </c>
      <c r="B2527" s="42" t="n">
        <f aca="false">1+$F$5*$F$4*(1+$F$6)^A2527-(1+$F$5)^A2527</f>
        <v>-10650.7994435226</v>
      </c>
      <c r="C2527" s="43" t="n">
        <f aca="false">IF(AND(B2527&gt;=0,B2526&lt;0),1,0)</f>
        <v>0</v>
      </c>
    </row>
    <row r="2528" customFormat="false" ht="12.8" hidden="false" customHeight="false" outlineLevel="0" collapsed="false">
      <c r="A2528" s="8" t="n">
        <f aca="false">A2527-0.01</f>
        <v>74.7599999999871</v>
      </c>
      <c r="B2528" s="42" t="n">
        <f aca="false">1+$F$5*$F$4*(1+$F$6)^A2528-(1+$F$5)^A2528</f>
        <v>-10637.5801300305</v>
      </c>
      <c r="C2528" s="43" t="n">
        <f aca="false">IF(AND(B2528&gt;=0,B2527&lt;0),1,0)</f>
        <v>0</v>
      </c>
    </row>
    <row r="2529" customFormat="false" ht="12.8" hidden="false" customHeight="false" outlineLevel="0" collapsed="false">
      <c r="A2529" s="8" t="n">
        <f aca="false">A2528-0.01</f>
        <v>74.7499999999871</v>
      </c>
      <c r="B2529" s="42" t="n">
        <f aca="false">1+$F$5*$F$4*(1+$F$6)^A2529-(1+$F$5)^A2529</f>
        <v>-10624.3772076335</v>
      </c>
      <c r="C2529" s="43" t="n">
        <f aca="false">IF(AND(B2529&gt;=0,B2528&lt;0),1,0)</f>
        <v>0</v>
      </c>
    </row>
    <row r="2530" customFormat="false" ht="12.8" hidden="false" customHeight="false" outlineLevel="0" collapsed="false">
      <c r="A2530" s="8" t="n">
        <f aca="false">A2529-0.01</f>
        <v>74.7399999999871</v>
      </c>
      <c r="B2530" s="42" t="n">
        <f aca="false">1+$F$5*$F$4*(1+$F$6)^A2530-(1+$F$5)^A2530</f>
        <v>-10611.1906560109</v>
      </c>
      <c r="C2530" s="43" t="n">
        <f aca="false">IF(AND(B2530&gt;=0,B2529&lt;0),1,0)</f>
        <v>0</v>
      </c>
    </row>
    <row r="2531" customFormat="false" ht="12.8" hidden="false" customHeight="false" outlineLevel="0" collapsed="false">
      <c r="A2531" s="8" t="n">
        <f aca="false">A2530-0.01</f>
        <v>74.7299999999871</v>
      </c>
      <c r="B2531" s="42" t="n">
        <f aca="false">1+$F$5*$F$4*(1+$F$6)^A2531-(1+$F$5)^A2531</f>
        <v>-10598.0204548676</v>
      </c>
      <c r="C2531" s="43" t="n">
        <f aca="false">IF(AND(B2531&gt;=0,B2530&lt;0),1,0)</f>
        <v>0</v>
      </c>
    </row>
    <row r="2532" customFormat="false" ht="12.8" hidden="false" customHeight="false" outlineLevel="0" collapsed="false">
      <c r="A2532" s="8" t="n">
        <f aca="false">A2531-0.01</f>
        <v>74.7199999999871</v>
      </c>
      <c r="B2532" s="42" t="n">
        <f aca="false">1+$F$5*$F$4*(1+$F$6)^A2532-(1+$F$5)^A2532</f>
        <v>-10584.8665839333</v>
      </c>
      <c r="C2532" s="43" t="n">
        <f aca="false">IF(AND(B2532&gt;=0,B2531&lt;0),1,0)</f>
        <v>0</v>
      </c>
    </row>
    <row r="2533" customFormat="false" ht="12.8" hidden="false" customHeight="false" outlineLevel="0" collapsed="false">
      <c r="A2533" s="8" t="n">
        <f aca="false">A2532-0.01</f>
        <v>74.7099999999871</v>
      </c>
      <c r="B2533" s="42" t="n">
        <f aca="false">1+$F$5*$F$4*(1+$F$6)^A2533-(1+$F$5)^A2533</f>
        <v>-10571.729022963</v>
      </c>
      <c r="C2533" s="43" t="n">
        <f aca="false">IF(AND(B2533&gt;=0,B2532&lt;0),1,0)</f>
        <v>0</v>
      </c>
    </row>
    <row r="2534" customFormat="false" ht="12.8" hidden="false" customHeight="false" outlineLevel="0" collapsed="false">
      <c r="A2534" s="8" t="n">
        <f aca="false">A2533-0.01</f>
        <v>74.6999999999871</v>
      </c>
      <c r="B2534" s="42" t="n">
        <f aca="false">1+$F$5*$F$4*(1+$F$6)^A2534-(1+$F$5)^A2534</f>
        <v>-10558.6077517368</v>
      </c>
      <c r="C2534" s="43" t="n">
        <f aca="false">IF(AND(B2534&gt;=0,B2533&lt;0),1,0)</f>
        <v>0</v>
      </c>
    </row>
    <row r="2535" customFormat="false" ht="12.8" hidden="false" customHeight="false" outlineLevel="0" collapsed="false">
      <c r="A2535" s="8" t="n">
        <f aca="false">A2534-0.01</f>
        <v>74.6899999999871</v>
      </c>
      <c r="B2535" s="42" t="n">
        <f aca="false">1+$F$5*$F$4*(1+$F$6)^A2535-(1+$F$5)^A2535</f>
        <v>-10545.5027500599</v>
      </c>
      <c r="C2535" s="43" t="n">
        <f aca="false">IF(AND(B2535&gt;=0,B2534&lt;0),1,0)</f>
        <v>0</v>
      </c>
    </row>
    <row r="2536" customFormat="false" ht="12.8" hidden="false" customHeight="false" outlineLevel="0" collapsed="false">
      <c r="A2536" s="8" t="n">
        <f aca="false">A2535-0.01</f>
        <v>74.6799999999871</v>
      </c>
      <c r="B2536" s="42" t="n">
        <f aca="false">1+$F$5*$F$4*(1+$F$6)^A2536-(1+$F$5)^A2536</f>
        <v>-10532.4139977624</v>
      </c>
      <c r="C2536" s="43" t="n">
        <f aca="false">IF(AND(B2536&gt;=0,B2535&lt;0),1,0)</f>
        <v>0</v>
      </c>
    </row>
    <row r="2537" customFormat="false" ht="12.8" hidden="false" customHeight="false" outlineLevel="0" collapsed="false">
      <c r="A2537" s="8" t="n">
        <f aca="false">A2536-0.01</f>
        <v>74.669999999987</v>
      </c>
      <c r="B2537" s="42" t="n">
        <f aca="false">1+$F$5*$F$4*(1+$F$6)^A2537-(1+$F$5)^A2537</f>
        <v>-10519.3414746996</v>
      </c>
      <c r="C2537" s="43" t="n">
        <f aca="false">IF(AND(B2537&gt;=0,B2536&lt;0),1,0)</f>
        <v>0</v>
      </c>
    </row>
    <row r="2538" customFormat="false" ht="12.8" hidden="false" customHeight="false" outlineLevel="0" collapsed="false">
      <c r="A2538" s="8" t="n">
        <f aca="false">A2537-0.01</f>
        <v>74.659999999987</v>
      </c>
      <c r="B2538" s="42" t="n">
        <f aca="false">1+$F$5*$F$4*(1+$F$6)^A2538-(1+$F$5)^A2538</f>
        <v>-10506.2851607515</v>
      </c>
      <c r="C2538" s="43" t="n">
        <f aca="false">IF(AND(B2538&gt;=0,B2537&lt;0),1,0)</f>
        <v>0</v>
      </c>
    </row>
    <row r="2539" customFormat="false" ht="12.8" hidden="false" customHeight="false" outlineLevel="0" collapsed="false">
      <c r="A2539" s="8" t="n">
        <f aca="false">A2538-0.01</f>
        <v>74.649999999987</v>
      </c>
      <c r="B2539" s="42" t="n">
        <f aca="false">1+$F$5*$F$4*(1+$F$6)^A2539-(1+$F$5)^A2539</f>
        <v>-10493.2450358233</v>
      </c>
      <c r="C2539" s="43" t="n">
        <f aca="false">IF(AND(B2539&gt;=0,B2538&lt;0),1,0)</f>
        <v>0</v>
      </c>
    </row>
    <row r="2540" customFormat="false" ht="12.8" hidden="false" customHeight="false" outlineLevel="0" collapsed="false">
      <c r="A2540" s="8" t="n">
        <f aca="false">A2539-0.01</f>
        <v>74.639999999987</v>
      </c>
      <c r="B2540" s="42" t="n">
        <f aca="false">1+$F$5*$F$4*(1+$F$6)^A2540-(1+$F$5)^A2540</f>
        <v>-10480.2210798451</v>
      </c>
      <c r="C2540" s="43" t="n">
        <f aca="false">IF(AND(B2540&gt;=0,B2539&lt;0),1,0)</f>
        <v>0</v>
      </c>
    </row>
    <row r="2541" customFormat="false" ht="12.8" hidden="false" customHeight="false" outlineLevel="0" collapsed="false">
      <c r="A2541" s="8" t="n">
        <f aca="false">A2540-0.01</f>
        <v>74.629999999987</v>
      </c>
      <c r="B2541" s="42" t="n">
        <f aca="false">1+$F$5*$F$4*(1+$F$6)^A2541-(1+$F$5)^A2541</f>
        <v>-10467.2132727716</v>
      </c>
      <c r="C2541" s="43" t="n">
        <f aca="false">IF(AND(B2541&gt;=0,B2540&lt;0),1,0)</f>
        <v>0</v>
      </c>
    </row>
    <row r="2542" customFormat="false" ht="12.8" hidden="false" customHeight="false" outlineLevel="0" collapsed="false">
      <c r="A2542" s="8" t="n">
        <f aca="false">A2541-0.01</f>
        <v>74.619999999987</v>
      </c>
      <c r="B2542" s="42" t="n">
        <f aca="false">1+$F$5*$F$4*(1+$F$6)^A2542-(1+$F$5)^A2542</f>
        <v>-10454.2215945827</v>
      </c>
      <c r="C2542" s="43" t="n">
        <f aca="false">IF(AND(B2542&gt;=0,B2541&lt;0),1,0)</f>
        <v>0</v>
      </c>
    </row>
    <row r="2543" customFormat="false" ht="12.8" hidden="false" customHeight="false" outlineLevel="0" collapsed="false">
      <c r="A2543" s="8" t="n">
        <f aca="false">A2542-0.01</f>
        <v>74.609999999987</v>
      </c>
      <c r="B2543" s="42" t="n">
        <f aca="false">1+$F$5*$F$4*(1+$F$6)^A2543-(1+$F$5)^A2543</f>
        <v>-10441.2460252828</v>
      </c>
      <c r="C2543" s="43" t="n">
        <f aca="false">IF(AND(B2543&gt;=0,B2542&lt;0),1,0)</f>
        <v>0</v>
      </c>
    </row>
    <row r="2544" customFormat="false" ht="12.8" hidden="false" customHeight="false" outlineLevel="0" collapsed="false">
      <c r="A2544" s="8" t="n">
        <f aca="false">A2543-0.01</f>
        <v>74.599999999987</v>
      </c>
      <c r="B2544" s="42" t="n">
        <f aca="false">1+$F$5*$F$4*(1+$F$6)^A2544-(1+$F$5)^A2544</f>
        <v>-10428.2865449015</v>
      </c>
      <c r="C2544" s="43" t="n">
        <f aca="false">IF(AND(B2544&gt;=0,B2543&lt;0),1,0)</f>
        <v>0</v>
      </c>
    </row>
    <row r="2545" customFormat="false" ht="12.8" hidden="false" customHeight="false" outlineLevel="0" collapsed="false">
      <c r="A2545" s="8" t="n">
        <f aca="false">A2544-0.01</f>
        <v>74.589999999987</v>
      </c>
      <c r="B2545" s="42" t="n">
        <f aca="false">1+$F$5*$F$4*(1+$F$6)^A2545-(1+$F$5)^A2545</f>
        <v>-10415.3431334927</v>
      </c>
      <c r="C2545" s="43" t="n">
        <f aca="false">IF(AND(B2545&gt;=0,B2544&lt;0),1,0)</f>
        <v>0</v>
      </c>
    </row>
    <row r="2546" customFormat="false" ht="12.8" hidden="false" customHeight="false" outlineLevel="0" collapsed="false">
      <c r="A2546" s="8" t="n">
        <f aca="false">A2545-0.01</f>
        <v>74.579999999987</v>
      </c>
      <c r="B2546" s="42" t="n">
        <f aca="false">1+$F$5*$F$4*(1+$F$6)^A2546-(1+$F$5)^A2546</f>
        <v>-10402.4157711353</v>
      </c>
      <c r="C2546" s="43" t="n">
        <f aca="false">IF(AND(B2546&gt;=0,B2545&lt;0),1,0)</f>
        <v>0</v>
      </c>
    </row>
    <row r="2547" customFormat="false" ht="12.8" hidden="false" customHeight="false" outlineLevel="0" collapsed="false">
      <c r="A2547" s="8" t="n">
        <f aca="false">A2546-0.01</f>
        <v>74.569999999987</v>
      </c>
      <c r="B2547" s="42" t="n">
        <f aca="false">1+$F$5*$F$4*(1+$F$6)^A2547-(1+$F$5)^A2547</f>
        <v>-10389.5044379328</v>
      </c>
      <c r="C2547" s="43" t="n">
        <f aca="false">IF(AND(B2547&gt;=0,B2546&lt;0),1,0)</f>
        <v>0</v>
      </c>
    </row>
    <row r="2548" customFormat="false" ht="12.8" hidden="false" customHeight="false" outlineLevel="0" collapsed="false">
      <c r="A2548" s="8" t="n">
        <f aca="false">A2547-0.01</f>
        <v>74.559999999987</v>
      </c>
      <c r="B2548" s="42" t="n">
        <f aca="false">1+$F$5*$F$4*(1+$F$6)^A2548-(1+$F$5)^A2548</f>
        <v>-10376.6091140135</v>
      </c>
      <c r="C2548" s="43" t="n">
        <f aca="false">IF(AND(B2548&gt;=0,B2547&lt;0),1,0)</f>
        <v>0</v>
      </c>
    </row>
    <row r="2549" customFormat="false" ht="12.8" hidden="false" customHeight="false" outlineLevel="0" collapsed="false">
      <c r="A2549" s="8" t="n">
        <f aca="false">A2548-0.01</f>
        <v>74.549999999987</v>
      </c>
      <c r="B2549" s="42" t="n">
        <f aca="false">1+$F$5*$F$4*(1+$F$6)^A2549-(1+$F$5)^A2549</f>
        <v>-10363.7297795301</v>
      </c>
      <c r="C2549" s="43" t="n">
        <f aca="false">IF(AND(B2549&gt;=0,B2548&lt;0),1,0)</f>
        <v>0</v>
      </c>
    </row>
    <row r="2550" customFormat="false" ht="12.8" hidden="false" customHeight="false" outlineLevel="0" collapsed="false">
      <c r="A2550" s="8" t="n">
        <f aca="false">A2549-0.01</f>
        <v>74.539999999987</v>
      </c>
      <c r="B2550" s="42" t="n">
        <f aca="false">1+$F$5*$F$4*(1+$F$6)^A2550-(1+$F$5)^A2550</f>
        <v>-10350.8664146601</v>
      </c>
      <c r="C2550" s="43" t="n">
        <f aca="false">IF(AND(B2550&gt;=0,B2549&lt;0),1,0)</f>
        <v>0</v>
      </c>
    </row>
    <row r="2551" customFormat="false" ht="12.8" hidden="false" customHeight="false" outlineLevel="0" collapsed="false">
      <c r="A2551" s="8" t="n">
        <f aca="false">A2550-0.01</f>
        <v>74.529999999987</v>
      </c>
      <c r="B2551" s="42" t="n">
        <f aca="false">1+$F$5*$F$4*(1+$F$6)^A2551-(1+$F$5)^A2551</f>
        <v>-10338.0189996056</v>
      </c>
      <c r="C2551" s="43" t="n">
        <f aca="false">IF(AND(B2551&gt;=0,B2550&lt;0),1,0)</f>
        <v>0</v>
      </c>
    </row>
    <row r="2552" customFormat="false" ht="12.8" hidden="false" customHeight="false" outlineLevel="0" collapsed="false">
      <c r="A2552" s="8" t="n">
        <f aca="false">A2551-0.01</f>
        <v>74.519999999987</v>
      </c>
      <c r="B2552" s="42" t="n">
        <f aca="false">1+$F$5*$F$4*(1+$F$6)^A2552-(1+$F$5)^A2552</f>
        <v>-10325.187514593</v>
      </c>
      <c r="C2552" s="43" t="n">
        <f aca="false">IF(AND(B2552&gt;=0,B2551&lt;0),1,0)</f>
        <v>0</v>
      </c>
    </row>
    <row r="2553" customFormat="false" ht="12.8" hidden="false" customHeight="false" outlineLevel="0" collapsed="false">
      <c r="A2553" s="8" t="n">
        <f aca="false">A2552-0.01</f>
        <v>74.509999999987</v>
      </c>
      <c r="B2553" s="42" t="n">
        <f aca="false">1+$F$5*$F$4*(1+$F$6)^A2553-(1+$F$5)^A2553</f>
        <v>-10312.3719398734</v>
      </c>
      <c r="C2553" s="43" t="n">
        <f aca="false">IF(AND(B2553&gt;=0,B2552&lt;0),1,0)</f>
        <v>0</v>
      </c>
    </row>
    <row r="2554" customFormat="false" ht="12.8" hidden="false" customHeight="false" outlineLevel="0" collapsed="false">
      <c r="A2554" s="8" t="n">
        <f aca="false">A2553-0.01</f>
        <v>74.499999999987</v>
      </c>
      <c r="B2554" s="42" t="n">
        <f aca="false">1+$F$5*$F$4*(1+$F$6)^A2554-(1+$F$5)^A2554</f>
        <v>-10299.5722557224</v>
      </c>
      <c r="C2554" s="43" t="n">
        <f aca="false">IF(AND(B2554&gt;=0,B2553&lt;0),1,0)</f>
        <v>0</v>
      </c>
    </row>
    <row r="2555" customFormat="false" ht="12.8" hidden="false" customHeight="false" outlineLevel="0" collapsed="false">
      <c r="A2555" s="8" t="n">
        <f aca="false">A2554-0.01</f>
        <v>74.489999999987</v>
      </c>
      <c r="B2555" s="42" t="n">
        <f aca="false">1+$F$5*$F$4*(1+$F$6)^A2555-(1+$F$5)^A2555</f>
        <v>-10286.78844244</v>
      </c>
      <c r="C2555" s="43" t="n">
        <f aca="false">IF(AND(B2555&gt;=0,B2554&lt;0),1,0)</f>
        <v>0</v>
      </c>
    </row>
    <row r="2556" customFormat="false" ht="12.8" hidden="false" customHeight="false" outlineLevel="0" collapsed="false">
      <c r="A2556" s="8" t="n">
        <f aca="false">A2555-0.01</f>
        <v>74.479999999987</v>
      </c>
      <c r="B2556" s="42" t="n">
        <f aca="false">1+$F$5*$F$4*(1+$F$6)^A2556-(1+$F$5)^A2556</f>
        <v>-10274.0204803505</v>
      </c>
      <c r="C2556" s="43" t="n">
        <f aca="false">IF(AND(B2556&gt;=0,B2555&lt;0),1,0)</f>
        <v>0</v>
      </c>
    </row>
    <row r="2557" customFormat="false" ht="12.8" hidden="false" customHeight="false" outlineLevel="0" collapsed="false">
      <c r="A2557" s="8" t="n">
        <f aca="false">A2556-0.01</f>
        <v>74.4699999999869</v>
      </c>
      <c r="B2557" s="42" t="n">
        <f aca="false">1+$F$5*$F$4*(1+$F$6)^A2557-(1+$F$5)^A2557</f>
        <v>-10261.2683498029</v>
      </c>
      <c r="C2557" s="43" t="n">
        <f aca="false">IF(AND(B2557&gt;=0,B2556&lt;0),1,0)</f>
        <v>0</v>
      </c>
    </row>
    <row r="2558" customFormat="false" ht="12.8" hidden="false" customHeight="false" outlineLevel="0" collapsed="false">
      <c r="A2558" s="8" t="n">
        <f aca="false">A2557-0.01</f>
        <v>74.4599999999869</v>
      </c>
      <c r="B2558" s="42" t="n">
        <f aca="false">1+$F$5*$F$4*(1+$F$6)^A2558-(1+$F$5)^A2558</f>
        <v>-10248.5320311703</v>
      </c>
      <c r="C2558" s="43" t="n">
        <f aca="false">IF(AND(B2558&gt;=0,B2557&lt;0),1,0)</f>
        <v>0</v>
      </c>
    </row>
    <row r="2559" customFormat="false" ht="12.8" hidden="false" customHeight="false" outlineLevel="0" collapsed="false">
      <c r="A2559" s="8" t="n">
        <f aca="false">A2558-0.01</f>
        <v>74.4499999999869</v>
      </c>
      <c r="B2559" s="42" t="n">
        <f aca="false">1+$F$5*$F$4*(1+$F$6)^A2559-(1+$F$5)^A2559</f>
        <v>-10235.8115048502</v>
      </c>
      <c r="C2559" s="43" t="n">
        <f aca="false">IF(AND(B2559&gt;=0,B2558&lt;0),1,0)</f>
        <v>0</v>
      </c>
    </row>
    <row r="2560" customFormat="false" ht="12.8" hidden="false" customHeight="false" outlineLevel="0" collapsed="false">
      <c r="A2560" s="8" t="n">
        <f aca="false">A2559-0.01</f>
        <v>74.4399999999869</v>
      </c>
      <c r="B2560" s="42" t="n">
        <f aca="false">1+$F$5*$F$4*(1+$F$6)^A2560-(1+$F$5)^A2560</f>
        <v>-10223.1067512644</v>
      </c>
      <c r="C2560" s="43" t="n">
        <f aca="false">IF(AND(B2560&gt;=0,B2559&lt;0),1,0)</f>
        <v>0</v>
      </c>
    </row>
    <row r="2561" customFormat="false" ht="12.8" hidden="false" customHeight="false" outlineLevel="0" collapsed="false">
      <c r="A2561" s="8" t="n">
        <f aca="false">A2560-0.01</f>
        <v>74.4299999999869</v>
      </c>
      <c r="B2561" s="42" t="n">
        <f aca="false">1+$F$5*$F$4*(1+$F$6)^A2561-(1+$F$5)^A2561</f>
        <v>-10210.4177508589</v>
      </c>
      <c r="C2561" s="43" t="n">
        <f aca="false">IF(AND(B2561&gt;=0,B2560&lt;0),1,0)</f>
        <v>0</v>
      </c>
    </row>
    <row r="2562" customFormat="false" ht="12.8" hidden="false" customHeight="false" outlineLevel="0" collapsed="false">
      <c r="A2562" s="8" t="n">
        <f aca="false">A2561-0.01</f>
        <v>74.4199999999869</v>
      </c>
      <c r="B2562" s="42" t="n">
        <f aca="false">1+$F$5*$F$4*(1+$F$6)^A2562-(1+$F$5)^A2562</f>
        <v>-10197.7444841042</v>
      </c>
      <c r="C2562" s="43" t="n">
        <f aca="false">IF(AND(B2562&gt;=0,B2561&lt;0),1,0)</f>
        <v>0</v>
      </c>
    </row>
    <row r="2563" customFormat="false" ht="12.8" hidden="false" customHeight="false" outlineLevel="0" collapsed="false">
      <c r="A2563" s="8" t="n">
        <f aca="false">A2562-0.01</f>
        <v>74.4099999999869</v>
      </c>
      <c r="B2563" s="42" t="n">
        <f aca="false">1+$F$5*$F$4*(1+$F$6)^A2563-(1+$F$5)^A2563</f>
        <v>-10185.0869314947</v>
      </c>
      <c r="C2563" s="43" t="n">
        <f aca="false">IF(AND(B2563&gt;=0,B2562&lt;0),1,0)</f>
        <v>0</v>
      </c>
    </row>
    <row r="2564" customFormat="false" ht="12.8" hidden="false" customHeight="false" outlineLevel="0" collapsed="false">
      <c r="A2564" s="8" t="n">
        <f aca="false">A2563-0.01</f>
        <v>74.3999999999869</v>
      </c>
      <c r="B2564" s="42" t="n">
        <f aca="false">1+$F$5*$F$4*(1+$F$6)^A2564-(1+$F$5)^A2564</f>
        <v>-10172.4450735492</v>
      </c>
      <c r="C2564" s="43" t="n">
        <f aca="false">IF(AND(B2564&gt;=0,B2563&lt;0),1,0)</f>
        <v>0</v>
      </c>
    </row>
    <row r="2565" customFormat="false" ht="12.8" hidden="false" customHeight="false" outlineLevel="0" collapsed="false">
      <c r="A2565" s="8" t="n">
        <f aca="false">A2564-0.01</f>
        <v>74.3899999999869</v>
      </c>
      <c r="B2565" s="42" t="n">
        <f aca="false">1+$F$5*$F$4*(1+$F$6)^A2565-(1+$F$5)^A2565</f>
        <v>-10159.8188908104</v>
      </c>
      <c r="C2565" s="43" t="n">
        <f aca="false">IF(AND(B2565&gt;=0,B2564&lt;0),1,0)</f>
        <v>0</v>
      </c>
    </row>
    <row r="2566" customFormat="false" ht="12.8" hidden="false" customHeight="false" outlineLevel="0" collapsed="false">
      <c r="A2566" s="8" t="n">
        <f aca="false">A2565-0.01</f>
        <v>74.3799999999869</v>
      </c>
      <c r="B2566" s="42" t="n">
        <f aca="false">1+$F$5*$F$4*(1+$F$6)^A2566-(1+$F$5)^A2566</f>
        <v>-10147.2083638455</v>
      </c>
      <c r="C2566" s="43" t="n">
        <f aca="false">IF(AND(B2566&gt;=0,B2565&lt;0),1,0)</f>
        <v>0</v>
      </c>
    </row>
    <row r="2567" customFormat="false" ht="12.8" hidden="false" customHeight="false" outlineLevel="0" collapsed="false">
      <c r="A2567" s="8" t="n">
        <f aca="false">A2566-0.01</f>
        <v>74.3699999999869</v>
      </c>
      <c r="B2567" s="42" t="n">
        <f aca="false">1+$F$5*$F$4*(1+$F$6)^A2567-(1+$F$5)^A2567</f>
        <v>-10134.6134732454</v>
      </c>
      <c r="C2567" s="43" t="n">
        <f aca="false">IF(AND(B2567&gt;=0,B2566&lt;0),1,0)</f>
        <v>0</v>
      </c>
    </row>
    <row r="2568" customFormat="false" ht="12.8" hidden="false" customHeight="false" outlineLevel="0" collapsed="false">
      <c r="A2568" s="8" t="n">
        <f aca="false">A2567-0.01</f>
        <v>74.3599999999869</v>
      </c>
      <c r="B2568" s="42" t="n">
        <f aca="false">1+$F$5*$F$4*(1+$F$6)^A2568-(1+$F$5)^A2568</f>
        <v>-10122.0341996253</v>
      </c>
      <c r="C2568" s="43" t="n">
        <f aca="false">IF(AND(B2568&gt;=0,B2567&lt;0),1,0)</f>
        <v>0</v>
      </c>
    </row>
    <row r="2569" customFormat="false" ht="12.8" hidden="false" customHeight="false" outlineLevel="0" collapsed="false">
      <c r="A2569" s="8" t="n">
        <f aca="false">A2568-0.01</f>
        <v>74.3499999999869</v>
      </c>
      <c r="B2569" s="42" t="n">
        <f aca="false">1+$F$5*$F$4*(1+$F$6)^A2569-(1+$F$5)^A2569</f>
        <v>-10109.4705236243</v>
      </c>
      <c r="C2569" s="43" t="n">
        <f aca="false">IF(AND(B2569&gt;=0,B2568&lt;0),1,0)</f>
        <v>0</v>
      </c>
    </row>
    <row r="2570" customFormat="false" ht="12.8" hidden="false" customHeight="false" outlineLevel="0" collapsed="false">
      <c r="A2570" s="8" t="n">
        <f aca="false">A2569-0.01</f>
        <v>74.3399999999869</v>
      </c>
      <c r="B2570" s="42" t="n">
        <f aca="false">1+$F$5*$F$4*(1+$F$6)^A2570-(1+$F$5)^A2570</f>
        <v>-10096.9224259057</v>
      </c>
      <c r="C2570" s="43" t="n">
        <f aca="false">IF(AND(B2570&gt;=0,B2569&lt;0),1,0)</f>
        <v>0</v>
      </c>
    </row>
    <row r="2571" customFormat="false" ht="12.8" hidden="false" customHeight="false" outlineLevel="0" collapsed="false">
      <c r="A2571" s="8" t="n">
        <f aca="false">A2570-0.01</f>
        <v>74.3299999999869</v>
      </c>
      <c r="B2571" s="42" t="n">
        <f aca="false">1+$F$5*$F$4*(1+$F$6)^A2571-(1+$F$5)^A2571</f>
        <v>-10084.3898871566</v>
      </c>
      <c r="C2571" s="43" t="n">
        <f aca="false">IF(AND(B2571&gt;=0,B2570&lt;0),1,0)</f>
        <v>0</v>
      </c>
    </row>
    <row r="2572" customFormat="false" ht="12.8" hidden="false" customHeight="false" outlineLevel="0" collapsed="false">
      <c r="A2572" s="8" t="n">
        <f aca="false">A2571-0.01</f>
        <v>74.3199999999869</v>
      </c>
      <c r="B2572" s="42" t="n">
        <f aca="false">1+$F$5*$F$4*(1+$F$6)^A2572-(1+$F$5)^A2572</f>
        <v>-10071.872888088</v>
      </c>
      <c r="C2572" s="43" t="n">
        <f aca="false">IF(AND(B2572&gt;=0,B2571&lt;0),1,0)</f>
        <v>0</v>
      </c>
    </row>
    <row r="2573" customFormat="false" ht="12.8" hidden="false" customHeight="false" outlineLevel="0" collapsed="false">
      <c r="A2573" s="8" t="n">
        <f aca="false">A2572-0.01</f>
        <v>74.3099999999869</v>
      </c>
      <c r="B2573" s="42" t="n">
        <f aca="false">1+$F$5*$F$4*(1+$F$6)^A2573-(1+$F$5)^A2573</f>
        <v>-10059.371409435</v>
      </c>
      <c r="C2573" s="43" t="n">
        <f aca="false">IF(AND(B2573&gt;=0,B2572&lt;0),1,0)</f>
        <v>0</v>
      </c>
    </row>
    <row r="2574" customFormat="false" ht="12.8" hidden="false" customHeight="false" outlineLevel="0" collapsed="false">
      <c r="A2574" s="8" t="n">
        <f aca="false">A2573-0.01</f>
        <v>74.2999999999869</v>
      </c>
      <c r="B2574" s="42" t="n">
        <f aca="false">1+$F$5*$F$4*(1+$F$6)^A2574-(1+$F$5)^A2574</f>
        <v>-10046.8854319563</v>
      </c>
      <c r="C2574" s="43" t="n">
        <f aca="false">IF(AND(B2574&gt;=0,B2573&lt;0),1,0)</f>
        <v>0</v>
      </c>
    </row>
    <row r="2575" customFormat="false" ht="12.8" hidden="false" customHeight="false" outlineLevel="0" collapsed="false">
      <c r="A2575" s="8" t="n">
        <f aca="false">A2574-0.01</f>
        <v>74.2899999999869</v>
      </c>
      <c r="B2575" s="42" t="n">
        <f aca="false">1+$F$5*$F$4*(1+$F$6)^A2575-(1+$F$5)^A2575</f>
        <v>-10034.4149364349</v>
      </c>
      <c r="C2575" s="43" t="n">
        <f aca="false">IF(AND(B2575&gt;=0,B2574&lt;0),1,0)</f>
        <v>0</v>
      </c>
    </row>
    <row r="2576" customFormat="false" ht="12.8" hidden="false" customHeight="false" outlineLevel="0" collapsed="false">
      <c r="A2576" s="8" t="n">
        <f aca="false">A2575-0.01</f>
        <v>74.2799999999868</v>
      </c>
      <c r="B2576" s="42" t="n">
        <f aca="false">1+$F$5*$F$4*(1+$F$6)^A2576-(1+$F$5)^A2576</f>
        <v>-10021.9599036771</v>
      </c>
      <c r="C2576" s="43" t="n">
        <f aca="false">IF(AND(B2576&gt;=0,B2575&lt;0),1,0)</f>
        <v>0</v>
      </c>
    </row>
    <row r="2577" customFormat="false" ht="12.8" hidden="false" customHeight="false" outlineLevel="0" collapsed="false">
      <c r="A2577" s="8" t="n">
        <f aca="false">A2576-0.01</f>
        <v>74.2699999999868</v>
      </c>
      <c r="B2577" s="42" t="n">
        <f aca="false">1+$F$5*$F$4*(1+$F$6)^A2577-(1+$F$5)^A2577</f>
        <v>-10009.5203145133</v>
      </c>
      <c r="C2577" s="43" t="n">
        <f aca="false">IF(AND(B2577&gt;=0,B2576&lt;0),1,0)</f>
        <v>0</v>
      </c>
    </row>
    <row r="2578" customFormat="false" ht="12.8" hidden="false" customHeight="false" outlineLevel="0" collapsed="false">
      <c r="A2578" s="8" t="n">
        <f aca="false">A2577-0.01</f>
        <v>74.2599999999868</v>
      </c>
      <c r="B2578" s="42" t="n">
        <f aca="false">1+$F$5*$F$4*(1+$F$6)^A2578-(1+$F$5)^A2578</f>
        <v>-9997.09614979775</v>
      </c>
      <c r="C2578" s="43" t="n">
        <f aca="false">IF(AND(B2578&gt;=0,B2577&lt;0),1,0)</f>
        <v>0</v>
      </c>
    </row>
    <row r="2579" customFormat="false" ht="12.8" hidden="false" customHeight="false" outlineLevel="0" collapsed="false">
      <c r="A2579" s="8" t="n">
        <f aca="false">A2578-0.01</f>
        <v>74.2499999999868</v>
      </c>
      <c r="B2579" s="42" t="n">
        <f aca="false">1+$F$5*$F$4*(1+$F$6)^A2579-(1+$F$5)^A2579</f>
        <v>-9984.68739040816</v>
      </c>
      <c r="C2579" s="43" t="n">
        <f aca="false">IF(AND(B2579&gt;=0,B2578&lt;0),1,0)</f>
        <v>0</v>
      </c>
    </row>
    <row r="2580" customFormat="false" ht="12.8" hidden="false" customHeight="false" outlineLevel="0" collapsed="false">
      <c r="A2580" s="8" t="n">
        <f aca="false">A2579-0.01</f>
        <v>74.2399999999868</v>
      </c>
      <c r="B2580" s="42" t="n">
        <f aca="false">1+$F$5*$F$4*(1+$F$6)^A2580-(1+$F$5)^A2580</f>
        <v>-9972.29401724613</v>
      </c>
      <c r="C2580" s="43" t="n">
        <f aca="false">IF(AND(B2580&gt;=0,B2579&lt;0),1,0)</f>
        <v>0</v>
      </c>
    </row>
    <row r="2581" customFormat="false" ht="12.8" hidden="false" customHeight="false" outlineLevel="0" collapsed="false">
      <c r="A2581" s="8" t="n">
        <f aca="false">A2580-0.01</f>
        <v>74.2299999999868</v>
      </c>
      <c r="B2581" s="42" t="n">
        <f aca="false">1+$F$5*$F$4*(1+$F$6)^A2581-(1+$F$5)^A2581</f>
        <v>-9959.91601123687</v>
      </c>
      <c r="C2581" s="43" t="n">
        <f aca="false">IF(AND(B2581&gt;=0,B2580&lt;0),1,0)</f>
        <v>0</v>
      </c>
    </row>
    <row r="2582" customFormat="false" ht="12.8" hidden="false" customHeight="false" outlineLevel="0" collapsed="false">
      <c r="A2582" s="8" t="n">
        <f aca="false">A2581-0.01</f>
        <v>74.2199999999868</v>
      </c>
      <c r="B2582" s="42" t="n">
        <f aca="false">1+$F$5*$F$4*(1+$F$6)^A2582-(1+$F$5)^A2582</f>
        <v>-9947.55335332926</v>
      </c>
      <c r="C2582" s="43" t="n">
        <f aca="false">IF(AND(B2582&gt;=0,B2581&lt;0),1,0)</f>
        <v>0</v>
      </c>
    </row>
    <row r="2583" customFormat="false" ht="12.8" hidden="false" customHeight="false" outlineLevel="0" collapsed="false">
      <c r="A2583" s="8" t="n">
        <f aca="false">A2582-0.01</f>
        <v>74.2099999999868</v>
      </c>
      <c r="B2583" s="42" t="n">
        <f aca="false">1+$F$5*$F$4*(1+$F$6)^A2583-(1+$F$5)^A2583</f>
        <v>-9935.2060244958</v>
      </c>
      <c r="C2583" s="43" t="n">
        <f aca="false">IF(AND(B2583&gt;=0,B2582&lt;0),1,0)</f>
        <v>0</v>
      </c>
    </row>
    <row r="2584" customFormat="false" ht="12.8" hidden="false" customHeight="false" outlineLevel="0" collapsed="false">
      <c r="A2584" s="8" t="n">
        <f aca="false">A2583-0.01</f>
        <v>74.1999999999868</v>
      </c>
      <c r="B2584" s="42" t="n">
        <f aca="false">1+$F$5*$F$4*(1+$F$6)^A2584-(1+$F$5)^A2584</f>
        <v>-9922.87400573256</v>
      </c>
      <c r="C2584" s="43" t="n">
        <f aca="false">IF(AND(B2584&gt;=0,B2583&lt;0),1,0)</f>
        <v>0</v>
      </c>
    </row>
    <row r="2585" customFormat="false" ht="12.8" hidden="false" customHeight="false" outlineLevel="0" collapsed="false">
      <c r="A2585" s="8" t="n">
        <f aca="false">A2584-0.01</f>
        <v>74.1899999999868</v>
      </c>
      <c r="B2585" s="42" t="n">
        <f aca="false">1+$F$5*$F$4*(1+$F$6)^A2585-(1+$F$5)^A2585</f>
        <v>-9910.55727805918</v>
      </c>
      <c r="C2585" s="43" t="n">
        <f aca="false">IF(AND(B2585&gt;=0,B2584&lt;0),1,0)</f>
        <v>0</v>
      </c>
    </row>
    <row r="2586" customFormat="false" ht="12.8" hidden="false" customHeight="false" outlineLevel="0" collapsed="false">
      <c r="A2586" s="8" t="n">
        <f aca="false">A2585-0.01</f>
        <v>74.1799999999868</v>
      </c>
      <c r="B2586" s="42" t="n">
        <f aca="false">1+$F$5*$F$4*(1+$F$6)^A2586-(1+$F$5)^A2586</f>
        <v>-9898.25582251883</v>
      </c>
      <c r="C2586" s="43" t="n">
        <f aca="false">IF(AND(B2586&gt;=0,B2585&lt;0),1,0)</f>
        <v>0</v>
      </c>
    </row>
    <row r="2587" customFormat="false" ht="12.8" hidden="false" customHeight="false" outlineLevel="0" collapsed="false">
      <c r="A2587" s="8" t="n">
        <f aca="false">A2586-0.01</f>
        <v>74.1699999999868</v>
      </c>
      <c r="B2587" s="42" t="n">
        <f aca="false">1+$F$5*$F$4*(1+$F$6)^A2587-(1+$F$5)^A2587</f>
        <v>-9885.96962017818</v>
      </c>
      <c r="C2587" s="43" t="n">
        <f aca="false">IF(AND(B2587&gt;=0,B2586&lt;0),1,0)</f>
        <v>0</v>
      </c>
    </row>
    <row r="2588" customFormat="false" ht="12.8" hidden="false" customHeight="false" outlineLevel="0" collapsed="false">
      <c r="A2588" s="8" t="n">
        <f aca="false">A2587-0.01</f>
        <v>74.1599999999868</v>
      </c>
      <c r="B2588" s="42" t="n">
        <f aca="false">1+$F$5*$F$4*(1+$F$6)^A2588-(1+$F$5)^A2588</f>
        <v>-9873.69865212736</v>
      </c>
      <c r="C2588" s="43" t="n">
        <f aca="false">IF(AND(B2588&gt;=0,B2587&lt;0),1,0)</f>
        <v>0</v>
      </c>
    </row>
    <row r="2589" customFormat="false" ht="12.8" hidden="false" customHeight="false" outlineLevel="0" collapsed="false">
      <c r="A2589" s="8" t="n">
        <f aca="false">A2588-0.01</f>
        <v>74.1499999999868</v>
      </c>
      <c r="B2589" s="42" t="n">
        <f aca="false">1+$F$5*$F$4*(1+$F$6)^A2589-(1+$F$5)^A2589</f>
        <v>-9861.44289947997</v>
      </c>
      <c r="C2589" s="43" t="n">
        <f aca="false">IF(AND(B2589&gt;=0,B2588&lt;0),1,0)</f>
        <v>0</v>
      </c>
    </row>
    <row r="2590" customFormat="false" ht="12.8" hidden="false" customHeight="false" outlineLevel="0" collapsed="false">
      <c r="A2590" s="8" t="n">
        <f aca="false">A2589-0.01</f>
        <v>74.1399999999868</v>
      </c>
      <c r="B2590" s="42" t="n">
        <f aca="false">1+$F$5*$F$4*(1+$F$6)^A2590-(1+$F$5)^A2590</f>
        <v>-9849.20234337299</v>
      </c>
      <c r="C2590" s="43" t="n">
        <f aca="false">IF(AND(B2590&gt;=0,B2589&lt;0),1,0)</f>
        <v>0</v>
      </c>
    </row>
    <row r="2591" customFormat="false" ht="12.8" hidden="false" customHeight="false" outlineLevel="0" collapsed="false">
      <c r="A2591" s="8" t="n">
        <f aca="false">A2590-0.01</f>
        <v>74.1299999999868</v>
      </c>
      <c r="B2591" s="42" t="n">
        <f aca="false">1+$F$5*$F$4*(1+$F$6)^A2591-(1+$F$5)^A2591</f>
        <v>-9836.97696496681</v>
      </c>
      <c r="C2591" s="43" t="n">
        <f aca="false">IF(AND(B2591&gt;=0,B2590&lt;0),1,0)</f>
        <v>0</v>
      </c>
    </row>
    <row r="2592" customFormat="false" ht="12.8" hidden="false" customHeight="false" outlineLevel="0" collapsed="false">
      <c r="A2592" s="8" t="n">
        <f aca="false">A2591-0.01</f>
        <v>74.1199999999868</v>
      </c>
      <c r="B2592" s="42" t="n">
        <f aca="false">1+$F$5*$F$4*(1+$F$6)^A2592-(1+$F$5)^A2592</f>
        <v>-9824.76674544516</v>
      </c>
      <c r="C2592" s="43" t="n">
        <f aca="false">IF(AND(B2592&gt;=0,B2591&lt;0),1,0)</f>
        <v>0</v>
      </c>
    </row>
    <row r="2593" customFormat="false" ht="12.8" hidden="false" customHeight="false" outlineLevel="0" collapsed="false">
      <c r="A2593" s="8" t="n">
        <f aca="false">A2592-0.01</f>
        <v>74.1099999999868</v>
      </c>
      <c r="B2593" s="42" t="n">
        <f aca="false">1+$F$5*$F$4*(1+$F$6)^A2593-(1+$F$5)^A2593</f>
        <v>-9812.5716660151</v>
      </c>
      <c r="C2593" s="43" t="n">
        <f aca="false">IF(AND(B2593&gt;=0,B2592&lt;0),1,0)</f>
        <v>0</v>
      </c>
    </row>
    <row r="2594" customFormat="false" ht="12.8" hidden="false" customHeight="false" outlineLevel="0" collapsed="false">
      <c r="A2594" s="8" t="n">
        <f aca="false">A2593-0.01</f>
        <v>74.0999999999868</v>
      </c>
      <c r="B2594" s="42" t="n">
        <f aca="false">1+$F$5*$F$4*(1+$F$6)^A2594-(1+$F$5)^A2594</f>
        <v>-9800.39170790699</v>
      </c>
      <c r="C2594" s="43" t="n">
        <f aca="false">IF(AND(B2594&gt;=0,B2593&lt;0),1,0)</f>
        <v>0</v>
      </c>
    </row>
    <row r="2595" customFormat="false" ht="12.8" hidden="false" customHeight="false" outlineLevel="0" collapsed="false">
      <c r="A2595" s="8" t="n">
        <f aca="false">A2594-0.01</f>
        <v>74.0899999999867</v>
      </c>
      <c r="B2595" s="42" t="n">
        <f aca="false">1+$F$5*$F$4*(1+$F$6)^A2595-(1+$F$5)^A2595</f>
        <v>-9788.22685237447</v>
      </c>
      <c r="C2595" s="43" t="n">
        <f aca="false">IF(AND(B2595&gt;=0,B2594&lt;0),1,0)</f>
        <v>0</v>
      </c>
    </row>
    <row r="2596" customFormat="false" ht="12.8" hidden="false" customHeight="false" outlineLevel="0" collapsed="false">
      <c r="A2596" s="8" t="n">
        <f aca="false">A2595-0.01</f>
        <v>74.0799999999867</v>
      </c>
      <c r="B2596" s="42" t="n">
        <f aca="false">1+$F$5*$F$4*(1+$F$6)^A2596-(1+$F$5)^A2596</f>
        <v>-9776.07708069439</v>
      </c>
      <c r="C2596" s="43" t="n">
        <f aca="false">IF(AND(B2596&gt;=0,B2595&lt;0),1,0)</f>
        <v>0</v>
      </c>
    </row>
    <row r="2597" customFormat="false" ht="12.8" hidden="false" customHeight="false" outlineLevel="0" collapsed="false">
      <c r="A2597" s="8" t="n">
        <f aca="false">A2596-0.01</f>
        <v>74.0699999999867</v>
      </c>
      <c r="B2597" s="42" t="n">
        <f aca="false">1+$F$5*$F$4*(1+$F$6)^A2597-(1+$F$5)^A2597</f>
        <v>-9763.94237416684</v>
      </c>
      <c r="C2597" s="43" t="n">
        <f aca="false">IF(AND(B2597&gt;=0,B2596&lt;0),1,0)</f>
        <v>0</v>
      </c>
    </row>
    <row r="2598" customFormat="false" ht="12.8" hidden="false" customHeight="false" outlineLevel="0" collapsed="false">
      <c r="A2598" s="8" t="n">
        <f aca="false">A2597-0.01</f>
        <v>74.0599999999867</v>
      </c>
      <c r="B2598" s="42" t="n">
        <f aca="false">1+$F$5*$F$4*(1+$F$6)^A2598-(1+$F$5)^A2598</f>
        <v>-9751.82271411507</v>
      </c>
      <c r="C2598" s="43" t="n">
        <f aca="false">IF(AND(B2598&gt;=0,B2597&lt;0),1,0)</f>
        <v>0</v>
      </c>
    </row>
    <row r="2599" customFormat="false" ht="12.8" hidden="false" customHeight="false" outlineLevel="0" collapsed="false">
      <c r="A2599" s="8" t="n">
        <f aca="false">A2598-0.01</f>
        <v>74.0499999999867</v>
      </c>
      <c r="B2599" s="42" t="n">
        <f aca="false">1+$F$5*$F$4*(1+$F$6)^A2599-(1+$F$5)^A2599</f>
        <v>-9739.7180818855</v>
      </c>
      <c r="C2599" s="43" t="n">
        <f aca="false">IF(AND(B2599&gt;=0,B2598&lt;0),1,0)</f>
        <v>0</v>
      </c>
    </row>
    <row r="2600" customFormat="false" ht="12.8" hidden="false" customHeight="false" outlineLevel="0" collapsed="false">
      <c r="A2600" s="8" t="n">
        <f aca="false">A2599-0.01</f>
        <v>74.0399999999867</v>
      </c>
      <c r="B2600" s="42" t="n">
        <f aca="false">1+$F$5*$F$4*(1+$F$6)^A2600-(1+$F$5)^A2600</f>
        <v>-9727.62845884767</v>
      </c>
      <c r="C2600" s="43" t="n">
        <f aca="false">IF(AND(B2600&gt;=0,B2599&lt;0),1,0)</f>
        <v>0</v>
      </c>
    </row>
    <row r="2601" customFormat="false" ht="12.8" hidden="false" customHeight="false" outlineLevel="0" collapsed="false">
      <c r="A2601" s="8" t="n">
        <f aca="false">A2600-0.01</f>
        <v>74.0299999999867</v>
      </c>
      <c r="B2601" s="42" t="n">
        <f aca="false">1+$F$5*$F$4*(1+$F$6)^A2601-(1+$F$5)^A2601</f>
        <v>-9715.55382639422</v>
      </c>
      <c r="C2601" s="43" t="n">
        <f aca="false">IF(AND(B2601&gt;=0,B2600&lt;0),1,0)</f>
        <v>0</v>
      </c>
    </row>
    <row r="2602" customFormat="false" ht="12.8" hidden="false" customHeight="false" outlineLevel="0" collapsed="false">
      <c r="A2602" s="8" t="n">
        <f aca="false">A2601-0.01</f>
        <v>74.0199999999867</v>
      </c>
      <c r="B2602" s="42" t="n">
        <f aca="false">1+$F$5*$F$4*(1+$F$6)^A2602-(1+$F$5)^A2602</f>
        <v>-9703.49416594083</v>
      </c>
      <c r="C2602" s="43" t="n">
        <f aca="false">IF(AND(B2602&gt;=0,B2601&lt;0),1,0)</f>
        <v>0</v>
      </c>
    </row>
    <row r="2603" customFormat="false" ht="12.8" hidden="false" customHeight="false" outlineLevel="0" collapsed="false">
      <c r="A2603" s="8" t="n">
        <f aca="false">A2602-0.01</f>
        <v>74.0099999999867</v>
      </c>
      <c r="B2603" s="42" t="n">
        <f aca="false">1+$F$5*$F$4*(1+$F$6)^A2603-(1+$F$5)^A2603</f>
        <v>-9691.44945892626</v>
      </c>
      <c r="C2603" s="43" t="n">
        <f aca="false">IF(AND(B2603&gt;=0,B2602&lt;0),1,0)</f>
        <v>0</v>
      </c>
    </row>
    <row r="2604" customFormat="false" ht="12.8" hidden="false" customHeight="false" outlineLevel="0" collapsed="false">
      <c r="A2604" s="8" t="n">
        <f aca="false">A2603-0.01</f>
        <v>73.9999999999867</v>
      </c>
      <c r="B2604" s="42" t="n">
        <f aca="false">1+$F$5*$F$4*(1+$F$6)^A2604-(1+$F$5)^A2604</f>
        <v>-9679.41968681225</v>
      </c>
      <c r="C2604" s="43" t="n">
        <f aca="false">IF(AND(B2604&gt;=0,B2603&lt;0),1,0)</f>
        <v>0</v>
      </c>
    </row>
    <row r="2605" customFormat="false" ht="12.8" hidden="false" customHeight="false" outlineLevel="0" collapsed="false">
      <c r="A2605" s="8" t="n">
        <f aca="false">A2604-0.01</f>
        <v>73.9899999999867</v>
      </c>
      <c r="B2605" s="42" t="n">
        <f aca="false">1+$F$5*$F$4*(1+$F$6)^A2605-(1+$F$5)^A2605</f>
        <v>-9667.40483108354</v>
      </c>
      <c r="C2605" s="43" t="n">
        <f aca="false">IF(AND(B2605&gt;=0,B2604&lt;0),1,0)</f>
        <v>0</v>
      </c>
    </row>
    <row r="2606" customFormat="false" ht="12.8" hidden="false" customHeight="false" outlineLevel="0" collapsed="false">
      <c r="A2606" s="8" t="n">
        <f aca="false">A2605-0.01</f>
        <v>73.9799999999867</v>
      </c>
      <c r="B2606" s="42" t="n">
        <f aca="false">1+$F$5*$F$4*(1+$F$6)^A2606-(1+$F$5)^A2606</f>
        <v>-9655.40487324782</v>
      </c>
      <c r="C2606" s="43" t="n">
        <f aca="false">IF(AND(B2606&gt;=0,B2605&lt;0),1,0)</f>
        <v>0</v>
      </c>
    </row>
    <row r="2607" customFormat="false" ht="12.8" hidden="false" customHeight="false" outlineLevel="0" collapsed="false">
      <c r="A2607" s="8" t="n">
        <f aca="false">A2606-0.01</f>
        <v>73.9699999999867</v>
      </c>
      <c r="B2607" s="42" t="n">
        <f aca="false">1+$F$5*$F$4*(1+$F$6)^A2607-(1+$F$5)^A2607</f>
        <v>-9643.41979483568</v>
      </c>
      <c r="C2607" s="43" t="n">
        <f aca="false">IF(AND(B2607&gt;=0,B2606&lt;0),1,0)</f>
        <v>0</v>
      </c>
    </row>
    <row r="2608" customFormat="false" ht="12.8" hidden="false" customHeight="false" outlineLevel="0" collapsed="false">
      <c r="A2608" s="8" t="n">
        <f aca="false">A2607-0.01</f>
        <v>73.9599999999867</v>
      </c>
      <c r="B2608" s="42" t="n">
        <f aca="false">1+$F$5*$F$4*(1+$F$6)^A2608-(1+$F$5)^A2608</f>
        <v>-9631.44957740064</v>
      </c>
      <c r="C2608" s="43" t="n">
        <f aca="false">IF(AND(B2608&gt;=0,B2607&lt;0),1,0)</f>
        <v>0</v>
      </c>
    </row>
    <row r="2609" customFormat="false" ht="12.8" hidden="false" customHeight="false" outlineLevel="0" collapsed="false">
      <c r="A2609" s="8" t="n">
        <f aca="false">A2608-0.01</f>
        <v>73.9499999999867</v>
      </c>
      <c r="B2609" s="42" t="n">
        <f aca="false">1+$F$5*$F$4*(1+$F$6)^A2609-(1+$F$5)^A2609</f>
        <v>-9619.49420251908</v>
      </c>
      <c r="C2609" s="43" t="n">
        <f aca="false">IF(AND(B2609&gt;=0,B2608&lt;0),1,0)</f>
        <v>0</v>
      </c>
    </row>
    <row r="2610" customFormat="false" ht="12.8" hidden="false" customHeight="false" outlineLevel="0" collapsed="false">
      <c r="A2610" s="8" t="n">
        <f aca="false">A2609-0.01</f>
        <v>73.9399999999867</v>
      </c>
      <c r="B2610" s="42" t="n">
        <f aca="false">1+$F$5*$F$4*(1+$F$6)^A2610-(1+$F$5)^A2610</f>
        <v>-9607.55365179021</v>
      </c>
      <c r="C2610" s="43" t="n">
        <f aca="false">IF(AND(B2610&gt;=0,B2609&lt;0),1,0)</f>
        <v>0</v>
      </c>
    </row>
    <row r="2611" customFormat="false" ht="12.8" hidden="false" customHeight="false" outlineLevel="0" collapsed="false">
      <c r="A2611" s="8" t="n">
        <f aca="false">A2610-0.01</f>
        <v>73.9299999999867</v>
      </c>
      <c r="B2611" s="42" t="n">
        <f aca="false">1+$F$5*$F$4*(1+$F$6)^A2611-(1+$F$5)^A2611</f>
        <v>-9595.62790683604</v>
      </c>
      <c r="C2611" s="43" t="n">
        <f aca="false">IF(AND(B2611&gt;=0,B2610&lt;0),1,0)</f>
        <v>0</v>
      </c>
    </row>
    <row r="2612" customFormat="false" ht="12.8" hidden="false" customHeight="false" outlineLevel="0" collapsed="false">
      <c r="A2612" s="8" t="n">
        <f aca="false">A2611-0.01</f>
        <v>73.9199999999867</v>
      </c>
      <c r="B2612" s="42" t="n">
        <f aca="false">1+$F$5*$F$4*(1+$F$6)^A2612-(1+$F$5)^A2612</f>
        <v>-9583.7169493014</v>
      </c>
      <c r="C2612" s="43" t="n">
        <f aca="false">IF(AND(B2612&gt;=0,B2611&lt;0),1,0)</f>
        <v>0</v>
      </c>
    </row>
    <row r="2613" customFormat="false" ht="12.8" hidden="false" customHeight="false" outlineLevel="0" collapsed="false">
      <c r="A2613" s="8" t="n">
        <f aca="false">A2612-0.01</f>
        <v>73.9099999999867</v>
      </c>
      <c r="B2613" s="42" t="n">
        <f aca="false">1+$F$5*$F$4*(1+$F$6)^A2613-(1+$F$5)^A2613</f>
        <v>-9571.82076085384</v>
      </c>
      <c r="C2613" s="43" t="n">
        <f aca="false">IF(AND(B2613&gt;=0,B2612&lt;0),1,0)</f>
        <v>0</v>
      </c>
    </row>
    <row r="2614" customFormat="false" ht="12.8" hidden="false" customHeight="false" outlineLevel="0" collapsed="false">
      <c r="A2614" s="8" t="n">
        <f aca="false">A2613-0.01</f>
        <v>73.8999999999867</v>
      </c>
      <c r="B2614" s="42" t="n">
        <f aca="false">1+$F$5*$F$4*(1+$F$6)^A2614-(1+$F$5)^A2614</f>
        <v>-9559.93932318365</v>
      </c>
      <c r="C2614" s="43" t="n">
        <f aca="false">IF(AND(B2614&gt;=0,B2613&lt;0),1,0)</f>
        <v>0</v>
      </c>
    </row>
    <row r="2615" customFormat="false" ht="12.8" hidden="false" customHeight="false" outlineLevel="0" collapsed="false">
      <c r="A2615" s="8" t="n">
        <f aca="false">A2614-0.01</f>
        <v>73.8899999999866</v>
      </c>
      <c r="B2615" s="42" t="n">
        <f aca="false">1+$F$5*$F$4*(1+$F$6)^A2615-(1+$F$5)^A2615</f>
        <v>-9548.07261800383</v>
      </c>
      <c r="C2615" s="43" t="n">
        <f aca="false">IF(AND(B2615&gt;=0,B2614&lt;0),1,0)</f>
        <v>0</v>
      </c>
    </row>
    <row r="2616" customFormat="false" ht="12.8" hidden="false" customHeight="false" outlineLevel="0" collapsed="false">
      <c r="A2616" s="8" t="n">
        <f aca="false">A2615-0.01</f>
        <v>73.8799999999866</v>
      </c>
      <c r="B2616" s="42" t="n">
        <f aca="false">1+$F$5*$F$4*(1+$F$6)^A2616-(1+$F$5)^A2616</f>
        <v>-9536.22062705002</v>
      </c>
      <c r="C2616" s="43" t="n">
        <f aca="false">IF(AND(B2616&gt;=0,B2615&lt;0),1,0)</f>
        <v>0</v>
      </c>
    </row>
    <row r="2617" customFormat="false" ht="12.8" hidden="false" customHeight="false" outlineLevel="0" collapsed="false">
      <c r="A2617" s="8" t="n">
        <f aca="false">A2616-0.01</f>
        <v>73.8699999999866</v>
      </c>
      <c r="B2617" s="42" t="n">
        <f aca="false">1+$F$5*$F$4*(1+$F$6)^A2617-(1+$F$5)^A2617</f>
        <v>-9524.38333208053</v>
      </c>
      <c r="C2617" s="43" t="n">
        <f aca="false">IF(AND(B2617&gt;=0,B2616&lt;0),1,0)</f>
        <v>0</v>
      </c>
    </row>
    <row r="2618" customFormat="false" ht="12.8" hidden="false" customHeight="false" outlineLevel="0" collapsed="false">
      <c r="A2618" s="8" t="n">
        <f aca="false">A2617-0.01</f>
        <v>73.8599999999866</v>
      </c>
      <c r="B2618" s="42" t="n">
        <f aca="false">1+$F$5*$F$4*(1+$F$6)^A2618-(1+$F$5)^A2618</f>
        <v>-9512.56071487628</v>
      </c>
      <c r="C2618" s="43" t="n">
        <f aca="false">IF(AND(B2618&gt;=0,B2617&lt;0),1,0)</f>
        <v>0</v>
      </c>
    </row>
    <row r="2619" customFormat="false" ht="12.8" hidden="false" customHeight="false" outlineLevel="0" collapsed="false">
      <c r="A2619" s="8" t="n">
        <f aca="false">A2618-0.01</f>
        <v>73.8499999999866</v>
      </c>
      <c r="B2619" s="42" t="n">
        <f aca="false">1+$F$5*$F$4*(1+$F$6)^A2619-(1+$F$5)^A2619</f>
        <v>-9500.75275724075</v>
      </c>
      <c r="C2619" s="43" t="n">
        <f aca="false">IF(AND(B2619&gt;=0,B2618&lt;0),1,0)</f>
        <v>0</v>
      </c>
    </row>
    <row r="2620" customFormat="false" ht="12.8" hidden="false" customHeight="false" outlineLevel="0" collapsed="false">
      <c r="A2620" s="8" t="n">
        <f aca="false">A2619-0.01</f>
        <v>73.8399999999866</v>
      </c>
      <c r="B2620" s="42" t="n">
        <f aca="false">1+$F$5*$F$4*(1+$F$6)^A2620-(1+$F$5)^A2620</f>
        <v>-9488.95944100002</v>
      </c>
      <c r="C2620" s="43" t="n">
        <f aca="false">IF(AND(B2620&gt;=0,B2619&lt;0),1,0)</f>
        <v>0</v>
      </c>
    </row>
    <row r="2621" customFormat="false" ht="12.8" hidden="false" customHeight="false" outlineLevel="0" collapsed="false">
      <c r="A2621" s="8" t="n">
        <f aca="false">A2620-0.01</f>
        <v>73.8299999999866</v>
      </c>
      <c r="B2621" s="42" t="n">
        <f aca="false">1+$F$5*$F$4*(1+$F$6)^A2621-(1+$F$5)^A2621</f>
        <v>-9477.18074800267</v>
      </c>
      <c r="C2621" s="43" t="n">
        <f aca="false">IF(AND(B2621&gt;=0,B2620&lt;0),1,0)</f>
        <v>0</v>
      </c>
    </row>
    <row r="2622" customFormat="false" ht="12.8" hidden="false" customHeight="false" outlineLevel="0" collapsed="false">
      <c r="A2622" s="8" t="n">
        <f aca="false">A2621-0.01</f>
        <v>73.8199999999866</v>
      </c>
      <c r="B2622" s="42" t="n">
        <f aca="false">1+$F$5*$F$4*(1+$F$6)^A2622-(1+$F$5)^A2622</f>
        <v>-9465.41666011979</v>
      </c>
      <c r="C2622" s="43" t="n">
        <f aca="false">IF(AND(B2622&gt;=0,B2621&lt;0),1,0)</f>
        <v>0</v>
      </c>
    </row>
    <row r="2623" customFormat="false" ht="12.8" hidden="false" customHeight="false" outlineLevel="0" collapsed="false">
      <c r="A2623" s="8" t="n">
        <f aca="false">A2622-0.01</f>
        <v>73.8099999999866</v>
      </c>
      <c r="B2623" s="42" t="n">
        <f aca="false">1+$F$5*$F$4*(1+$F$6)^A2623-(1+$F$5)^A2623</f>
        <v>-9453.66715924495</v>
      </c>
      <c r="C2623" s="43" t="n">
        <f aca="false">IF(AND(B2623&gt;=0,B2622&lt;0),1,0)</f>
        <v>0</v>
      </c>
    </row>
    <row r="2624" customFormat="false" ht="12.8" hidden="false" customHeight="false" outlineLevel="0" collapsed="false">
      <c r="A2624" s="8" t="n">
        <f aca="false">A2623-0.01</f>
        <v>73.7999999999866</v>
      </c>
      <c r="B2624" s="42" t="n">
        <f aca="false">1+$F$5*$F$4*(1+$F$6)^A2624-(1+$F$5)^A2624</f>
        <v>-9441.93222729415</v>
      </c>
      <c r="C2624" s="43" t="n">
        <f aca="false">IF(AND(B2624&gt;=0,B2623&lt;0),1,0)</f>
        <v>0</v>
      </c>
    </row>
    <row r="2625" customFormat="false" ht="12.8" hidden="false" customHeight="false" outlineLevel="0" collapsed="false">
      <c r="A2625" s="8" t="n">
        <f aca="false">A2624-0.01</f>
        <v>73.7899999999866</v>
      </c>
      <c r="B2625" s="42" t="n">
        <f aca="false">1+$F$5*$F$4*(1+$F$6)^A2625-(1+$F$5)^A2625</f>
        <v>-9430.21184620582</v>
      </c>
      <c r="C2625" s="43" t="n">
        <f aca="false">IF(AND(B2625&gt;=0,B2624&lt;0),1,0)</f>
        <v>0</v>
      </c>
    </row>
    <row r="2626" customFormat="false" ht="12.8" hidden="false" customHeight="false" outlineLevel="0" collapsed="false">
      <c r="A2626" s="8" t="n">
        <f aca="false">A2625-0.01</f>
        <v>73.7799999999866</v>
      </c>
      <c r="B2626" s="42" t="n">
        <f aca="false">1+$F$5*$F$4*(1+$F$6)^A2626-(1+$F$5)^A2626</f>
        <v>-9418.50599794079</v>
      </c>
      <c r="C2626" s="43" t="n">
        <f aca="false">IF(AND(B2626&gt;=0,B2625&lt;0),1,0)</f>
        <v>0</v>
      </c>
    </row>
    <row r="2627" customFormat="false" ht="12.8" hidden="false" customHeight="false" outlineLevel="0" collapsed="false">
      <c r="A2627" s="8" t="n">
        <f aca="false">A2626-0.01</f>
        <v>73.7699999999866</v>
      </c>
      <c r="B2627" s="42" t="n">
        <f aca="false">1+$F$5*$F$4*(1+$F$6)^A2627-(1+$F$5)^A2627</f>
        <v>-9406.81466448225</v>
      </c>
      <c r="C2627" s="43" t="n">
        <f aca="false">IF(AND(B2627&gt;=0,B2626&lt;0),1,0)</f>
        <v>0</v>
      </c>
    </row>
    <row r="2628" customFormat="false" ht="12.8" hidden="false" customHeight="false" outlineLevel="0" collapsed="false">
      <c r="A2628" s="8" t="n">
        <f aca="false">A2627-0.01</f>
        <v>73.7599999999866</v>
      </c>
      <c r="B2628" s="42" t="n">
        <f aca="false">1+$F$5*$F$4*(1+$F$6)^A2628-(1+$F$5)^A2628</f>
        <v>-9395.13782783569</v>
      </c>
      <c r="C2628" s="43" t="n">
        <f aca="false">IF(AND(B2628&gt;=0,B2627&lt;0),1,0)</f>
        <v>0</v>
      </c>
    </row>
    <row r="2629" customFormat="false" ht="12.8" hidden="false" customHeight="false" outlineLevel="0" collapsed="false">
      <c r="A2629" s="8" t="n">
        <f aca="false">A2628-0.01</f>
        <v>73.7499999999866</v>
      </c>
      <c r="B2629" s="42" t="n">
        <f aca="false">1+$F$5*$F$4*(1+$F$6)^A2629-(1+$F$5)^A2629</f>
        <v>-9383.47547002897</v>
      </c>
      <c r="C2629" s="43" t="n">
        <f aca="false">IF(AND(B2629&gt;=0,B2628&lt;0),1,0)</f>
        <v>0</v>
      </c>
    </row>
    <row r="2630" customFormat="false" ht="12.8" hidden="false" customHeight="false" outlineLevel="0" collapsed="false">
      <c r="A2630" s="8" t="n">
        <f aca="false">A2629-0.01</f>
        <v>73.7399999999866</v>
      </c>
      <c r="B2630" s="42" t="n">
        <f aca="false">1+$F$5*$F$4*(1+$F$6)^A2630-(1+$F$5)^A2630</f>
        <v>-9371.82757311217</v>
      </c>
      <c r="C2630" s="43" t="n">
        <f aca="false">IF(AND(B2630&gt;=0,B2629&lt;0),1,0)</f>
        <v>0</v>
      </c>
    </row>
    <row r="2631" customFormat="false" ht="12.8" hidden="false" customHeight="false" outlineLevel="0" collapsed="false">
      <c r="A2631" s="8" t="n">
        <f aca="false">A2630-0.01</f>
        <v>73.7299999999866</v>
      </c>
      <c r="B2631" s="42" t="n">
        <f aca="false">1+$F$5*$F$4*(1+$F$6)^A2631-(1+$F$5)^A2631</f>
        <v>-9360.19411915765</v>
      </c>
      <c r="C2631" s="43" t="n">
        <f aca="false">IF(AND(B2631&gt;=0,B2630&lt;0),1,0)</f>
        <v>0</v>
      </c>
    </row>
    <row r="2632" customFormat="false" ht="12.8" hidden="false" customHeight="false" outlineLevel="0" collapsed="false">
      <c r="A2632" s="8" t="n">
        <f aca="false">A2631-0.01</f>
        <v>73.7199999999866</v>
      </c>
      <c r="B2632" s="42" t="n">
        <f aca="false">1+$F$5*$F$4*(1+$F$6)^A2632-(1+$F$5)^A2632</f>
        <v>-9348.57509026001</v>
      </c>
      <c r="C2632" s="43" t="n">
        <f aca="false">IF(AND(B2632&gt;=0,B2631&lt;0),1,0)</f>
        <v>0</v>
      </c>
    </row>
    <row r="2633" customFormat="false" ht="12.8" hidden="false" customHeight="false" outlineLevel="0" collapsed="false">
      <c r="A2633" s="8" t="n">
        <f aca="false">A2632-0.01</f>
        <v>73.7099999999866</v>
      </c>
      <c r="B2633" s="42" t="n">
        <f aca="false">1+$F$5*$F$4*(1+$F$6)^A2633-(1+$F$5)^A2633</f>
        <v>-9336.97046853602</v>
      </c>
      <c r="C2633" s="43" t="n">
        <f aca="false">IF(AND(B2633&gt;=0,B2632&lt;0),1,0)</f>
        <v>0</v>
      </c>
    </row>
    <row r="2634" customFormat="false" ht="12.8" hidden="false" customHeight="false" outlineLevel="0" collapsed="false">
      <c r="A2634" s="8" t="n">
        <f aca="false">A2633-0.01</f>
        <v>73.6999999999865</v>
      </c>
      <c r="B2634" s="42" t="n">
        <f aca="false">1+$F$5*$F$4*(1+$F$6)^A2634-(1+$F$5)^A2634</f>
        <v>-9325.38023612463</v>
      </c>
      <c r="C2634" s="43" t="n">
        <f aca="false">IF(AND(B2634&gt;=0,B2633&lt;0),1,0)</f>
        <v>0</v>
      </c>
    </row>
    <row r="2635" customFormat="false" ht="12.8" hidden="false" customHeight="false" outlineLevel="0" collapsed="false">
      <c r="A2635" s="8" t="n">
        <f aca="false">A2634-0.01</f>
        <v>73.6899999999865</v>
      </c>
      <c r="B2635" s="42" t="n">
        <f aca="false">1+$F$5*$F$4*(1+$F$6)^A2635-(1+$F$5)^A2635</f>
        <v>-9313.80437518694</v>
      </c>
      <c r="C2635" s="43" t="n">
        <f aca="false">IF(AND(B2635&gt;=0,B2634&lt;0),1,0)</f>
        <v>0</v>
      </c>
    </row>
    <row r="2636" customFormat="false" ht="12.8" hidden="false" customHeight="false" outlineLevel="0" collapsed="false">
      <c r="A2636" s="8" t="n">
        <f aca="false">A2635-0.01</f>
        <v>73.6799999999865</v>
      </c>
      <c r="B2636" s="42" t="n">
        <f aca="false">1+$F$5*$F$4*(1+$F$6)^A2636-(1+$F$5)^A2636</f>
        <v>-9302.24286790614</v>
      </c>
      <c r="C2636" s="43" t="n">
        <f aca="false">IF(AND(B2636&gt;=0,B2635&lt;0),1,0)</f>
        <v>0</v>
      </c>
    </row>
    <row r="2637" customFormat="false" ht="12.8" hidden="false" customHeight="false" outlineLevel="0" collapsed="false">
      <c r="A2637" s="8" t="n">
        <f aca="false">A2636-0.01</f>
        <v>73.6699999999865</v>
      </c>
      <c r="B2637" s="42" t="n">
        <f aca="false">1+$F$5*$F$4*(1+$F$6)^A2637-(1+$F$5)^A2637</f>
        <v>-9290.69569648754</v>
      </c>
      <c r="C2637" s="43" t="n">
        <f aca="false">IF(AND(B2637&gt;=0,B2636&lt;0),1,0)</f>
        <v>0</v>
      </c>
    </row>
    <row r="2638" customFormat="false" ht="12.8" hidden="false" customHeight="false" outlineLevel="0" collapsed="false">
      <c r="A2638" s="8" t="n">
        <f aca="false">A2637-0.01</f>
        <v>73.6599999999865</v>
      </c>
      <c r="B2638" s="42" t="n">
        <f aca="false">1+$F$5*$F$4*(1+$F$6)^A2638-(1+$F$5)^A2638</f>
        <v>-9279.16284315848</v>
      </c>
      <c r="C2638" s="43" t="n">
        <f aca="false">IF(AND(B2638&gt;=0,B2637&lt;0),1,0)</f>
        <v>0</v>
      </c>
    </row>
    <row r="2639" customFormat="false" ht="12.8" hidden="false" customHeight="false" outlineLevel="0" collapsed="false">
      <c r="A2639" s="8" t="n">
        <f aca="false">A2638-0.01</f>
        <v>73.6499999999865</v>
      </c>
      <c r="B2639" s="42" t="n">
        <f aca="false">1+$F$5*$F$4*(1+$F$6)^A2639-(1+$F$5)^A2639</f>
        <v>-9267.64429016836</v>
      </c>
      <c r="C2639" s="43" t="n">
        <f aca="false">IF(AND(B2639&gt;=0,B2638&lt;0),1,0)</f>
        <v>0</v>
      </c>
    </row>
    <row r="2640" customFormat="false" ht="12.8" hidden="false" customHeight="false" outlineLevel="0" collapsed="false">
      <c r="A2640" s="8" t="n">
        <f aca="false">A2639-0.01</f>
        <v>73.6399999999865</v>
      </c>
      <c r="B2640" s="42" t="n">
        <f aca="false">1+$F$5*$F$4*(1+$F$6)^A2640-(1+$F$5)^A2640</f>
        <v>-9256.14001978855</v>
      </c>
      <c r="C2640" s="43" t="n">
        <f aca="false">IF(AND(B2640&gt;=0,B2639&lt;0),1,0)</f>
        <v>0</v>
      </c>
    </row>
    <row r="2641" customFormat="false" ht="12.8" hidden="false" customHeight="false" outlineLevel="0" collapsed="false">
      <c r="A2641" s="8" t="n">
        <f aca="false">A2640-0.01</f>
        <v>73.6299999999865</v>
      </c>
      <c r="B2641" s="42" t="n">
        <f aca="false">1+$F$5*$F$4*(1+$F$6)^A2641-(1+$F$5)^A2641</f>
        <v>-9244.65001431245</v>
      </c>
      <c r="C2641" s="43" t="n">
        <f aca="false">IF(AND(B2641&gt;=0,B2640&lt;0),1,0)</f>
        <v>0</v>
      </c>
    </row>
    <row r="2642" customFormat="false" ht="12.8" hidden="false" customHeight="false" outlineLevel="0" collapsed="false">
      <c r="A2642" s="8" t="n">
        <f aca="false">A2641-0.01</f>
        <v>73.6199999999865</v>
      </c>
      <c r="B2642" s="42" t="n">
        <f aca="false">1+$F$5*$F$4*(1+$F$6)^A2642-(1+$F$5)^A2642</f>
        <v>-9233.17425605536</v>
      </c>
      <c r="C2642" s="43" t="n">
        <f aca="false">IF(AND(B2642&gt;=0,B2641&lt;0),1,0)</f>
        <v>0</v>
      </c>
    </row>
    <row r="2643" customFormat="false" ht="12.8" hidden="false" customHeight="false" outlineLevel="0" collapsed="false">
      <c r="A2643" s="8" t="n">
        <f aca="false">A2642-0.01</f>
        <v>73.6099999999865</v>
      </c>
      <c r="B2643" s="42" t="n">
        <f aca="false">1+$F$5*$F$4*(1+$F$6)^A2643-(1+$F$5)^A2643</f>
        <v>-9221.71272735454</v>
      </c>
      <c r="C2643" s="43" t="n">
        <f aca="false">IF(AND(B2643&gt;=0,B2642&lt;0),1,0)</f>
        <v>0</v>
      </c>
    </row>
    <row r="2644" customFormat="false" ht="12.8" hidden="false" customHeight="false" outlineLevel="0" collapsed="false">
      <c r="A2644" s="8" t="n">
        <f aca="false">A2643-0.01</f>
        <v>73.5999999999865</v>
      </c>
      <c r="B2644" s="42" t="n">
        <f aca="false">1+$F$5*$F$4*(1+$F$6)^A2644-(1+$F$5)^A2644</f>
        <v>-9210.26541056911</v>
      </c>
      <c r="C2644" s="43" t="n">
        <f aca="false">IF(AND(B2644&gt;=0,B2643&lt;0),1,0)</f>
        <v>0</v>
      </c>
    </row>
    <row r="2645" customFormat="false" ht="12.8" hidden="false" customHeight="false" outlineLevel="0" collapsed="false">
      <c r="A2645" s="8" t="n">
        <f aca="false">A2644-0.01</f>
        <v>73.5899999999865</v>
      </c>
      <c r="B2645" s="42" t="n">
        <f aca="false">1+$F$5*$F$4*(1+$F$6)^A2645-(1+$F$5)^A2645</f>
        <v>-9198.83228808009</v>
      </c>
      <c r="C2645" s="43" t="n">
        <f aca="false">IF(AND(B2645&gt;=0,B2644&lt;0),1,0)</f>
        <v>0</v>
      </c>
    </row>
    <row r="2646" customFormat="false" ht="12.8" hidden="false" customHeight="false" outlineLevel="0" collapsed="false">
      <c r="A2646" s="8" t="n">
        <f aca="false">A2645-0.01</f>
        <v>73.5799999999865</v>
      </c>
      <c r="B2646" s="42" t="n">
        <f aca="false">1+$F$5*$F$4*(1+$F$6)^A2646-(1+$F$5)^A2646</f>
        <v>-9187.41334229033</v>
      </c>
      <c r="C2646" s="43" t="n">
        <f aca="false">IF(AND(B2646&gt;=0,B2645&lt;0),1,0)</f>
        <v>0</v>
      </c>
    </row>
    <row r="2647" customFormat="false" ht="12.8" hidden="false" customHeight="false" outlineLevel="0" collapsed="false">
      <c r="A2647" s="8" t="n">
        <f aca="false">A2646-0.01</f>
        <v>73.5699999999865</v>
      </c>
      <c r="B2647" s="42" t="n">
        <f aca="false">1+$F$5*$F$4*(1+$F$6)^A2647-(1+$F$5)^A2647</f>
        <v>-9176.0085556245</v>
      </c>
      <c r="C2647" s="43" t="n">
        <f aca="false">IF(AND(B2647&gt;=0,B2646&lt;0),1,0)</f>
        <v>0</v>
      </c>
    </row>
    <row r="2648" customFormat="false" ht="12.8" hidden="false" customHeight="false" outlineLevel="0" collapsed="false">
      <c r="A2648" s="8" t="n">
        <f aca="false">A2647-0.01</f>
        <v>73.5599999999865</v>
      </c>
      <c r="B2648" s="42" t="n">
        <f aca="false">1+$F$5*$F$4*(1+$F$6)^A2648-(1+$F$5)^A2648</f>
        <v>-9164.61791052905</v>
      </c>
      <c r="C2648" s="43" t="n">
        <f aca="false">IF(AND(B2648&gt;=0,B2647&lt;0),1,0)</f>
        <v>0</v>
      </c>
    </row>
    <row r="2649" customFormat="false" ht="12.8" hidden="false" customHeight="false" outlineLevel="0" collapsed="false">
      <c r="A2649" s="8" t="n">
        <f aca="false">A2648-0.01</f>
        <v>73.5499999999865</v>
      </c>
      <c r="B2649" s="42" t="n">
        <f aca="false">1+$F$5*$F$4*(1+$F$6)^A2649-(1+$F$5)^A2649</f>
        <v>-9153.2413894722</v>
      </c>
      <c r="C2649" s="43" t="n">
        <f aca="false">IF(AND(B2649&gt;=0,B2648&lt;0),1,0)</f>
        <v>0</v>
      </c>
    </row>
    <row r="2650" customFormat="false" ht="12.8" hidden="false" customHeight="false" outlineLevel="0" collapsed="false">
      <c r="A2650" s="8" t="n">
        <f aca="false">A2649-0.01</f>
        <v>73.5399999999865</v>
      </c>
      <c r="B2650" s="42" t="n">
        <f aca="false">1+$F$5*$F$4*(1+$F$6)^A2650-(1+$F$5)^A2650</f>
        <v>-9141.87897494389</v>
      </c>
      <c r="C2650" s="43" t="n">
        <f aca="false">IF(AND(B2650&gt;=0,B2649&lt;0),1,0)</f>
        <v>0</v>
      </c>
    </row>
    <row r="2651" customFormat="false" ht="12.8" hidden="false" customHeight="false" outlineLevel="0" collapsed="false">
      <c r="A2651" s="8" t="n">
        <f aca="false">A2650-0.01</f>
        <v>73.5299999999865</v>
      </c>
      <c r="B2651" s="42" t="n">
        <f aca="false">1+$F$5*$F$4*(1+$F$6)^A2651-(1+$F$5)^A2651</f>
        <v>-9130.53064945579</v>
      </c>
      <c r="C2651" s="43" t="n">
        <f aca="false">IF(AND(B2651&gt;=0,B2650&lt;0),1,0)</f>
        <v>0</v>
      </c>
    </row>
    <row r="2652" customFormat="false" ht="12.8" hidden="false" customHeight="false" outlineLevel="0" collapsed="false">
      <c r="A2652" s="8" t="n">
        <f aca="false">A2651-0.01</f>
        <v>73.5199999999865</v>
      </c>
      <c r="B2652" s="42" t="n">
        <f aca="false">1+$F$5*$F$4*(1+$F$6)^A2652-(1+$F$5)^A2652</f>
        <v>-9119.19639554122</v>
      </c>
      <c r="C2652" s="43" t="n">
        <f aca="false">IF(AND(B2652&gt;=0,B2651&lt;0),1,0)</f>
        <v>0</v>
      </c>
    </row>
    <row r="2653" customFormat="false" ht="12.8" hidden="false" customHeight="false" outlineLevel="0" collapsed="false">
      <c r="A2653" s="8" t="n">
        <f aca="false">A2652-0.01</f>
        <v>73.5099999999864</v>
      </c>
      <c r="B2653" s="42" t="n">
        <f aca="false">1+$F$5*$F$4*(1+$F$6)^A2653-(1+$F$5)^A2653</f>
        <v>-9107.87619575519</v>
      </c>
      <c r="C2653" s="43" t="n">
        <f aca="false">IF(AND(B2653&gt;=0,B2652&lt;0),1,0)</f>
        <v>0</v>
      </c>
    </row>
    <row r="2654" customFormat="false" ht="12.8" hidden="false" customHeight="false" outlineLevel="0" collapsed="false">
      <c r="A2654" s="8" t="n">
        <f aca="false">A2653-0.01</f>
        <v>73.4999999999864</v>
      </c>
      <c r="B2654" s="42" t="n">
        <f aca="false">1+$F$5*$F$4*(1+$F$6)^A2654-(1+$F$5)^A2654</f>
        <v>-9096.5700326743</v>
      </c>
      <c r="C2654" s="43" t="n">
        <f aca="false">IF(AND(B2654&gt;=0,B2653&lt;0),1,0)</f>
        <v>0</v>
      </c>
    </row>
    <row r="2655" customFormat="false" ht="12.8" hidden="false" customHeight="false" outlineLevel="0" collapsed="false">
      <c r="A2655" s="8" t="n">
        <f aca="false">A2654-0.01</f>
        <v>73.4899999999864</v>
      </c>
      <c r="B2655" s="42" t="n">
        <f aca="false">1+$F$5*$F$4*(1+$F$6)^A2655-(1+$F$5)^A2655</f>
        <v>-9085.27788889678</v>
      </c>
      <c r="C2655" s="43" t="n">
        <f aca="false">IF(AND(B2655&gt;=0,B2654&lt;0),1,0)</f>
        <v>0</v>
      </c>
    </row>
    <row r="2656" customFormat="false" ht="12.8" hidden="false" customHeight="false" outlineLevel="0" collapsed="false">
      <c r="A2656" s="8" t="n">
        <f aca="false">A2655-0.01</f>
        <v>73.4799999999864</v>
      </c>
      <c r="B2656" s="42" t="n">
        <f aca="false">1+$F$5*$F$4*(1+$F$6)^A2656-(1+$F$5)^A2656</f>
        <v>-9073.9997470424</v>
      </c>
      <c r="C2656" s="43" t="n">
        <f aca="false">IF(AND(B2656&gt;=0,B2655&lt;0),1,0)</f>
        <v>0</v>
      </c>
    </row>
    <row r="2657" customFormat="false" ht="12.8" hidden="false" customHeight="false" outlineLevel="0" collapsed="false">
      <c r="A2657" s="8" t="n">
        <f aca="false">A2656-0.01</f>
        <v>73.4699999999864</v>
      </c>
      <c r="B2657" s="42" t="n">
        <f aca="false">1+$F$5*$F$4*(1+$F$6)^A2657-(1+$F$5)^A2657</f>
        <v>-9062.73558975251</v>
      </c>
      <c r="C2657" s="43" t="n">
        <f aca="false">IF(AND(B2657&gt;=0,B2656&lt;0),1,0)</f>
        <v>0</v>
      </c>
    </row>
    <row r="2658" customFormat="false" ht="12.8" hidden="false" customHeight="false" outlineLevel="0" collapsed="false">
      <c r="A2658" s="8" t="n">
        <f aca="false">A2657-0.01</f>
        <v>73.4599999999864</v>
      </c>
      <c r="B2658" s="42" t="n">
        <f aca="false">1+$F$5*$F$4*(1+$F$6)^A2658-(1+$F$5)^A2658</f>
        <v>-9051.48539968996</v>
      </c>
      <c r="C2658" s="43" t="n">
        <f aca="false">IF(AND(B2658&gt;=0,B2657&lt;0),1,0)</f>
        <v>0</v>
      </c>
    </row>
    <row r="2659" customFormat="false" ht="12.8" hidden="false" customHeight="false" outlineLevel="0" collapsed="false">
      <c r="A2659" s="8" t="n">
        <f aca="false">A2658-0.01</f>
        <v>73.4499999999864</v>
      </c>
      <c r="B2659" s="42" t="n">
        <f aca="false">1+$F$5*$F$4*(1+$F$6)^A2659-(1+$F$5)^A2659</f>
        <v>-9040.2491595391</v>
      </c>
      <c r="C2659" s="43" t="n">
        <f aca="false">IF(AND(B2659&gt;=0,B2658&lt;0),1,0)</f>
        <v>0</v>
      </c>
    </row>
    <row r="2660" customFormat="false" ht="12.8" hidden="false" customHeight="false" outlineLevel="0" collapsed="false">
      <c r="A2660" s="8" t="n">
        <f aca="false">A2659-0.01</f>
        <v>73.4399999999864</v>
      </c>
      <c r="B2660" s="42" t="n">
        <f aca="false">1+$F$5*$F$4*(1+$F$6)^A2660-(1+$F$5)^A2660</f>
        <v>-9029.02685200573</v>
      </c>
      <c r="C2660" s="43" t="n">
        <f aca="false">IF(AND(B2660&gt;=0,B2659&lt;0),1,0)</f>
        <v>0</v>
      </c>
    </row>
    <row r="2661" customFormat="false" ht="12.8" hidden="false" customHeight="false" outlineLevel="0" collapsed="false">
      <c r="A2661" s="8" t="n">
        <f aca="false">A2660-0.01</f>
        <v>73.4299999999864</v>
      </c>
      <c r="B2661" s="42" t="n">
        <f aca="false">1+$F$5*$F$4*(1+$F$6)^A2661-(1+$F$5)^A2661</f>
        <v>-9017.81845981711</v>
      </c>
      <c r="C2661" s="43" t="n">
        <f aca="false">IF(AND(B2661&gt;=0,B2660&lt;0),1,0)</f>
        <v>0</v>
      </c>
    </row>
    <row r="2662" customFormat="false" ht="12.8" hidden="false" customHeight="false" outlineLevel="0" collapsed="false">
      <c r="A2662" s="8" t="n">
        <f aca="false">A2661-0.01</f>
        <v>73.4199999999864</v>
      </c>
      <c r="B2662" s="42" t="n">
        <f aca="false">1+$F$5*$F$4*(1+$F$6)^A2662-(1+$F$5)^A2662</f>
        <v>-9006.62396572192</v>
      </c>
      <c r="C2662" s="43" t="n">
        <f aca="false">IF(AND(B2662&gt;=0,B2661&lt;0),1,0)</f>
        <v>0</v>
      </c>
    </row>
    <row r="2663" customFormat="false" ht="12.8" hidden="false" customHeight="false" outlineLevel="0" collapsed="false">
      <c r="A2663" s="8" t="n">
        <f aca="false">A2662-0.01</f>
        <v>73.4099999999864</v>
      </c>
      <c r="B2663" s="42" t="n">
        <f aca="false">1+$F$5*$F$4*(1+$F$6)^A2663-(1+$F$5)^A2663</f>
        <v>-8995.44335249018</v>
      </c>
      <c r="C2663" s="43" t="n">
        <f aca="false">IF(AND(B2663&gt;=0,B2662&lt;0),1,0)</f>
        <v>0</v>
      </c>
    </row>
    <row r="2664" customFormat="false" ht="12.8" hidden="false" customHeight="false" outlineLevel="0" collapsed="false">
      <c r="A2664" s="8" t="n">
        <f aca="false">A2663-0.01</f>
        <v>73.3999999999864</v>
      </c>
      <c r="B2664" s="42" t="n">
        <f aca="false">1+$F$5*$F$4*(1+$F$6)^A2664-(1+$F$5)^A2664</f>
        <v>-8984.27660291333</v>
      </c>
      <c r="C2664" s="43" t="n">
        <f aca="false">IF(AND(B2664&gt;=0,B2663&lt;0),1,0)</f>
        <v>0</v>
      </c>
    </row>
    <row r="2665" customFormat="false" ht="12.8" hidden="false" customHeight="false" outlineLevel="0" collapsed="false">
      <c r="A2665" s="8" t="n">
        <f aca="false">A2664-0.01</f>
        <v>73.3899999999864</v>
      </c>
      <c r="B2665" s="42" t="n">
        <f aca="false">1+$F$5*$F$4*(1+$F$6)^A2665-(1+$F$5)^A2665</f>
        <v>-8973.1236998041</v>
      </c>
      <c r="C2665" s="43" t="n">
        <f aca="false">IF(AND(B2665&gt;=0,B2664&lt;0),1,0)</f>
        <v>0</v>
      </c>
    </row>
    <row r="2666" customFormat="false" ht="12.8" hidden="false" customHeight="false" outlineLevel="0" collapsed="false">
      <c r="A2666" s="8" t="n">
        <f aca="false">A2665-0.01</f>
        <v>73.3799999999864</v>
      </c>
      <c r="B2666" s="42" t="n">
        <f aca="false">1+$F$5*$F$4*(1+$F$6)^A2666-(1+$F$5)^A2666</f>
        <v>-8961.98462599655</v>
      </c>
      <c r="C2666" s="43" t="n">
        <f aca="false">IF(AND(B2666&gt;=0,B2665&lt;0),1,0)</f>
        <v>0</v>
      </c>
    </row>
    <row r="2667" customFormat="false" ht="12.8" hidden="false" customHeight="false" outlineLevel="0" collapsed="false">
      <c r="A2667" s="8" t="n">
        <f aca="false">A2666-0.01</f>
        <v>73.3699999999864</v>
      </c>
      <c r="B2667" s="42" t="n">
        <f aca="false">1+$F$5*$F$4*(1+$F$6)^A2667-(1+$F$5)^A2667</f>
        <v>-8950.859364346</v>
      </c>
      <c r="C2667" s="43" t="n">
        <f aca="false">IF(AND(B2667&gt;=0,B2666&lt;0),1,0)</f>
        <v>0</v>
      </c>
    </row>
    <row r="2668" customFormat="false" ht="12.8" hidden="false" customHeight="false" outlineLevel="0" collapsed="false">
      <c r="A2668" s="8" t="n">
        <f aca="false">A2667-0.01</f>
        <v>73.3599999999864</v>
      </c>
      <c r="B2668" s="42" t="n">
        <f aca="false">1+$F$5*$F$4*(1+$F$6)^A2668-(1+$F$5)^A2668</f>
        <v>-8939.74789772905</v>
      </c>
      <c r="C2668" s="43" t="n">
        <f aca="false">IF(AND(B2668&gt;=0,B2667&lt;0),1,0)</f>
        <v>0</v>
      </c>
    </row>
    <row r="2669" customFormat="false" ht="12.8" hidden="false" customHeight="false" outlineLevel="0" collapsed="false">
      <c r="A2669" s="8" t="n">
        <f aca="false">A2668-0.01</f>
        <v>73.3499999999864</v>
      </c>
      <c r="B2669" s="42" t="n">
        <f aca="false">1+$F$5*$F$4*(1+$F$6)^A2669-(1+$F$5)^A2669</f>
        <v>-8928.6502090435</v>
      </c>
      <c r="C2669" s="43" t="n">
        <f aca="false">IF(AND(B2669&gt;=0,B2668&lt;0),1,0)</f>
        <v>0</v>
      </c>
    </row>
    <row r="2670" customFormat="false" ht="12.8" hidden="false" customHeight="false" outlineLevel="0" collapsed="false">
      <c r="A2670" s="8" t="n">
        <f aca="false">A2669-0.01</f>
        <v>73.3399999999864</v>
      </c>
      <c r="B2670" s="42" t="n">
        <f aca="false">1+$F$5*$F$4*(1+$F$6)^A2670-(1+$F$5)^A2670</f>
        <v>-8917.56628120837</v>
      </c>
      <c r="C2670" s="43" t="n">
        <f aca="false">IF(AND(B2670&gt;=0,B2669&lt;0),1,0)</f>
        <v>0</v>
      </c>
    </row>
    <row r="2671" customFormat="false" ht="12.8" hidden="false" customHeight="false" outlineLevel="0" collapsed="false">
      <c r="A2671" s="8" t="n">
        <f aca="false">A2670-0.01</f>
        <v>73.3299999999864</v>
      </c>
      <c r="B2671" s="42" t="n">
        <f aca="false">1+$F$5*$F$4*(1+$F$6)^A2671-(1+$F$5)^A2671</f>
        <v>-8906.49609716386</v>
      </c>
      <c r="C2671" s="43" t="n">
        <f aca="false">IF(AND(B2671&gt;=0,B2670&lt;0),1,0)</f>
        <v>0</v>
      </c>
    </row>
    <row r="2672" customFormat="false" ht="12.8" hidden="false" customHeight="false" outlineLevel="0" collapsed="false">
      <c r="A2672" s="8" t="n">
        <f aca="false">A2671-0.01</f>
        <v>73.3199999999864</v>
      </c>
      <c r="B2672" s="42" t="n">
        <f aca="false">1+$F$5*$F$4*(1+$F$6)^A2672-(1+$F$5)^A2672</f>
        <v>-8895.43963987129</v>
      </c>
      <c r="C2672" s="43" t="n">
        <f aca="false">IF(AND(B2672&gt;=0,B2671&lt;0),1,0)</f>
        <v>0</v>
      </c>
    </row>
    <row r="2673" customFormat="false" ht="12.8" hidden="false" customHeight="false" outlineLevel="0" collapsed="false">
      <c r="A2673" s="8" t="n">
        <f aca="false">A2672-0.01</f>
        <v>73.3099999999863</v>
      </c>
      <c r="B2673" s="42" t="n">
        <f aca="false">1+$F$5*$F$4*(1+$F$6)^A2673-(1+$F$5)^A2673</f>
        <v>-8884.39689231314</v>
      </c>
      <c r="C2673" s="43" t="n">
        <f aca="false">IF(AND(B2673&gt;=0,B2672&lt;0),1,0)</f>
        <v>0</v>
      </c>
    </row>
    <row r="2674" customFormat="false" ht="12.8" hidden="false" customHeight="false" outlineLevel="0" collapsed="false">
      <c r="A2674" s="8" t="n">
        <f aca="false">A2673-0.01</f>
        <v>73.2999999999863</v>
      </c>
      <c r="B2674" s="42" t="n">
        <f aca="false">1+$F$5*$F$4*(1+$F$6)^A2674-(1+$F$5)^A2674</f>
        <v>-8873.36783749296</v>
      </c>
      <c r="C2674" s="43" t="n">
        <f aca="false">IF(AND(B2674&gt;=0,B2673&lt;0),1,0)</f>
        <v>0</v>
      </c>
    </row>
    <row r="2675" customFormat="false" ht="12.8" hidden="false" customHeight="false" outlineLevel="0" collapsed="false">
      <c r="A2675" s="8" t="n">
        <f aca="false">A2674-0.01</f>
        <v>73.2899999999863</v>
      </c>
      <c r="B2675" s="42" t="n">
        <f aca="false">1+$F$5*$F$4*(1+$F$6)^A2675-(1+$F$5)^A2675</f>
        <v>-8862.35245843537</v>
      </c>
      <c r="C2675" s="43" t="n">
        <f aca="false">IF(AND(B2675&gt;=0,B2674&lt;0),1,0)</f>
        <v>0</v>
      </c>
    </row>
    <row r="2676" customFormat="false" ht="12.8" hidden="false" customHeight="false" outlineLevel="0" collapsed="false">
      <c r="A2676" s="8" t="n">
        <f aca="false">A2675-0.01</f>
        <v>73.2799999999863</v>
      </c>
      <c r="B2676" s="42" t="n">
        <f aca="false">1+$F$5*$F$4*(1+$F$6)^A2676-(1+$F$5)^A2676</f>
        <v>-8851.35073818606</v>
      </c>
      <c r="C2676" s="43" t="n">
        <f aca="false">IF(AND(B2676&gt;=0,B2675&lt;0),1,0)</f>
        <v>0</v>
      </c>
    </row>
    <row r="2677" customFormat="false" ht="12.8" hidden="false" customHeight="false" outlineLevel="0" collapsed="false">
      <c r="A2677" s="8" t="n">
        <f aca="false">A2676-0.01</f>
        <v>73.2699999999863</v>
      </c>
      <c r="B2677" s="42" t="n">
        <f aca="false">1+$F$5*$F$4*(1+$F$6)^A2677-(1+$F$5)^A2677</f>
        <v>-8840.36265981172</v>
      </c>
      <c r="C2677" s="43" t="n">
        <f aca="false">IF(AND(B2677&gt;=0,B2676&lt;0),1,0)</f>
        <v>0</v>
      </c>
    </row>
    <row r="2678" customFormat="false" ht="12.8" hidden="false" customHeight="false" outlineLevel="0" collapsed="false">
      <c r="A2678" s="8" t="n">
        <f aca="false">A2677-0.01</f>
        <v>73.2599999999863</v>
      </c>
      <c r="B2678" s="42" t="n">
        <f aca="false">1+$F$5*$F$4*(1+$F$6)^A2678-(1+$F$5)^A2678</f>
        <v>-8829.38820640002</v>
      </c>
      <c r="C2678" s="43" t="n">
        <f aca="false">IF(AND(B2678&gt;=0,B2677&lt;0),1,0)</f>
        <v>0</v>
      </c>
    </row>
    <row r="2679" customFormat="false" ht="12.8" hidden="false" customHeight="false" outlineLevel="0" collapsed="false">
      <c r="A2679" s="8" t="n">
        <f aca="false">A2678-0.01</f>
        <v>73.2499999999863</v>
      </c>
      <c r="B2679" s="42" t="n">
        <f aca="false">1+$F$5*$F$4*(1+$F$6)^A2679-(1+$F$5)^A2679</f>
        <v>-8818.42736105961</v>
      </c>
      <c r="C2679" s="43" t="n">
        <f aca="false">IF(AND(B2679&gt;=0,B2678&lt;0),1,0)</f>
        <v>0</v>
      </c>
    </row>
    <row r="2680" customFormat="false" ht="12.8" hidden="false" customHeight="false" outlineLevel="0" collapsed="false">
      <c r="A2680" s="8" t="n">
        <f aca="false">A2679-0.01</f>
        <v>73.2399999999863</v>
      </c>
      <c r="B2680" s="42" t="n">
        <f aca="false">1+$F$5*$F$4*(1+$F$6)^A2680-(1+$F$5)^A2680</f>
        <v>-8807.48010692008</v>
      </c>
      <c r="C2680" s="43" t="n">
        <f aca="false">IF(AND(B2680&gt;=0,B2679&lt;0),1,0)</f>
        <v>0</v>
      </c>
    </row>
    <row r="2681" customFormat="false" ht="12.8" hidden="false" customHeight="false" outlineLevel="0" collapsed="false">
      <c r="A2681" s="8" t="n">
        <f aca="false">A2680-0.01</f>
        <v>73.2299999999863</v>
      </c>
      <c r="B2681" s="42" t="n">
        <f aca="false">1+$F$5*$F$4*(1+$F$6)^A2681-(1+$F$5)^A2681</f>
        <v>-8796.54642713195</v>
      </c>
      <c r="C2681" s="43" t="n">
        <f aca="false">IF(AND(B2681&gt;=0,B2680&lt;0),1,0)</f>
        <v>0</v>
      </c>
    </row>
    <row r="2682" customFormat="false" ht="12.8" hidden="false" customHeight="false" outlineLevel="0" collapsed="false">
      <c r="A2682" s="8" t="n">
        <f aca="false">A2681-0.01</f>
        <v>73.2199999999863</v>
      </c>
      <c r="B2682" s="42" t="n">
        <f aca="false">1+$F$5*$F$4*(1+$F$6)^A2682-(1+$F$5)^A2682</f>
        <v>-8785.62630486659</v>
      </c>
      <c r="C2682" s="43" t="n">
        <f aca="false">IF(AND(B2682&gt;=0,B2681&lt;0),1,0)</f>
        <v>0</v>
      </c>
    </row>
    <row r="2683" customFormat="false" ht="12.8" hidden="false" customHeight="false" outlineLevel="0" collapsed="false">
      <c r="A2683" s="8" t="n">
        <f aca="false">A2682-0.01</f>
        <v>73.2099999999863</v>
      </c>
      <c r="B2683" s="42" t="n">
        <f aca="false">1+$F$5*$F$4*(1+$F$6)^A2683-(1+$F$5)^A2683</f>
        <v>-8774.71972331626</v>
      </c>
      <c r="C2683" s="43" t="n">
        <f aca="false">IF(AND(B2683&gt;=0,B2682&lt;0),1,0)</f>
        <v>0</v>
      </c>
    </row>
    <row r="2684" customFormat="false" ht="12.8" hidden="false" customHeight="false" outlineLevel="0" collapsed="false">
      <c r="A2684" s="8" t="n">
        <f aca="false">A2683-0.01</f>
        <v>73.1999999999863</v>
      </c>
      <c r="B2684" s="42" t="n">
        <f aca="false">1+$F$5*$F$4*(1+$F$6)^A2684-(1+$F$5)^A2684</f>
        <v>-8763.82666569405</v>
      </c>
      <c r="C2684" s="43" t="n">
        <f aca="false">IF(AND(B2684&gt;=0,B2683&lt;0),1,0)</f>
        <v>0</v>
      </c>
    </row>
    <row r="2685" customFormat="false" ht="12.8" hidden="false" customHeight="false" outlineLevel="0" collapsed="false">
      <c r="A2685" s="8" t="n">
        <f aca="false">A2684-0.01</f>
        <v>73.1899999999863</v>
      </c>
      <c r="B2685" s="42" t="n">
        <f aca="false">1+$F$5*$F$4*(1+$F$6)^A2685-(1+$F$5)^A2685</f>
        <v>-8752.94711523386</v>
      </c>
      <c r="C2685" s="43" t="n">
        <f aca="false">IF(AND(B2685&gt;=0,B2684&lt;0),1,0)</f>
        <v>0</v>
      </c>
    </row>
    <row r="2686" customFormat="false" ht="12.8" hidden="false" customHeight="false" outlineLevel="0" collapsed="false">
      <c r="A2686" s="8" t="n">
        <f aca="false">A2685-0.01</f>
        <v>73.1799999999863</v>
      </c>
      <c r="B2686" s="42" t="n">
        <f aca="false">1+$F$5*$F$4*(1+$F$6)^A2686-(1+$F$5)^A2686</f>
        <v>-8742.08105519039</v>
      </c>
      <c r="C2686" s="43" t="n">
        <f aca="false">IF(AND(B2686&gt;=0,B2685&lt;0),1,0)</f>
        <v>0</v>
      </c>
    </row>
    <row r="2687" customFormat="false" ht="12.8" hidden="false" customHeight="false" outlineLevel="0" collapsed="false">
      <c r="A2687" s="8" t="n">
        <f aca="false">A2686-0.01</f>
        <v>73.1699999999863</v>
      </c>
      <c r="B2687" s="42" t="n">
        <f aca="false">1+$F$5*$F$4*(1+$F$6)^A2687-(1+$F$5)^A2687</f>
        <v>-8731.22846883906</v>
      </c>
      <c r="C2687" s="43" t="n">
        <f aca="false">IF(AND(B2687&gt;=0,B2686&lt;0),1,0)</f>
        <v>0</v>
      </c>
    </row>
    <row r="2688" customFormat="false" ht="12.8" hidden="false" customHeight="false" outlineLevel="0" collapsed="false">
      <c r="A2688" s="8" t="n">
        <f aca="false">A2687-0.01</f>
        <v>73.1599999999863</v>
      </c>
      <c r="B2688" s="42" t="n">
        <f aca="false">1+$F$5*$F$4*(1+$F$6)^A2688-(1+$F$5)^A2688</f>
        <v>-8720.38933947606</v>
      </c>
      <c r="C2688" s="43" t="n">
        <f aca="false">IF(AND(B2688&gt;=0,B2687&lt;0),1,0)</f>
        <v>0</v>
      </c>
    </row>
    <row r="2689" customFormat="false" ht="12.8" hidden="false" customHeight="false" outlineLevel="0" collapsed="false">
      <c r="A2689" s="8" t="n">
        <f aca="false">A2688-0.01</f>
        <v>73.1499999999863</v>
      </c>
      <c r="B2689" s="42" t="n">
        <f aca="false">1+$F$5*$F$4*(1+$F$6)^A2689-(1+$F$5)^A2689</f>
        <v>-8709.56365041828</v>
      </c>
      <c r="C2689" s="43" t="n">
        <f aca="false">IF(AND(B2689&gt;=0,B2688&lt;0),1,0)</f>
        <v>0</v>
      </c>
    </row>
    <row r="2690" customFormat="false" ht="12.8" hidden="false" customHeight="false" outlineLevel="0" collapsed="false">
      <c r="A2690" s="8" t="n">
        <f aca="false">A2689-0.01</f>
        <v>73.1399999999863</v>
      </c>
      <c r="B2690" s="42" t="n">
        <f aca="false">1+$F$5*$F$4*(1+$F$6)^A2690-(1+$F$5)^A2690</f>
        <v>-8698.75138500327</v>
      </c>
      <c r="C2690" s="43" t="n">
        <f aca="false">IF(AND(B2690&gt;=0,B2689&lt;0),1,0)</f>
        <v>0</v>
      </c>
    </row>
    <row r="2691" customFormat="false" ht="12.8" hidden="false" customHeight="false" outlineLevel="0" collapsed="false">
      <c r="A2691" s="8" t="n">
        <f aca="false">A2690-0.01</f>
        <v>73.1299999999863</v>
      </c>
      <c r="B2691" s="42" t="n">
        <f aca="false">1+$F$5*$F$4*(1+$F$6)^A2691-(1+$F$5)^A2691</f>
        <v>-8687.95252658927</v>
      </c>
      <c r="C2691" s="43" t="n">
        <f aca="false">IF(AND(B2691&gt;=0,B2690&lt;0),1,0)</f>
        <v>0</v>
      </c>
    </row>
    <row r="2692" customFormat="false" ht="12.8" hidden="false" customHeight="false" outlineLevel="0" collapsed="false">
      <c r="A2692" s="8" t="n">
        <f aca="false">A2691-0.01</f>
        <v>73.1199999999862</v>
      </c>
      <c r="B2692" s="42" t="n">
        <f aca="false">1+$F$5*$F$4*(1+$F$6)^A2692-(1+$F$5)^A2692</f>
        <v>-8677.16705855513</v>
      </c>
      <c r="C2692" s="43" t="n">
        <f aca="false">IF(AND(B2692&gt;=0,B2691&lt;0),1,0)</f>
        <v>0</v>
      </c>
    </row>
    <row r="2693" customFormat="false" ht="12.8" hidden="false" customHeight="false" outlineLevel="0" collapsed="false">
      <c r="A2693" s="8" t="n">
        <f aca="false">A2692-0.01</f>
        <v>73.1099999999862</v>
      </c>
      <c r="B2693" s="42" t="n">
        <f aca="false">1+$F$5*$F$4*(1+$F$6)^A2693-(1+$F$5)^A2693</f>
        <v>-8666.3949643003</v>
      </c>
      <c r="C2693" s="43" t="n">
        <f aca="false">IF(AND(B2693&gt;=0,B2692&lt;0),1,0)</f>
        <v>0</v>
      </c>
    </row>
    <row r="2694" customFormat="false" ht="12.8" hidden="false" customHeight="false" outlineLevel="0" collapsed="false">
      <c r="A2694" s="8" t="n">
        <f aca="false">A2693-0.01</f>
        <v>73.0999999999862</v>
      </c>
      <c r="B2694" s="42" t="n">
        <f aca="false">1+$F$5*$F$4*(1+$F$6)^A2694-(1+$F$5)^A2694</f>
        <v>-8655.63622724483</v>
      </c>
      <c r="C2694" s="43" t="n">
        <f aca="false">IF(AND(B2694&gt;=0,B2693&lt;0),1,0)</f>
        <v>0</v>
      </c>
    </row>
    <row r="2695" customFormat="false" ht="12.8" hidden="false" customHeight="false" outlineLevel="0" collapsed="false">
      <c r="A2695" s="8" t="n">
        <f aca="false">A2694-0.01</f>
        <v>73.0899999999862</v>
      </c>
      <c r="B2695" s="42" t="n">
        <f aca="false">1+$F$5*$F$4*(1+$F$6)^A2695-(1+$F$5)^A2695</f>
        <v>-8644.89083082931</v>
      </c>
      <c r="C2695" s="43" t="n">
        <f aca="false">IF(AND(B2695&gt;=0,B2694&lt;0),1,0)</f>
        <v>0</v>
      </c>
    </row>
    <row r="2696" customFormat="false" ht="12.8" hidden="false" customHeight="false" outlineLevel="0" collapsed="false">
      <c r="A2696" s="8" t="n">
        <f aca="false">A2695-0.01</f>
        <v>73.0799999999862</v>
      </c>
      <c r="B2696" s="42" t="n">
        <f aca="false">1+$F$5*$F$4*(1+$F$6)^A2696-(1+$F$5)^A2696</f>
        <v>-8634.15875851486</v>
      </c>
      <c r="C2696" s="43" t="n">
        <f aca="false">IF(AND(B2696&gt;=0,B2695&lt;0),1,0)</f>
        <v>0</v>
      </c>
    </row>
    <row r="2697" customFormat="false" ht="12.8" hidden="false" customHeight="false" outlineLevel="0" collapsed="false">
      <c r="A2697" s="8" t="n">
        <f aca="false">A2696-0.01</f>
        <v>73.0699999999862</v>
      </c>
      <c r="B2697" s="42" t="n">
        <f aca="false">1+$F$5*$F$4*(1+$F$6)^A2697-(1+$F$5)^A2697</f>
        <v>-8623.43999378309</v>
      </c>
      <c r="C2697" s="43" t="n">
        <f aca="false">IF(AND(B2697&gt;=0,B2696&lt;0),1,0)</f>
        <v>0</v>
      </c>
    </row>
    <row r="2698" customFormat="false" ht="12.8" hidden="false" customHeight="false" outlineLevel="0" collapsed="false">
      <c r="A2698" s="8" t="n">
        <f aca="false">A2697-0.01</f>
        <v>73.0599999999862</v>
      </c>
      <c r="B2698" s="42" t="n">
        <f aca="false">1+$F$5*$F$4*(1+$F$6)^A2698-(1+$F$5)^A2698</f>
        <v>-8612.73452013613</v>
      </c>
      <c r="C2698" s="43" t="n">
        <f aca="false">IF(AND(B2698&gt;=0,B2697&lt;0),1,0)</f>
        <v>0</v>
      </c>
    </row>
    <row r="2699" customFormat="false" ht="12.8" hidden="false" customHeight="false" outlineLevel="0" collapsed="false">
      <c r="A2699" s="8" t="n">
        <f aca="false">A2698-0.01</f>
        <v>73.0499999999862</v>
      </c>
      <c r="B2699" s="42" t="n">
        <f aca="false">1+$F$5*$F$4*(1+$F$6)^A2699-(1+$F$5)^A2699</f>
        <v>-8602.04232109651</v>
      </c>
      <c r="C2699" s="43" t="n">
        <f aca="false">IF(AND(B2699&gt;=0,B2698&lt;0),1,0)</f>
        <v>0</v>
      </c>
    </row>
    <row r="2700" customFormat="false" ht="12.8" hidden="false" customHeight="false" outlineLevel="0" collapsed="false">
      <c r="A2700" s="8" t="n">
        <f aca="false">A2699-0.01</f>
        <v>73.0399999999862</v>
      </c>
      <c r="B2700" s="42" t="n">
        <f aca="false">1+$F$5*$F$4*(1+$F$6)^A2700-(1+$F$5)^A2700</f>
        <v>-8591.36338020722</v>
      </c>
      <c r="C2700" s="43" t="n">
        <f aca="false">IF(AND(B2700&gt;=0,B2699&lt;0),1,0)</f>
        <v>0</v>
      </c>
    </row>
    <row r="2701" customFormat="false" ht="12.8" hidden="false" customHeight="false" outlineLevel="0" collapsed="false">
      <c r="A2701" s="8" t="n">
        <f aca="false">A2700-0.01</f>
        <v>73.0299999999862</v>
      </c>
      <c r="B2701" s="42" t="n">
        <f aca="false">1+$F$5*$F$4*(1+$F$6)^A2701-(1+$F$5)^A2701</f>
        <v>-8580.69768103165</v>
      </c>
      <c r="C2701" s="43" t="n">
        <f aca="false">IF(AND(B2701&gt;=0,B2700&lt;0),1,0)</f>
        <v>0</v>
      </c>
    </row>
    <row r="2702" customFormat="false" ht="12.8" hidden="false" customHeight="false" outlineLevel="0" collapsed="false">
      <c r="A2702" s="8" t="n">
        <f aca="false">A2701-0.01</f>
        <v>73.0199999999862</v>
      </c>
      <c r="B2702" s="42" t="n">
        <f aca="false">1+$F$5*$F$4*(1+$F$6)^A2702-(1+$F$5)^A2702</f>
        <v>-8570.04520715354</v>
      </c>
      <c r="C2702" s="43" t="n">
        <f aca="false">IF(AND(B2702&gt;=0,B2701&lt;0),1,0)</f>
        <v>0</v>
      </c>
    </row>
    <row r="2703" customFormat="false" ht="12.8" hidden="false" customHeight="false" outlineLevel="0" collapsed="false">
      <c r="A2703" s="8" t="n">
        <f aca="false">A2702-0.01</f>
        <v>73.0099999999862</v>
      </c>
      <c r="B2703" s="42" t="n">
        <f aca="false">1+$F$5*$F$4*(1+$F$6)^A2703-(1+$F$5)^A2703</f>
        <v>-8559.40594217702</v>
      </c>
      <c r="C2703" s="43" t="n">
        <f aca="false">IF(AND(B2703&gt;=0,B2702&lt;0),1,0)</f>
        <v>0</v>
      </c>
    </row>
    <row r="2704" customFormat="false" ht="12.8" hidden="false" customHeight="false" outlineLevel="0" collapsed="false">
      <c r="A2704" s="8" t="n">
        <f aca="false">A2703-0.01</f>
        <v>72.9999999999862</v>
      </c>
      <c r="B2704" s="42" t="n">
        <f aca="false">1+$F$5*$F$4*(1+$F$6)^A2704-(1+$F$5)^A2704</f>
        <v>-8548.77986972651</v>
      </c>
      <c r="C2704" s="43" t="n">
        <f aca="false">IF(AND(B2704&gt;=0,B2703&lt;0),1,0)</f>
        <v>0</v>
      </c>
    </row>
    <row r="2705" customFormat="false" ht="12.8" hidden="false" customHeight="false" outlineLevel="0" collapsed="false">
      <c r="A2705" s="8" t="n">
        <f aca="false">A2704-0.01</f>
        <v>72.9899999999862</v>
      </c>
      <c r="B2705" s="42" t="n">
        <f aca="false">1+$F$5*$F$4*(1+$F$6)^A2705-(1+$F$5)^A2705</f>
        <v>-8538.16697344676</v>
      </c>
      <c r="C2705" s="43" t="n">
        <f aca="false">IF(AND(B2705&gt;=0,B2704&lt;0),1,0)</f>
        <v>0</v>
      </c>
    </row>
    <row r="2706" customFormat="false" ht="12.8" hidden="false" customHeight="false" outlineLevel="0" collapsed="false">
      <c r="A2706" s="8" t="n">
        <f aca="false">A2705-0.01</f>
        <v>72.9799999999862</v>
      </c>
      <c r="B2706" s="42" t="n">
        <f aca="false">1+$F$5*$F$4*(1+$F$6)^A2706-(1+$F$5)^A2706</f>
        <v>-8527.56723700277</v>
      </c>
      <c r="C2706" s="43" t="n">
        <f aca="false">IF(AND(B2706&gt;=0,B2705&lt;0),1,0)</f>
        <v>0</v>
      </c>
    </row>
    <row r="2707" customFormat="false" ht="12.8" hidden="false" customHeight="false" outlineLevel="0" collapsed="false">
      <c r="A2707" s="8" t="n">
        <f aca="false">A2706-0.01</f>
        <v>72.9699999999862</v>
      </c>
      <c r="B2707" s="42" t="n">
        <f aca="false">1+$F$5*$F$4*(1+$F$6)^A2707-(1+$F$5)^A2707</f>
        <v>-8516.98064407982</v>
      </c>
      <c r="C2707" s="43" t="n">
        <f aca="false">IF(AND(B2707&gt;=0,B2706&lt;0),1,0)</f>
        <v>0</v>
      </c>
    </row>
    <row r="2708" customFormat="false" ht="12.8" hidden="false" customHeight="false" outlineLevel="0" collapsed="false">
      <c r="A2708" s="8" t="n">
        <f aca="false">A2707-0.01</f>
        <v>72.9599999999862</v>
      </c>
      <c r="B2708" s="42" t="n">
        <f aca="false">1+$F$5*$F$4*(1+$F$6)^A2708-(1+$F$5)^A2708</f>
        <v>-8506.40717838337</v>
      </c>
      <c r="C2708" s="43" t="n">
        <f aca="false">IF(AND(B2708&gt;=0,B2707&lt;0),1,0)</f>
        <v>0</v>
      </c>
    </row>
    <row r="2709" customFormat="false" ht="12.8" hidden="false" customHeight="false" outlineLevel="0" collapsed="false">
      <c r="A2709" s="8" t="n">
        <f aca="false">A2708-0.01</f>
        <v>72.9499999999862</v>
      </c>
      <c r="B2709" s="42" t="n">
        <f aca="false">1+$F$5*$F$4*(1+$F$6)^A2709-(1+$F$5)^A2709</f>
        <v>-8495.84682363913</v>
      </c>
      <c r="C2709" s="43" t="n">
        <f aca="false">IF(AND(B2709&gt;=0,B2708&lt;0),1,0)</f>
        <v>0</v>
      </c>
    </row>
    <row r="2710" customFormat="false" ht="12.8" hidden="false" customHeight="false" outlineLevel="0" collapsed="false">
      <c r="A2710" s="8" t="n">
        <f aca="false">A2709-0.01</f>
        <v>72.9399999999862</v>
      </c>
      <c r="B2710" s="42" t="n">
        <f aca="false">1+$F$5*$F$4*(1+$F$6)^A2710-(1+$F$5)^A2710</f>
        <v>-8485.29956359296</v>
      </c>
      <c r="C2710" s="43" t="n">
        <f aca="false">IF(AND(B2710&gt;=0,B2709&lt;0),1,0)</f>
        <v>0</v>
      </c>
    </row>
    <row r="2711" customFormat="false" ht="12.8" hidden="false" customHeight="false" outlineLevel="0" collapsed="false">
      <c r="A2711" s="8" t="n">
        <f aca="false">A2710-0.01</f>
        <v>72.9299999999862</v>
      </c>
      <c r="B2711" s="42" t="n">
        <f aca="false">1+$F$5*$F$4*(1+$F$6)^A2711-(1+$F$5)^A2711</f>
        <v>-8474.76538201086</v>
      </c>
      <c r="C2711" s="43" t="n">
        <f aca="false">IF(AND(B2711&gt;=0,B2710&lt;0),1,0)</f>
        <v>0</v>
      </c>
    </row>
    <row r="2712" customFormat="false" ht="12.8" hidden="false" customHeight="false" outlineLevel="0" collapsed="false">
      <c r="A2712" s="8" t="n">
        <f aca="false">A2711-0.01</f>
        <v>72.9199999999861</v>
      </c>
      <c r="B2712" s="42" t="n">
        <f aca="false">1+$F$5*$F$4*(1+$F$6)^A2712-(1+$F$5)^A2712</f>
        <v>-8464.24426267898</v>
      </c>
      <c r="C2712" s="43" t="n">
        <f aca="false">IF(AND(B2712&gt;=0,B2711&lt;0),1,0)</f>
        <v>0</v>
      </c>
    </row>
    <row r="2713" customFormat="false" ht="12.8" hidden="false" customHeight="false" outlineLevel="0" collapsed="false">
      <c r="A2713" s="8" t="n">
        <f aca="false">A2712-0.01</f>
        <v>72.9099999999861</v>
      </c>
      <c r="B2713" s="42" t="n">
        <f aca="false">1+$F$5*$F$4*(1+$F$6)^A2713-(1+$F$5)^A2713</f>
        <v>-8453.73618940355</v>
      </c>
      <c r="C2713" s="43" t="n">
        <f aca="false">IF(AND(B2713&gt;=0,B2712&lt;0),1,0)</f>
        <v>0</v>
      </c>
    </row>
    <row r="2714" customFormat="false" ht="12.8" hidden="false" customHeight="false" outlineLevel="0" collapsed="false">
      <c r="A2714" s="8" t="n">
        <f aca="false">A2713-0.01</f>
        <v>72.8999999999861</v>
      </c>
      <c r="B2714" s="42" t="n">
        <f aca="false">1+$F$5*$F$4*(1+$F$6)^A2714-(1+$F$5)^A2714</f>
        <v>-8443.24114601089</v>
      </c>
      <c r="C2714" s="43" t="n">
        <f aca="false">IF(AND(B2714&gt;=0,B2713&lt;0),1,0)</f>
        <v>0</v>
      </c>
    </row>
    <row r="2715" customFormat="false" ht="12.8" hidden="false" customHeight="false" outlineLevel="0" collapsed="false">
      <c r="A2715" s="8" t="n">
        <f aca="false">A2714-0.01</f>
        <v>72.8899999999861</v>
      </c>
      <c r="B2715" s="42" t="n">
        <f aca="false">1+$F$5*$F$4*(1+$F$6)^A2715-(1+$F$5)^A2715</f>
        <v>-8432.75911634737</v>
      </c>
      <c r="C2715" s="43" t="n">
        <f aca="false">IF(AND(B2715&gt;=0,B2714&lt;0),1,0)</f>
        <v>0</v>
      </c>
    </row>
    <row r="2716" customFormat="false" ht="12.8" hidden="false" customHeight="false" outlineLevel="0" collapsed="false">
      <c r="A2716" s="8" t="n">
        <f aca="false">A2715-0.01</f>
        <v>72.8799999999861</v>
      </c>
      <c r="B2716" s="42" t="n">
        <f aca="false">1+$F$5*$F$4*(1+$F$6)^A2716-(1+$F$5)^A2716</f>
        <v>-8422.29008427936</v>
      </c>
      <c r="C2716" s="43" t="n">
        <f aca="false">IF(AND(B2716&gt;=0,B2715&lt;0),1,0)</f>
        <v>0</v>
      </c>
    </row>
    <row r="2717" customFormat="false" ht="12.8" hidden="false" customHeight="false" outlineLevel="0" collapsed="false">
      <c r="A2717" s="8" t="n">
        <f aca="false">A2716-0.01</f>
        <v>72.8699999999861</v>
      </c>
      <c r="B2717" s="42" t="n">
        <f aca="false">1+$F$5*$F$4*(1+$F$6)^A2717-(1+$F$5)^A2717</f>
        <v>-8411.83403369327</v>
      </c>
      <c r="C2717" s="43" t="n">
        <f aca="false">IF(AND(B2717&gt;=0,B2716&lt;0),1,0)</f>
        <v>0</v>
      </c>
    </row>
    <row r="2718" customFormat="false" ht="12.8" hidden="false" customHeight="false" outlineLevel="0" collapsed="false">
      <c r="A2718" s="8" t="n">
        <f aca="false">A2717-0.01</f>
        <v>72.8599999999861</v>
      </c>
      <c r="B2718" s="42" t="n">
        <f aca="false">1+$F$5*$F$4*(1+$F$6)^A2718-(1+$F$5)^A2718</f>
        <v>-8401.39094849545</v>
      </c>
      <c r="C2718" s="43" t="n">
        <f aca="false">IF(AND(B2718&gt;=0,B2717&lt;0),1,0)</f>
        <v>0</v>
      </c>
    </row>
    <row r="2719" customFormat="false" ht="12.8" hidden="false" customHeight="false" outlineLevel="0" collapsed="false">
      <c r="A2719" s="8" t="n">
        <f aca="false">A2718-0.01</f>
        <v>72.8499999999861</v>
      </c>
      <c r="B2719" s="42" t="n">
        <f aca="false">1+$F$5*$F$4*(1+$F$6)^A2719-(1+$F$5)^A2719</f>
        <v>-8390.96081261222</v>
      </c>
      <c r="C2719" s="43" t="n">
        <f aca="false">IF(AND(B2719&gt;=0,B2718&lt;0),1,0)</f>
        <v>0</v>
      </c>
    </row>
    <row r="2720" customFormat="false" ht="12.8" hidden="false" customHeight="false" outlineLevel="0" collapsed="false">
      <c r="A2720" s="8" t="n">
        <f aca="false">A2719-0.01</f>
        <v>72.8399999999861</v>
      </c>
      <c r="B2720" s="42" t="n">
        <f aca="false">1+$F$5*$F$4*(1+$F$6)^A2720-(1+$F$5)^A2720</f>
        <v>-8380.54360998984</v>
      </c>
      <c r="C2720" s="43" t="n">
        <f aca="false">IF(AND(B2720&gt;=0,B2719&lt;0),1,0)</f>
        <v>0</v>
      </c>
    </row>
    <row r="2721" customFormat="false" ht="12.8" hidden="false" customHeight="false" outlineLevel="0" collapsed="false">
      <c r="A2721" s="8" t="n">
        <f aca="false">A2720-0.01</f>
        <v>72.8299999999861</v>
      </c>
      <c r="B2721" s="42" t="n">
        <f aca="false">1+$F$5*$F$4*(1+$F$6)^A2721-(1+$F$5)^A2721</f>
        <v>-8370.13932459443</v>
      </c>
      <c r="C2721" s="43" t="n">
        <f aca="false">IF(AND(B2721&gt;=0,B2720&lt;0),1,0)</f>
        <v>0</v>
      </c>
    </row>
    <row r="2722" customFormat="false" ht="12.8" hidden="false" customHeight="false" outlineLevel="0" collapsed="false">
      <c r="A2722" s="8" t="n">
        <f aca="false">A2721-0.01</f>
        <v>72.8199999999861</v>
      </c>
      <c r="B2722" s="42" t="n">
        <f aca="false">1+$F$5*$F$4*(1+$F$6)^A2722-(1+$F$5)^A2722</f>
        <v>-8359.74794041203</v>
      </c>
      <c r="C2722" s="43" t="n">
        <f aca="false">IF(AND(B2722&gt;=0,B2721&lt;0),1,0)</f>
        <v>0</v>
      </c>
    </row>
    <row r="2723" customFormat="false" ht="12.8" hidden="false" customHeight="false" outlineLevel="0" collapsed="false">
      <c r="A2723" s="8" t="n">
        <f aca="false">A2722-0.01</f>
        <v>72.8099999999861</v>
      </c>
      <c r="B2723" s="42" t="n">
        <f aca="false">1+$F$5*$F$4*(1+$F$6)^A2723-(1+$F$5)^A2723</f>
        <v>-8349.36944144851</v>
      </c>
      <c r="C2723" s="43" t="n">
        <f aca="false">IF(AND(B2723&gt;=0,B2722&lt;0),1,0)</f>
        <v>0</v>
      </c>
    </row>
    <row r="2724" customFormat="false" ht="12.8" hidden="false" customHeight="false" outlineLevel="0" collapsed="false">
      <c r="A2724" s="8" t="n">
        <f aca="false">A2723-0.01</f>
        <v>72.7999999999861</v>
      </c>
      <c r="B2724" s="42" t="n">
        <f aca="false">1+$F$5*$F$4*(1+$F$6)^A2724-(1+$F$5)^A2724</f>
        <v>-8339.00381172957</v>
      </c>
      <c r="C2724" s="43" t="n">
        <f aca="false">IF(AND(B2724&gt;=0,B2723&lt;0),1,0)</f>
        <v>0</v>
      </c>
    </row>
    <row r="2725" customFormat="false" ht="12.8" hidden="false" customHeight="false" outlineLevel="0" collapsed="false">
      <c r="A2725" s="8" t="n">
        <f aca="false">A2724-0.01</f>
        <v>72.7899999999861</v>
      </c>
      <c r="B2725" s="42" t="n">
        <f aca="false">1+$F$5*$F$4*(1+$F$6)^A2725-(1+$F$5)^A2725</f>
        <v>-8328.65103530071</v>
      </c>
      <c r="C2725" s="43" t="n">
        <f aca="false">IF(AND(B2725&gt;=0,B2724&lt;0),1,0)</f>
        <v>0</v>
      </c>
    </row>
    <row r="2726" customFormat="false" ht="12.8" hidden="false" customHeight="false" outlineLevel="0" collapsed="false">
      <c r="A2726" s="8" t="n">
        <f aca="false">A2725-0.01</f>
        <v>72.7799999999861</v>
      </c>
      <c r="B2726" s="42" t="n">
        <f aca="false">1+$F$5*$F$4*(1+$F$6)^A2726-(1+$F$5)^A2726</f>
        <v>-8318.31109622723</v>
      </c>
      <c r="C2726" s="43" t="n">
        <f aca="false">IF(AND(B2726&gt;=0,B2725&lt;0),1,0)</f>
        <v>0</v>
      </c>
    </row>
    <row r="2727" customFormat="false" ht="12.8" hidden="false" customHeight="false" outlineLevel="0" collapsed="false">
      <c r="A2727" s="8" t="n">
        <f aca="false">A2726-0.01</f>
        <v>72.7699999999861</v>
      </c>
      <c r="B2727" s="42" t="n">
        <f aca="false">1+$F$5*$F$4*(1+$F$6)^A2727-(1+$F$5)^A2727</f>
        <v>-8307.98397859415</v>
      </c>
      <c r="C2727" s="43" t="n">
        <f aca="false">IF(AND(B2727&gt;=0,B2726&lt;0),1,0)</f>
        <v>0</v>
      </c>
    </row>
    <row r="2728" customFormat="false" ht="12.8" hidden="false" customHeight="false" outlineLevel="0" collapsed="false">
      <c r="A2728" s="8" t="n">
        <f aca="false">A2727-0.01</f>
        <v>72.7599999999861</v>
      </c>
      <c r="B2728" s="42" t="n">
        <f aca="false">1+$F$5*$F$4*(1+$F$6)^A2728-(1+$F$5)^A2728</f>
        <v>-8297.66966650625</v>
      </c>
      <c r="C2728" s="43" t="n">
        <f aca="false">IF(AND(B2728&gt;=0,B2727&lt;0),1,0)</f>
        <v>0</v>
      </c>
    </row>
    <row r="2729" customFormat="false" ht="12.8" hidden="false" customHeight="false" outlineLevel="0" collapsed="false">
      <c r="A2729" s="8" t="n">
        <f aca="false">A2728-0.01</f>
        <v>72.7499999999861</v>
      </c>
      <c r="B2729" s="42" t="n">
        <f aca="false">1+$F$5*$F$4*(1+$F$6)^A2729-(1+$F$5)^A2729</f>
        <v>-8287.368144088</v>
      </c>
      <c r="C2729" s="43" t="n">
        <f aca="false">IF(AND(B2729&gt;=0,B2728&lt;0),1,0)</f>
        <v>0</v>
      </c>
    </row>
    <row r="2730" customFormat="false" ht="12.8" hidden="false" customHeight="false" outlineLevel="0" collapsed="false">
      <c r="A2730" s="8" t="n">
        <f aca="false">A2729-0.01</f>
        <v>72.7399999999861</v>
      </c>
      <c r="B2730" s="42" t="n">
        <f aca="false">1+$F$5*$F$4*(1+$F$6)^A2730-(1+$F$5)^A2730</f>
        <v>-8277.07939548355</v>
      </c>
      <c r="C2730" s="43" t="n">
        <f aca="false">IF(AND(B2730&gt;=0,B2729&lt;0),1,0)</f>
        <v>0</v>
      </c>
    </row>
    <row r="2731" customFormat="false" ht="12.8" hidden="false" customHeight="false" outlineLevel="0" collapsed="false">
      <c r="A2731" s="8" t="n">
        <f aca="false">A2730-0.01</f>
        <v>72.7299999999861</v>
      </c>
      <c r="B2731" s="42" t="n">
        <f aca="false">1+$F$5*$F$4*(1+$F$6)^A2731-(1+$F$5)^A2731</f>
        <v>-8266.80340485672</v>
      </c>
      <c r="C2731" s="43" t="n">
        <f aca="false">IF(AND(B2731&gt;=0,B2730&lt;0),1,0)</f>
        <v>0</v>
      </c>
    </row>
    <row r="2732" customFormat="false" ht="12.8" hidden="false" customHeight="false" outlineLevel="0" collapsed="false">
      <c r="A2732" s="8" t="n">
        <f aca="false">A2731-0.01</f>
        <v>72.719999999986</v>
      </c>
      <c r="B2732" s="42" t="n">
        <f aca="false">1+$F$5*$F$4*(1+$F$6)^A2732-(1+$F$5)^A2732</f>
        <v>-8256.54015639094</v>
      </c>
      <c r="C2732" s="43" t="n">
        <f aca="false">IF(AND(B2732&gt;=0,B2731&lt;0),1,0)</f>
        <v>0</v>
      </c>
    </row>
    <row r="2733" customFormat="false" ht="12.8" hidden="false" customHeight="false" outlineLevel="0" collapsed="false">
      <c r="A2733" s="8" t="n">
        <f aca="false">A2732-0.01</f>
        <v>72.709999999986</v>
      </c>
      <c r="B2733" s="42" t="n">
        <f aca="false">1+$F$5*$F$4*(1+$F$6)^A2733-(1+$F$5)^A2733</f>
        <v>-8246.28963428926</v>
      </c>
      <c r="C2733" s="43" t="n">
        <f aca="false">IF(AND(B2733&gt;=0,B2732&lt;0),1,0)</f>
        <v>0</v>
      </c>
    </row>
    <row r="2734" customFormat="false" ht="12.8" hidden="false" customHeight="false" outlineLevel="0" collapsed="false">
      <c r="A2734" s="8" t="n">
        <f aca="false">A2733-0.01</f>
        <v>72.699999999986</v>
      </c>
      <c r="B2734" s="42" t="n">
        <f aca="false">1+$F$5*$F$4*(1+$F$6)^A2734-(1+$F$5)^A2734</f>
        <v>-8236.05182277433</v>
      </c>
      <c r="C2734" s="43" t="n">
        <f aca="false">IF(AND(B2734&gt;=0,B2733&lt;0),1,0)</f>
        <v>0</v>
      </c>
    </row>
    <row r="2735" customFormat="false" ht="12.8" hidden="false" customHeight="false" outlineLevel="0" collapsed="false">
      <c r="A2735" s="8" t="n">
        <f aca="false">A2734-0.01</f>
        <v>72.689999999986</v>
      </c>
      <c r="B2735" s="42" t="n">
        <f aca="false">1+$F$5*$F$4*(1+$F$6)^A2735-(1+$F$5)^A2735</f>
        <v>-8225.82670608832</v>
      </c>
      <c r="C2735" s="43" t="n">
        <f aca="false">IF(AND(B2735&gt;=0,B2734&lt;0),1,0)</f>
        <v>0</v>
      </c>
    </row>
    <row r="2736" customFormat="false" ht="12.8" hidden="false" customHeight="false" outlineLevel="0" collapsed="false">
      <c r="A2736" s="8" t="n">
        <f aca="false">A2735-0.01</f>
        <v>72.679999999986</v>
      </c>
      <c r="B2736" s="42" t="n">
        <f aca="false">1+$F$5*$F$4*(1+$F$6)^A2736-(1+$F$5)^A2736</f>
        <v>-8215.61426849297</v>
      </c>
      <c r="C2736" s="43" t="n">
        <f aca="false">IF(AND(B2736&gt;=0,B2735&lt;0),1,0)</f>
        <v>0</v>
      </c>
    </row>
    <row r="2737" customFormat="false" ht="12.8" hidden="false" customHeight="false" outlineLevel="0" collapsed="false">
      <c r="A2737" s="8" t="n">
        <f aca="false">A2736-0.01</f>
        <v>72.669999999986</v>
      </c>
      <c r="B2737" s="42" t="n">
        <f aca="false">1+$F$5*$F$4*(1+$F$6)^A2737-(1+$F$5)^A2737</f>
        <v>-8205.41449426951</v>
      </c>
      <c r="C2737" s="43" t="n">
        <f aca="false">IF(AND(B2737&gt;=0,B2736&lt;0),1,0)</f>
        <v>0</v>
      </c>
    </row>
    <row r="2738" customFormat="false" ht="12.8" hidden="false" customHeight="false" outlineLevel="0" collapsed="false">
      <c r="A2738" s="8" t="n">
        <f aca="false">A2737-0.01</f>
        <v>72.659999999986</v>
      </c>
      <c r="B2738" s="42" t="n">
        <f aca="false">1+$F$5*$F$4*(1+$F$6)^A2738-(1+$F$5)^A2738</f>
        <v>-8195.22736771867</v>
      </c>
      <c r="C2738" s="43" t="n">
        <f aca="false">IF(AND(B2738&gt;=0,B2737&lt;0),1,0)</f>
        <v>0</v>
      </c>
    </row>
    <row r="2739" customFormat="false" ht="12.8" hidden="false" customHeight="false" outlineLevel="0" collapsed="false">
      <c r="A2739" s="8" t="n">
        <f aca="false">A2738-0.01</f>
        <v>72.649999999986</v>
      </c>
      <c r="B2739" s="42" t="n">
        <f aca="false">1+$F$5*$F$4*(1+$F$6)^A2739-(1+$F$5)^A2739</f>
        <v>-8185.05287316064</v>
      </c>
      <c r="C2739" s="43" t="n">
        <f aca="false">IF(AND(B2739&gt;=0,B2738&lt;0),1,0)</f>
        <v>0</v>
      </c>
    </row>
    <row r="2740" customFormat="false" ht="12.8" hidden="false" customHeight="false" outlineLevel="0" collapsed="false">
      <c r="A2740" s="8" t="n">
        <f aca="false">A2739-0.01</f>
        <v>72.639999999986</v>
      </c>
      <c r="B2740" s="42" t="n">
        <f aca="false">1+$F$5*$F$4*(1+$F$6)^A2740-(1+$F$5)^A2740</f>
        <v>-8174.89099493503</v>
      </c>
      <c r="C2740" s="43" t="n">
        <f aca="false">IF(AND(B2740&gt;=0,B2739&lt;0),1,0)</f>
        <v>0</v>
      </c>
    </row>
    <row r="2741" customFormat="false" ht="12.8" hidden="false" customHeight="false" outlineLevel="0" collapsed="false">
      <c r="A2741" s="8" t="n">
        <f aca="false">A2740-0.01</f>
        <v>72.629999999986</v>
      </c>
      <c r="B2741" s="42" t="n">
        <f aca="false">1+$F$5*$F$4*(1+$F$6)^A2741-(1+$F$5)^A2741</f>
        <v>-8164.74171740089</v>
      </c>
      <c r="C2741" s="43" t="n">
        <f aca="false">IF(AND(B2741&gt;=0,B2740&lt;0),1,0)</f>
        <v>0</v>
      </c>
    </row>
    <row r="2742" customFormat="false" ht="12.8" hidden="false" customHeight="false" outlineLevel="0" collapsed="false">
      <c r="A2742" s="8" t="n">
        <f aca="false">A2741-0.01</f>
        <v>72.619999999986</v>
      </c>
      <c r="B2742" s="42" t="n">
        <f aca="false">1+$F$5*$F$4*(1+$F$6)^A2742-(1+$F$5)^A2742</f>
        <v>-8154.60502493665</v>
      </c>
      <c r="C2742" s="43" t="n">
        <f aca="false">IF(AND(B2742&gt;=0,B2741&lt;0),1,0)</f>
        <v>0</v>
      </c>
    </row>
    <row r="2743" customFormat="false" ht="12.8" hidden="false" customHeight="false" outlineLevel="0" collapsed="false">
      <c r="A2743" s="8" t="n">
        <f aca="false">A2742-0.01</f>
        <v>72.609999999986</v>
      </c>
      <c r="B2743" s="42" t="n">
        <f aca="false">1+$F$5*$F$4*(1+$F$6)^A2743-(1+$F$5)^A2743</f>
        <v>-8144.48090194009</v>
      </c>
      <c r="C2743" s="43" t="n">
        <f aca="false">IF(AND(B2743&gt;=0,B2742&lt;0),1,0)</f>
        <v>0</v>
      </c>
    </row>
    <row r="2744" customFormat="false" ht="12.8" hidden="false" customHeight="false" outlineLevel="0" collapsed="false">
      <c r="A2744" s="8" t="n">
        <f aca="false">A2743-0.01</f>
        <v>72.599999999986</v>
      </c>
      <c r="B2744" s="42" t="n">
        <f aca="false">1+$F$5*$F$4*(1+$F$6)^A2744-(1+$F$5)^A2744</f>
        <v>-8134.36933282837</v>
      </c>
      <c r="C2744" s="43" t="n">
        <f aca="false">IF(AND(B2744&gt;=0,B2743&lt;0),1,0)</f>
        <v>0</v>
      </c>
    </row>
    <row r="2745" customFormat="false" ht="12.8" hidden="false" customHeight="false" outlineLevel="0" collapsed="false">
      <c r="A2745" s="8" t="n">
        <f aca="false">A2744-0.01</f>
        <v>72.589999999986</v>
      </c>
      <c r="B2745" s="42" t="n">
        <f aca="false">1+$F$5*$F$4*(1+$F$6)^A2745-(1+$F$5)^A2745</f>
        <v>-8124.27030203792</v>
      </c>
      <c r="C2745" s="43" t="n">
        <f aca="false">IF(AND(B2745&gt;=0,B2744&lt;0),1,0)</f>
        <v>0</v>
      </c>
    </row>
    <row r="2746" customFormat="false" ht="12.8" hidden="false" customHeight="false" outlineLevel="0" collapsed="false">
      <c r="A2746" s="8" t="n">
        <f aca="false">A2745-0.01</f>
        <v>72.579999999986</v>
      </c>
      <c r="B2746" s="42" t="n">
        <f aca="false">1+$F$5*$F$4*(1+$F$6)^A2746-(1+$F$5)^A2746</f>
        <v>-8114.18379402449</v>
      </c>
      <c r="C2746" s="43" t="n">
        <f aca="false">IF(AND(B2746&gt;=0,B2745&lt;0),1,0)</f>
        <v>0</v>
      </c>
    </row>
    <row r="2747" customFormat="false" ht="12.8" hidden="false" customHeight="false" outlineLevel="0" collapsed="false">
      <c r="A2747" s="8" t="n">
        <f aca="false">A2746-0.01</f>
        <v>72.569999999986</v>
      </c>
      <c r="B2747" s="42" t="n">
        <f aca="false">1+$F$5*$F$4*(1+$F$6)^A2747-(1+$F$5)^A2747</f>
        <v>-8104.10979326312</v>
      </c>
      <c r="C2747" s="43" t="n">
        <f aca="false">IF(AND(B2747&gt;=0,B2746&lt;0),1,0)</f>
        <v>0</v>
      </c>
    </row>
    <row r="2748" customFormat="false" ht="12.8" hidden="false" customHeight="false" outlineLevel="0" collapsed="false">
      <c r="A2748" s="8" t="n">
        <f aca="false">A2747-0.01</f>
        <v>72.559999999986</v>
      </c>
      <c r="B2748" s="42" t="n">
        <f aca="false">1+$F$5*$F$4*(1+$F$6)^A2748-(1+$F$5)^A2748</f>
        <v>-8094.04828424805</v>
      </c>
      <c r="C2748" s="43" t="n">
        <f aca="false">IF(AND(B2748&gt;=0,B2747&lt;0),1,0)</f>
        <v>0</v>
      </c>
    </row>
    <row r="2749" customFormat="false" ht="12.8" hidden="false" customHeight="false" outlineLevel="0" collapsed="false">
      <c r="A2749" s="8" t="n">
        <f aca="false">A2748-0.01</f>
        <v>72.549999999986</v>
      </c>
      <c r="B2749" s="42" t="n">
        <f aca="false">1+$F$5*$F$4*(1+$F$6)^A2749-(1+$F$5)^A2749</f>
        <v>-8083.99925149277</v>
      </c>
      <c r="C2749" s="43" t="n">
        <f aca="false">IF(AND(B2749&gt;=0,B2748&lt;0),1,0)</f>
        <v>0</v>
      </c>
    </row>
    <row r="2750" customFormat="false" ht="12.8" hidden="false" customHeight="false" outlineLevel="0" collapsed="false">
      <c r="A2750" s="8" t="n">
        <f aca="false">A2749-0.01</f>
        <v>72.539999999986</v>
      </c>
      <c r="B2750" s="42" t="n">
        <f aca="false">1+$F$5*$F$4*(1+$F$6)^A2750-(1+$F$5)^A2750</f>
        <v>-8073.96267952998</v>
      </c>
      <c r="C2750" s="43" t="n">
        <f aca="false">IF(AND(B2750&gt;=0,B2749&lt;0),1,0)</f>
        <v>0</v>
      </c>
    </row>
    <row r="2751" customFormat="false" ht="12.8" hidden="false" customHeight="false" outlineLevel="0" collapsed="false">
      <c r="A2751" s="8" t="n">
        <f aca="false">A2750-0.01</f>
        <v>72.529999999986</v>
      </c>
      <c r="B2751" s="42" t="n">
        <f aca="false">1+$F$5*$F$4*(1+$F$6)^A2751-(1+$F$5)^A2751</f>
        <v>-8063.93855291153</v>
      </c>
      <c r="C2751" s="43" t="n">
        <f aca="false">IF(AND(B2751&gt;=0,B2750&lt;0),1,0)</f>
        <v>0</v>
      </c>
    </row>
    <row r="2752" customFormat="false" ht="12.8" hidden="false" customHeight="false" outlineLevel="0" collapsed="false">
      <c r="A2752" s="8" t="n">
        <f aca="false">A2751-0.01</f>
        <v>72.5199999999859</v>
      </c>
      <c r="B2752" s="42" t="n">
        <f aca="false">1+$F$5*$F$4*(1+$F$6)^A2752-(1+$F$5)^A2752</f>
        <v>-8053.92685620843</v>
      </c>
      <c r="C2752" s="43" t="n">
        <f aca="false">IF(AND(B2752&gt;=0,B2751&lt;0),1,0)</f>
        <v>0</v>
      </c>
    </row>
    <row r="2753" customFormat="false" ht="12.8" hidden="false" customHeight="false" outlineLevel="0" collapsed="false">
      <c r="A2753" s="8" t="n">
        <f aca="false">A2752-0.01</f>
        <v>72.5099999999859</v>
      </c>
      <c r="B2753" s="42" t="n">
        <f aca="false">1+$F$5*$F$4*(1+$F$6)^A2753-(1+$F$5)^A2753</f>
        <v>-8043.92757401083</v>
      </c>
      <c r="C2753" s="43" t="n">
        <f aca="false">IF(AND(B2753&gt;=0,B2752&lt;0),1,0)</f>
        <v>0</v>
      </c>
    </row>
    <row r="2754" customFormat="false" ht="12.8" hidden="false" customHeight="false" outlineLevel="0" collapsed="false">
      <c r="A2754" s="8" t="n">
        <f aca="false">A2753-0.01</f>
        <v>72.4999999999859</v>
      </c>
      <c r="B2754" s="42" t="n">
        <f aca="false">1+$F$5*$F$4*(1+$F$6)^A2754-(1+$F$5)^A2754</f>
        <v>-8033.94069092795</v>
      </c>
      <c r="C2754" s="43" t="n">
        <f aca="false">IF(AND(B2754&gt;=0,B2753&lt;0),1,0)</f>
        <v>0</v>
      </c>
    </row>
    <row r="2755" customFormat="false" ht="12.8" hidden="false" customHeight="false" outlineLevel="0" collapsed="false">
      <c r="A2755" s="8" t="n">
        <f aca="false">A2754-0.01</f>
        <v>72.4899999999859</v>
      </c>
      <c r="B2755" s="42" t="n">
        <f aca="false">1+$F$5*$F$4*(1+$F$6)^A2755-(1+$F$5)^A2755</f>
        <v>-8023.96619158812</v>
      </c>
      <c r="C2755" s="43" t="n">
        <f aca="false">IF(AND(B2755&gt;=0,B2754&lt;0),1,0)</f>
        <v>0</v>
      </c>
    </row>
    <row r="2756" customFormat="false" ht="12.8" hidden="false" customHeight="false" outlineLevel="0" collapsed="false">
      <c r="A2756" s="8" t="n">
        <f aca="false">A2755-0.01</f>
        <v>72.4799999999859</v>
      </c>
      <c r="B2756" s="42" t="n">
        <f aca="false">1+$F$5*$F$4*(1+$F$6)^A2756-(1+$F$5)^A2756</f>
        <v>-8014.00406063872</v>
      </c>
      <c r="C2756" s="43" t="n">
        <f aca="false">IF(AND(B2756&gt;=0,B2755&lt;0),1,0)</f>
        <v>0</v>
      </c>
    </row>
    <row r="2757" customFormat="false" ht="12.8" hidden="false" customHeight="false" outlineLevel="0" collapsed="false">
      <c r="A2757" s="8" t="n">
        <f aca="false">A2756-0.01</f>
        <v>72.4699999999859</v>
      </c>
      <c r="B2757" s="42" t="n">
        <f aca="false">1+$F$5*$F$4*(1+$F$6)^A2757-(1+$F$5)^A2757</f>
        <v>-8004.05428274616</v>
      </c>
      <c r="C2757" s="43" t="n">
        <f aca="false">IF(AND(B2757&gt;=0,B2756&lt;0),1,0)</f>
        <v>0</v>
      </c>
    </row>
    <row r="2758" customFormat="false" ht="12.8" hidden="false" customHeight="false" outlineLevel="0" collapsed="false">
      <c r="A2758" s="8" t="n">
        <f aca="false">A2757-0.01</f>
        <v>72.4599999999859</v>
      </c>
      <c r="B2758" s="42" t="n">
        <f aca="false">1+$F$5*$F$4*(1+$F$6)^A2758-(1+$F$5)^A2758</f>
        <v>-7994.11684259586</v>
      </c>
      <c r="C2758" s="43" t="n">
        <f aca="false">IF(AND(B2758&gt;=0,B2757&lt;0),1,0)</f>
        <v>0</v>
      </c>
    </row>
    <row r="2759" customFormat="false" ht="12.8" hidden="false" customHeight="false" outlineLevel="0" collapsed="false">
      <c r="A2759" s="8" t="n">
        <f aca="false">A2758-0.01</f>
        <v>72.4499999999859</v>
      </c>
      <c r="B2759" s="42" t="n">
        <f aca="false">1+$F$5*$F$4*(1+$F$6)^A2759-(1+$F$5)^A2759</f>
        <v>-7984.19172489222</v>
      </c>
      <c r="C2759" s="43" t="n">
        <f aca="false">IF(AND(B2759&gt;=0,B2758&lt;0),1,0)</f>
        <v>0</v>
      </c>
    </row>
    <row r="2760" customFormat="false" ht="12.8" hidden="false" customHeight="false" outlineLevel="0" collapsed="false">
      <c r="A2760" s="8" t="n">
        <f aca="false">A2759-0.01</f>
        <v>72.4399999999859</v>
      </c>
      <c r="B2760" s="42" t="n">
        <f aca="false">1+$F$5*$F$4*(1+$F$6)^A2760-(1+$F$5)^A2760</f>
        <v>-7974.27891435861</v>
      </c>
      <c r="C2760" s="43" t="n">
        <f aca="false">IF(AND(B2760&gt;=0,B2759&lt;0),1,0)</f>
        <v>0</v>
      </c>
    </row>
    <row r="2761" customFormat="false" ht="12.8" hidden="false" customHeight="false" outlineLevel="0" collapsed="false">
      <c r="A2761" s="8" t="n">
        <f aca="false">A2760-0.01</f>
        <v>72.4299999999859</v>
      </c>
      <c r="B2761" s="42" t="n">
        <f aca="false">1+$F$5*$F$4*(1+$F$6)^A2761-(1+$F$5)^A2761</f>
        <v>-7964.37839573733</v>
      </c>
      <c r="C2761" s="43" t="n">
        <f aca="false">IF(AND(B2761&gt;=0,B2760&lt;0),1,0)</f>
        <v>0</v>
      </c>
    </row>
    <row r="2762" customFormat="false" ht="12.8" hidden="false" customHeight="false" outlineLevel="0" collapsed="false">
      <c r="A2762" s="8" t="n">
        <f aca="false">A2761-0.01</f>
        <v>72.4199999999859</v>
      </c>
      <c r="B2762" s="42" t="n">
        <f aca="false">1+$F$5*$F$4*(1+$F$6)^A2762-(1+$F$5)^A2762</f>
        <v>-7954.4901537896</v>
      </c>
      <c r="C2762" s="43" t="n">
        <f aca="false">IF(AND(B2762&gt;=0,B2761&lt;0),1,0)</f>
        <v>0</v>
      </c>
    </row>
    <row r="2763" customFormat="false" ht="12.8" hidden="false" customHeight="false" outlineLevel="0" collapsed="false">
      <c r="A2763" s="8" t="n">
        <f aca="false">A2762-0.01</f>
        <v>72.4099999999859</v>
      </c>
      <c r="B2763" s="42" t="n">
        <f aca="false">1+$F$5*$F$4*(1+$F$6)^A2763-(1+$F$5)^A2763</f>
        <v>-7944.61417329553</v>
      </c>
      <c r="C2763" s="43" t="n">
        <f aca="false">IF(AND(B2763&gt;=0,B2762&lt;0),1,0)</f>
        <v>0</v>
      </c>
    </row>
    <row r="2764" customFormat="false" ht="12.8" hidden="false" customHeight="false" outlineLevel="0" collapsed="false">
      <c r="A2764" s="8" t="n">
        <f aca="false">A2763-0.01</f>
        <v>72.3999999999859</v>
      </c>
      <c r="B2764" s="42" t="n">
        <f aca="false">1+$F$5*$F$4*(1+$F$6)^A2764-(1+$F$5)^A2764</f>
        <v>-7934.75043905409</v>
      </c>
      <c r="C2764" s="43" t="n">
        <f aca="false">IF(AND(B2764&gt;=0,B2763&lt;0),1,0)</f>
        <v>0</v>
      </c>
    </row>
    <row r="2765" customFormat="false" ht="12.8" hidden="false" customHeight="false" outlineLevel="0" collapsed="false">
      <c r="A2765" s="8" t="n">
        <f aca="false">A2764-0.01</f>
        <v>72.3899999999859</v>
      </c>
      <c r="B2765" s="42" t="n">
        <f aca="false">1+$F$5*$F$4*(1+$F$6)^A2765-(1+$F$5)^A2765</f>
        <v>-7924.89893588312</v>
      </c>
      <c r="C2765" s="43" t="n">
        <f aca="false">IF(AND(B2765&gt;=0,B2764&lt;0),1,0)</f>
        <v>0</v>
      </c>
    </row>
    <row r="2766" customFormat="false" ht="12.8" hidden="false" customHeight="false" outlineLevel="0" collapsed="false">
      <c r="A2766" s="8" t="n">
        <f aca="false">A2765-0.01</f>
        <v>72.3799999999859</v>
      </c>
      <c r="B2766" s="42" t="n">
        <f aca="false">1+$F$5*$F$4*(1+$F$6)^A2766-(1+$F$5)^A2766</f>
        <v>-7915.05964861926</v>
      </c>
      <c r="C2766" s="43" t="n">
        <f aca="false">IF(AND(B2766&gt;=0,B2765&lt;0),1,0)</f>
        <v>0</v>
      </c>
    </row>
    <row r="2767" customFormat="false" ht="12.8" hidden="false" customHeight="false" outlineLevel="0" collapsed="false">
      <c r="A2767" s="8" t="n">
        <f aca="false">A2766-0.01</f>
        <v>72.3699999999859</v>
      </c>
      <c r="B2767" s="42" t="n">
        <f aca="false">1+$F$5*$F$4*(1+$F$6)^A2767-(1+$F$5)^A2767</f>
        <v>-7905.23256211794</v>
      </c>
      <c r="C2767" s="43" t="n">
        <f aca="false">IF(AND(B2767&gt;=0,B2766&lt;0),1,0)</f>
        <v>0</v>
      </c>
    </row>
    <row r="2768" customFormat="false" ht="12.8" hidden="false" customHeight="false" outlineLevel="0" collapsed="false">
      <c r="A2768" s="8" t="n">
        <f aca="false">A2767-0.01</f>
        <v>72.3599999999859</v>
      </c>
      <c r="B2768" s="42" t="n">
        <f aca="false">1+$F$5*$F$4*(1+$F$6)^A2768-(1+$F$5)^A2768</f>
        <v>-7895.41766125339</v>
      </c>
      <c r="C2768" s="43" t="n">
        <f aca="false">IF(AND(B2768&gt;=0,B2767&lt;0),1,0)</f>
        <v>0</v>
      </c>
    </row>
    <row r="2769" customFormat="false" ht="12.8" hidden="false" customHeight="false" outlineLevel="0" collapsed="false">
      <c r="A2769" s="8" t="n">
        <f aca="false">A2768-0.01</f>
        <v>72.3499999999859</v>
      </c>
      <c r="B2769" s="42" t="n">
        <f aca="false">1+$F$5*$F$4*(1+$F$6)^A2769-(1+$F$5)^A2769</f>
        <v>-7885.61493091857</v>
      </c>
      <c r="C2769" s="43" t="n">
        <f aca="false">IF(AND(B2769&gt;=0,B2768&lt;0),1,0)</f>
        <v>0</v>
      </c>
    </row>
    <row r="2770" customFormat="false" ht="12.8" hidden="false" customHeight="false" outlineLevel="0" collapsed="false">
      <c r="A2770" s="8" t="n">
        <f aca="false">A2769-0.01</f>
        <v>72.3399999999859</v>
      </c>
      <c r="B2770" s="42" t="n">
        <f aca="false">1+$F$5*$F$4*(1+$F$6)^A2770-(1+$F$5)^A2770</f>
        <v>-7875.82435602518</v>
      </c>
      <c r="C2770" s="43" t="n">
        <f aca="false">IF(AND(B2770&gt;=0,B2769&lt;0),1,0)</f>
        <v>0</v>
      </c>
    </row>
    <row r="2771" customFormat="false" ht="12.8" hidden="false" customHeight="false" outlineLevel="0" collapsed="false">
      <c r="A2771" s="8" t="n">
        <f aca="false">A2770-0.01</f>
        <v>72.3299999999859</v>
      </c>
      <c r="B2771" s="42" t="n">
        <f aca="false">1+$F$5*$F$4*(1+$F$6)^A2771-(1+$F$5)^A2771</f>
        <v>-7866.04592150362</v>
      </c>
      <c r="C2771" s="43" t="n">
        <f aca="false">IF(AND(B2771&gt;=0,B2770&lt;0),1,0)</f>
        <v>0</v>
      </c>
    </row>
    <row r="2772" customFormat="false" ht="12.8" hidden="false" customHeight="false" outlineLevel="0" collapsed="false">
      <c r="A2772" s="8" t="n">
        <f aca="false">A2771-0.01</f>
        <v>72.3199999999858</v>
      </c>
      <c r="B2772" s="42" t="n">
        <f aca="false">1+$F$5*$F$4*(1+$F$6)^A2772-(1+$F$5)^A2772</f>
        <v>-7856.27961230297</v>
      </c>
      <c r="C2772" s="43" t="n">
        <f aca="false">IF(AND(B2772&gt;=0,B2771&lt;0),1,0)</f>
        <v>0</v>
      </c>
    </row>
    <row r="2773" customFormat="false" ht="12.8" hidden="false" customHeight="false" outlineLevel="0" collapsed="false">
      <c r="A2773" s="8" t="n">
        <f aca="false">A2772-0.01</f>
        <v>72.3099999999858</v>
      </c>
      <c r="B2773" s="42" t="n">
        <f aca="false">1+$F$5*$F$4*(1+$F$6)^A2773-(1+$F$5)^A2773</f>
        <v>-7846.52541339097</v>
      </c>
      <c r="C2773" s="43" t="n">
        <f aca="false">IF(AND(B2773&gt;=0,B2772&lt;0),1,0)</f>
        <v>0</v>
      </c>
    </row>
    <row r="2774" customFormat="false" ht="12.8" hidden="false" customHeight="false" outlineLevel="0" collapsed="false">
      <c r="A2774" s="8" t="n">
        <f aca="false">A2773-0.01</f>
        <v>72.2999999999858</v>
      </c>
      <c r="B2774" s="42" t="n">
        <f aca="false">1+$F$5*$F$4*(1+$F$6)^A2774-(1+$F$5)^A2774</f>
        <v>-7836.783309754</v>
      </c>
      <c r="C2774" s="43" t="n">
        <f aca="false">IF(AND(B2774&gt;=0,B2773&lt;0),1,0)</f>
        <v>0</v>
      </c>
    </row>
    <row r="2775" customFormat="false" ht="12.8" hidden="false" customHeight="false" outlineLevel="0" collapsed="false">
      <c r="A2775" s="8" t="n">
        <f aca="false">A2774-0.01</f>
        <v>72.2899999999858</v>
      </c>
      <c r="B2775" s="42" t="n">
        <f aca="false">1+$F$5*$F$4*(1+$F$6)^A2775-(1+$F$5)^A2775</f>
        <v>-7827.05328639704</v>
      </c>
      <c r="C2775" s="43" t="n">
        <f aca="false">IF(AND(B2775&gt;=0,B2774&lt;0),1,0)</f>
        <v>0</v>
      </c>
    </row>
    <row r="2776" customFormat="false" ht="12.8" hidden="false" customHeight="false" outlineLevel="0" collapsed="false">
      <c r="A2776" s="8" t="n">
        <f aca="false">A2775-0.01</f>
        <v>72.2799999999858</v>
      </c>
      <c r="B2776" s="42" t="n">
        <f aca="false">1+$F$5*$F$4*(1+$F$6)^A2776-(1+$F$5)^A2776</f>
        <v>-7817.33532834368</v>
      </c>
      <c r="C2776" s="43" t="n">
        <f aca="false">IF(AND(B2776&gt;=0,B2775&lt;0),1,0)</f>
        <v>0</v>
      </c>
    </row>
    <row r="2777" customFormat="false" ht="12.8" hidden="false" customHeight="false" outlineLevel="0" collapsed="false">
      <c r="A2777" s="8" t="n">
        <f aca="false">A2776-0.01</f>
        <v>72.2699999999858</v>
      </c>
      <c r="B2777" s="42" t="n">
        <f aca="false">1+$F$5*$F$4*(1+$F$6)^A2777-(1+$F$5)^A2777</f>
        <v>-7807.62942063606</v>
      </c>
      <c r="C2777" s="43" t="n">
        <f aca="false">IF(AND(B2777&gt;=0,B2776&lt;0),1,0)</f>
        <v>0</v>
      </c>
    </row>
    <row r="2778" customFormat="false" ht="12.8" hidden="false" customHeight="false" outlineLevel="0" collapsed="false">
      <c r="A2778" s="8" t="n">
        <f aca="false">A2777-0.01</f>
        <v>72.2599999999858</v>
      </c>
      <c r="B2778" s="42" t="n">
        <f aca="false">1+$F$5*$F$4*(1+$F$6)^A2778-(1+$F$5)^A2778</f>
        <v>-7797.93554833486</v>
      </c>
      <c r="C2778" s="43" t="n">
        <f aca="false">IF(AND(B2778&gt;=0,B2777&lt;0),1,0)</f>
        <v>0</v>
      </c>
    </row>
    <row r="2779" customFormat="false" ht="12.8" hidden="false" customHeight="false" outlineLevel="0" collapsed="false">
      <c r="A2779" s="8" t="n">
        <f aca="false">A2778-0.01</f>
        <v>72.2499999999858</v>
      </c>
      <c r="B2779" s="42" t="n">
        <f aca="false">1+$F$5*$F$4*(1+$F$6)^A2779-(1+$F$5)^A2779</f>
        <v>-7788.2536965193</v>
      </c>
      <c r="C2779" s="43" t="n">
        <f aca="false">IF(AND(B2779&gt;=0,B2778&lt;0),1,0)</f>
        <v>0</v>
      </c>
    </row>
    <row r="2780" customFormat="false" ht="12.8" hidden="false" customHeight="false" outlineLevel="0" collapsed="false">
      <c r="A2780" s="8" t="n">
        <f aca="false">A2779-0.01</f>
        <v>72.2399999999858</v>
      </c>
      <c r="B2780" s="42" t="n">
        <f aca="false">1+$F$5*$F$4*(1+$F$6)^A2780-(1+$F$5)^A2780</f>
        <v>-7778.58385028707</v>
      </c>
      <c r="C2780" s="43" t="n">
        <f aca="false">IF(AND(B2780&gt;=0,B2779&lt;0),1,0)</f>
        <v>0</v>
      </c>
    </row>
    <row r="2781" customFormat="false" ht="12.8" hidden="false" customHeight="false" outlineLevel="0" collapsed="false">
      <c r="A2781" s="8" t="n">
        <f aca="false">A2780-0.01</f>
        <v>72.2299999999858</v>
      </c>
      <c r="B2781" s="42" t="n">
        <f aca="false">1+$F$5*$F$4*(1+$F$6)^A2781-(1+$F$5)^A2781</f>
        <v>-7768.92599475436</v>
      </c>
      <c r="C2781" s="43" t="n">
        <f aca="false">IF(AND(B2781&gt;=0,B2780&lt;0),1,0)</f>
        <v>0</v>
      </c>
    </row>
    <row r="2782" customFormat="false" ht="12.8" hidden="false" customHeight="false" outlineLevel="0" collapsed="false">
      <c r="A2782" s="8" t="n">
        <f aca="false">A2781-0.01</f>
        <v>72.2199999999858</v>
      </c>
      <c r="B2782" s="42" t="n">
        <f aca="false">1+$F$5*$F$4*(1+$F$6)^A2782-(1+$F$5)^A2782</f>
        <v>-7759.28011505579</v>
      </c>
      <c r="C2782" s="43" t="n">
        <f aca="false">IF(AND(B2782&gt;=0,B2781&lt;0),1,0)</f>
        <v>0</v>
      </c>
    </row>
    <row r="2783" customFormat="false" ht="12.8" hidden="false" customHeight="false" outlineLevel="0" collapsed="false">
      <c r="A2783" s="8" t="n">
        <f aca="false">A2782-0.01</f>
        <v>72.2099999999858</v>
      </c>
      <c r="B2783" s="42" t="n">
        <f aca="false">1+$F$5*$F$4*(1+$F$6)^A2783-(1+$F$5)^A2783</f>
        <v>-7749.64619634443</v>
      </c>
      <c r="C2783" s="43" t="n">
        <f aca="false">IF(AND(B2783&gt;=0,B2782&lt;0),1,0)</f>
        <v>0</v>
      </c>
    </row>
    <row r="2784" customFormat="false" ht="12.8" hidden="false" customHeight="false" outlineLevel="0" collapsed="false">
      <c r="A2784" s="8" t="n">
        <f aca="false">A2783-0.01</f>
        <v>72.1999999999858</v>
      </c>
      <c r="B2784" s="42" t="n">
        <f aca="false">1+$F$5*$F$4*(1+$F$6)^A2784-(1+$F$5)^A2784</f>
        <v>-7740.02422379173</v>
      </c>
      <c r="C2784" s="43" t="n">
        <f aca="false">IF(AND(B2784&gt;=0,B2783&lt;0),1,0)</f>
        <v>0</v>
      </c>
    </row>
    <row r="2785" customFormat="false" ht="12.8" hidden="false" customHeight="false" outlineLevel="0" collapsed="false">
      <c r="A2785" s="8" t="n">
        <f aca="false">A2784-0.01</f>
        <v>72.1899999999858</v>
      </c>
      <c r="B2785" s="42" t="n">
        <f aca="false">1+$F$5*$F$4*(1+$F$6)^A2785-(1+$F$5)^A2785</f>
        <v>-7730.41418258754</v>
      </c>
      <c r="C2785" s="43" t="n">
        <f aca="false">IF(AND(B2785&gt;=0,B2784&lt;0),1,0)</f>
        <v>0</v>
      </c>
    </row>
    <row r="2786" customFormat="false" ht="12.8" hidden="false" customHeight="false" outlineLevel="0" collapsed="false">
      <c r="A2786" s="8" t="n">
        <f aca="false">A2785-0.01</f>
        <v>72.1799999999858</v>
      </c>
      <c r="B2786" s="42" t="n">
        <f aca="false">1+$F$5*$F$4*(1+$F$6)^A2786-(1+$F$5)^A2786</f>
        <v>-7720.81605794008</v>
      </c>
      <c r="C2786" s="43" t="n">
        <f aca="false">IF(AND(B2786&gt;=0,B2785&lt;0),1,0)</f>
        <v>0</v>
      </c>
    </row>
    <row r="2787" customFormat="false" ht="12.8" hidden="false" customHeight="false" outlineLevel="0" collapsed="false">
      <c r="A2787" s="8" t="n">
        <f aca="false">A2786-0.01</f>
        <v>72.1699999999858</v>
      </c>
      <c r="B2787" s="42" t="n">
        <f aca="false">1+$F$5*$F$4*(1+$F$6)^A2787-(1+$F$5)^A2787</f>
        <v>-7711.22983507588</v>
      </c>
      <c r="C2787" s="43" t="n">
        <f aca="false">IF(AND(B2787&gt;=0,B2786&lt;0),1,0)</f>
        <v>0</v>
      </c>
    </row>
    <row r="2788" customFormat="false" ht="12.8" hidden="false" customHeight="false" outlineLevel="0" collapsed="false">
      <c r="A2788" s="8" t="n">
        <f aca="false">A2787-0.01</f>
        <v>72.1599999999858</v>
      </c>
      <c r="B2788" s="42" t="n">
        <f aca="false">1+$F$5*$F$4*(1+$F$6)^A2788-(1+$F$5)^A2788</f>
        <v>-7701.65549923981</v>
      </c>
      <c r="C2788" s="43" t="n">
        <f aca="false">IF(AND(B2788&gt;=0,B2787&lt;0),1,0)</f>
        <v>0</v>
      </c>
    </row>
    <row r="2789" customFormat="false" ht="12.8" hidden="false" customHeight="false" outlineLevel="0" collapsed="false">
      <c r="A2789" s="8" t="n">
        <f aca="false">A2788-0.01</f>
        <v>72.1499999999858</v>
      </c>
      <c r="B2789" s="42" t="n">
        <f aca="false">1+$F$5*$F$4*(1+$F$6)^A2789-(1+$F$5)^A2789</f>
        <v>-7692.09303569501</v>
      </c>
      <c r="C2789" s="43" t="n">
        <f aca="false">IF(AND(B2789&gt;=0,B2788&lt;0),1,0)</f>
        <v>0</v>
      </c>
    </row>
    <row r="2790" customFormat="false" ht="12.8" hidden="false" customHeight="false" outlineLevel="0" collapsed="false">
      <c r="A2790" s="8" t="n">
        <f aca="false">A2789-0.01</f>
        <v>72.1399999999858</v>
      </c>
      <c r="B2790" s="42" t="n">
        <f aca="false">1+$F$5*$F$4*(1+$F$6)^A2790-(1+$F$5)^A2790</f>
        <v>-7682.5424297229</v>
      </c>
      <c r="C2790" s="43" t="n">
        <f aca="false">IF(AND(B2790&gt;=0,B2789&lt;0),1,0)</f>
        <v>0</v>
      </c>
    </row>
    <row r="2791" customFormat="false" ht="12.8" hidden="false" customHeight="false" outlineLevel="0" collapsed="false">
      <c r="A2791" s="8" t="n">
        <f aca="false">A2790-0.01</f>
        <v>72.1299999999857</v>
      </c>
      <c r="B2791" s="42" t="n">
        <f aca="false">1+$F$5*$F$4*(1+$F$6)^A2791-(1+$F$5)^A2791</f>
        <v>-7673.00366662315</v>
      </c>
      <c r="C2791" s="43" t="n">
        <f aca="false">IF(AND(B2791&gt;=0,B2790&lt;0),1,0)</f>
        <v>0</v>
      </c>
    </row>
    <row r="2792" customFormat="false" ht="12.8" hidden="false" customHeight="false" outlineLevel="0" collapsed="false">
      <c r="A2792" s="8" t="n">
        <f aca="false">A2791-0.01</f>
        <v>72.1199999999857</v>
      </c>
      <c r="B2792" s="42" t="n">
        <f aca="false">1+$F$5*$F$4*(1+$F$6)^A2792-(1+$F$5)^A2792</f>
        <v>-7663.47673171365</v>
      </c>
      <c r="C2792" s="43" t="n">
        <f aca="false">IF(AND(B2792&gt;=0,B2791&lt;0),1,0)</f>
        <v>0</v>
      </c>
    </row>
    <row r="2793" customFormat="false" ht="12.8" hidden="false" customHeight="false" outlineLevel="0" collapsed="false">
      <c r="A2793" s="8" t="n">
        <f aca="false">A2792-0.01</f>
        <v>72.1099999999857</v>
      </c>
      <c r="B2793" s="42" t="n">
        <f aca="false">1+$F$5*$F$4*(1+$F$6)^A2793-(1+$F$5)^A2793</f>
        <v>-7653.96161033049</v>
      </c>
      <c r="C2793" s="43" t="n">
        <f aca="false">IF(AND(B2793&gt;=0,B2792&lt;0),1,0)</f>
        <v>0</v>
      </c>
    </row>
    <row r="2794" customFormat="false" ht="12.8" hidden="false" customHeight="false" outlineLevel="0" collapsed="false">
      <c r="A2794" s="8" t="n">
        <f aca="false">A2793-0.01</f>
        <v>72.0999999999857</v>
      </c>
      <c r="B2794" s="42" t="n">
        <f aca="false">1+$F$5*$F$4*(1+$F$6)^A2794-(1+$F$5)^A2794</f>
        <v>-7644.45828782794</v>
      </c>
      <c r="C2794" s="43" t="n">
        <f aca="false">IF(AND(B2794&gt;=0,B2793&lt;0),1,0)</f>
        <v>0</v>
      </c>
    </row>
    <row r="2795" customFormat="false" ht="12.8" hidden="false" customHeight="false" outlineLevel="0" collapsed="false">
      <c r="A2795" s="8" t="n">
        <f aca="false">A2794-0.01</f>
        <v>72.0899999999857</v>
      </c>
      <c r="B2795" s="42" t="n">
        <f aca="false">1+$F$5*$F$4*(1+$F$6)^A2795-(1+$F$5)^A2795</f>
        <v>-7634.96674957842</v>
      </c>
      <c r="C2795" s="43" t="n">
        <f aca="false">IF(AND(B2795&gt;=0,B2794&lt;0),1,0)</f>
        <v>0</v>
      </c>
    </row>
    <row r="2796" customFormat="false" ht="12.8" hidden="false" customHeight="false" outlineLevel="0" collapsed="false">
      <c r="A2796" s="8" t="n">
        <f aca="false">A2795-0.01</f>
        <v>72.0799999999857</v>
      </c>
      <c r="B2796" s="42" t="n">
        <f aca="false">1+$F$5*$F$4*(1+$F$6)^A2796-(1+$F$5)^A2796</f>
        <v>-7625.48698097251</v>
      </c>
      <c r="C2796" s="43" t="n">
        <f aca="false">IF(AND(B2796&gt;=0,B2795&lt;0),1,0)</f>
        <v>0</v>
      </c>
    </row>
    <row r="2797" customFormat="false" ht="12.8" hidden="false" customHeight="false" outlineLevel="0" collapsed="false">
      <c r="A2797" s="8" t="n">
        <f aca="false">A2796-0.01</f>
        <v>72.0699999999857</v>
      </c>
      <c r="B2797" s="42" t="n">
        <f aca="false">1+$F$5*$F$4*(1+$F$6)^A2797-(1+$F$5)^A2797</f>
        <v>-7616.01896741886</v>
      </c>
      <c r="C2797" s="43" t="n">
        <f aca="false">IF(AND(B2797&gt;=0,B2796&lt;0),1,0)</f>
        <v>0</v>
      </c>
    </row>
    <row r="2798" customFormat="false" ht="12.8" hidden="false" customHeight="false" outlineLevel="0" collapsed="false">
      <c r="A2798" s="8" t="n">
        <f aca="false">A2797-0.01</f>
        <v>72.0599999999857</v>
      </c>
      <c r="B2798" s="42" t="n">
        <f aca="false">1+$F$5*$F$4*(1+$F$6)^A2798-(1+$F$5)^A2798</f>
        <v>-7606.56269434423</v>
      </c>
      <c r="C2798" s="43" t="n">
        <f aca="false">IF(AND(B2798&gt;=0,B2797&lt;0),1,0)</f>
        <v>0</v>
      </c>
    </row>
    <row r="2799" customFormat="false" ht="12.8" hidden="false" customHeight="false" outlineLevel="0" collapsed="false">
      <c r="A2799" s="8" t="n">
        <f aca="false">A2798-0.01</f>
        <v>72.0499999999857</v>
      </c>
      <c r="B2799" s="42" t="n">
        <f aca="false">1+$F$5*$F$4*(1+$F$6)^A2799-(1+$F$5)^A2799</f>
        <v>-7597.11814719346</v>
      </c>
      <c r="C2799" s="43" t="n">
        <f aca="false">IF(AND(B2799&gt;=0,B2798&lt;0),1,0)</f>
        <v>0</v>
      </c>
    </row>
    <row r="2800" customFormat="false" ht="12.8" hidden="false" customHeight="false" outlineLevel="0" collapsed="false">
      <c r="A2800" s="8" t="n">
        <f aca="false">A2799-0.01</f>
        <v>72.0399999999857</v>
      </c>
      <c r="B2800" s="42" t="n">
        <f aca="false">1+$F$5*$F$4*(1+$F$6)^A2800-(1+$F$5)^A2800</f>
        <v>-7587.68531142941</v>
      </c>
      <c r="C2800" s="43" t="n">
        <f aca="false">IF(AND(B2800&gt;=0,B2799&lt;0),1,0)</f>
        <v>0</v>
      </c>
    </row>
    <row r="2801" customFormat="false" ht="12.8" hidden="false" customHeight="false" outlineLevel="0" collapsed="false">
      <c r="A2801" s="8" t="n">
        <f aca="false">A2800-0.01</f>
        <v>72.0299999999857</v>
      </c>
      <c r="B2801" s="42" t="n">
        <f aca="false">1+$F$5*$F$4*(1+$F$6)^A2801-(1+$F$5)^A2801</f>
        <v>-7578.26417253298</v>
      </c>
      <c r="C2801" s="43" t="n">
        <f aca="false">IF(AND(B2801&gt;=0,B2800&lt;0),1,0)</f>
        <v>0</v>
      </c>
    </row>
    <row r="2802" customFormat="false" ht="12.8" hidden="false" customHeight="false" outlineLevel="0" collapsed="false">
      <c r="A2802" s="8" t="n">
        <f aca="false">A2801-0.01</f>
        <v>72.0199999999857</v>
      </c>
      <c r="B2802" s="42" t="n">
        <f aca="false">1+$F$5*$F$4*(1+$F$6)^A2802-(1+$F$5)^A2802</f>
        <v>-7568.85471600305</v>
      </c>
      <c r="C2802" s="43" t="n">
        <f aca="false">IF(AND(B2802&gt;=0,B2801&lt;0),1,0)</f>
        <v>0</v>
      </c>
    </row>
    <row r="2803" customFormat="false" ht="12.8" hidden="false" customHeight="false" outlineLevel="0" collapsed="false">
      <c r="A2803" s="8" t="n">
        <f aca="false">A2802-0.01</f>
        <v>72.0099999999857</v>
      </c>
      <c r="B2803" s="42" t="n">
        <f aca="false">1+$F$5*$F$4*(1+$F$6)^A2803-(1+$F$5)^A2803</f>
        <v>-7559.45692735649</v>
      </c>
      <c r="C2803" s="43" t="n">
        <f aca="false">IF(AND(B2803&gt;=0,B2802&lt;0),1,0)</f>
        <v>0</v>
      </c>
    </row>
    <row r="2804" customFormat="false" ht="12.8" hidden="false" customHeight="false" outlineLevel="0" collapsed="false">
      <c r="A2804" s="8" t="n">
        <f aca="false">A2803-0.01</f>
        <v>71.9999999999857</v>
      </c>
      <c r="B2804" s="42" t="n">
        <f aca="false">1+$F$5*$F$4*(1+$F$6)^A2804-(1+$F$5)^A2804</f>
        <v>-7550.07079212813</v>
      </c>
      <c r="C2804" s="43" t="n">
        <f aca="false">IF(AND(B2804&gt;=0,B2803&lt;0),1,0)</f>
        <v>0</v>
      </c>
    </row>
    <row r="2805" customFormat="false" ht="12.8" hidden="false" customHeight="false" outlineLevel="0" collapsed="false">
      <c r="A2805" s="8" t="n">
        <f aca="false">A2804-0.01</f>
        <v>71.9899999999857</v>
      </c>
      <c r="B2805" s="42" t="n">
        <f aca="false">1+$F$5*$F$4*(1+$F$6)^A2805-(1+$F$5)^A2805</f>
        <v>-7540.69629587072</v>
      </c>
      <c r="C2805" s="43" t="n">
        <f aca="false">IF(AND(B2805&gt;=0,B2804&lt;0),1,0)</f>
        <v>0</v>
      </c>
    </row>
    <row r="2806" customFormat="false" ht="12.8" hidden="false" customHeight="false" outlineLevel="0" collapsed="false">
      <c r="A2806" s="8" t="n">
        <f aca="false">A2805-0.01</f>
        <v>71.9799999999857</v>
      </c>
      <c r="B2806" s="42" t="n">
        <f aca="false">1+$F$5*$F$4*(1+$F$6)^A2806-(1+$F$5)^A2806</f>
        <v>-7531.33342415492</v>
      </c>
      <c r="C2806" s="43" t="n">
        <f aca="false">IF(AND(B2806&gt;=0,B2805&lt;0),1,0)</f>
        <v>0</v>
      </c>
    </row>
    <row r="2807" customFormat="false" ht="12.8" hidden="false" customHeight="false" outlineLevel="0" collapsed="false">
      <c r="A2807" s="8" t="n">
        <f aca="false">A2806-0.01</f>
        <v>71.9699999999857</v>
      </c>
      <c r="B2807" s="42" t="n">
        <f aca="false">1+$F$5*$F$4*(1+$F$6)^A2807-(1+$F$5)^A2807</f>
        <v>-7521.98216256929</v>
      </c>
      <c r="C2807" s="43" t="n">
        <f aca="false">IF(AND(B2807&gt;=0,B2806&lt;0),1,0)</f>
        <v>0</v>
      </c>
    </row>
    <row r="2808" customFormat="false" ht="12.8" hidden="false" customHeight="false" outlineLevel="0" collapsed="false">
      <c r="A2808" s="8" t="n">
        <f aca="false">A2807-0.01</f>
        <v>71.9599999999857</v>
      </c>
      <c r="B2808" s="42" t="n">
        <f aca="false">1+$F$5*$F$4*(1+$F$6)^A2808-(1+$F$5)^A2808</f>
        <v>-7512.64249672024</v>
      </c>
      <c r="C2808" s="43" t="n">
        <f aca="false">IF(AND(B2808&gt;=0,B2807&lt;0),1,0)</f>
        <v>0</v>
      </c>
    </row>
    <row r="2809" customFormat="false" ht="12.8" hidden="false" customHeight="false" outlineLevel="0" collapsed="false">
      <c r="A2809" s="8" t="n">
        <f aca="false">A2808-0.01</f>
        <v>71.9499999999857</v>
      </c>
      <c r="B2809" s="42" t="n">
        <f aca="false">1+$F$5*$F$4*(1+$F$6)^A2809-(1+$F$5)^A2809</f>
        <v>-7503.31441223204</v>
      </c>
      <c r="C2809" s="43" t="n">
        <f aca="false">IF(AND(B2809&gt;=0,B2808&lt;0),1,0)</f>
        <v>0</v>
      </c>
    </row>
    <row r="2810" customFormat="false" ht="12.8" hidden="false" customHeight="false" outlineLevel="0" collapsed="false">
      <c r="A2810" s="8" t="n">
        <f aca="false">A2809-0.01</f>
        <v>71.9399999999856</v>
      </c>
      <c r="B2810" s="42" t="n">
        <f aca="false">1+$F$5*$F$4*(1+$F$6)^A2810-(1+$F$5)^A2810</f>
        <v>-7493.99789474678</v>
      </c>
      <c r="C2810" s="43" t="n">
        <f aca="false">IF(AND(B2810&gt;=0,B2809&lt;0),1,0)</f>
        <v>0</v>
      </c>
    </row>
    <row r="2811" customFormat="false" ht="12.8" hidden="false" customHeight="false" outlineLevel="0" collapsed="false">
      <c r="A2811" s="8" t="n">
        <f aca="false">A2810-0.01</f>
        <v>71.9299999999856</v>
      </c>
      <c r="B2811" s="42" t="n">
        <f aca="false">1+$F$5*$F$4*(1+$F$6)^A2811-(1+$F$5)^A2811</f>
        <v>-7484.69292992432</v>
      </c>
      <c r="C2811" s="43" t="n">
        <f aca="false">IF(AND(B2811&gt;=0,B2810&lt;0),1,0)</f>
        <v>0</v>
      </c>
    </row>
    <row r="2812" customFormat="false" ht="12.8" hidden="false" customHeight="false" outlineLevel="0" collapsed="false">
      <c r="A2812" s="8" t="n">
        <f aca="false">A2811-0.01</f>
        <v>71.9199999999856</v>
      </c>
      <c r="B2812" s="42" t="n">
        <f aca="false">1+$F$5*$F$4*(1+$F$6)^A2812-(1+$F$5)^A2812</f>
        <v>-7475.39950344234</v>
      </c>
      <c r="C2812" s="43" t="n">
        <f aca="false">IF(AND(B2812&gt;=0,B2811&lt;0),1,0)</f>
        <v>0</v>
      </c>
    </row>
    <row r="2813" customFormat="false" ht="12.8" hidden="false" customHeight="false" outlineLevel="0" collapsed="false">
      <c r="A2813" s="8" t="n">
        <f aca="false">A2812-0.01</f>
        <v>71.9099999999856</v>
      </c>
      <c r="B2813" s="42" t="n">
        <f aca="false">1+$F$5*$F$4*(1+$F$6)^A2813-(1+$F$5)^A2813</f>
        <v>-7466.11760099625</v>
      </c>
      <c r="C2813" s="43" t="n">
        <f aca="false">IF(AND(B2813&gt;=0,B2812&lt;0),1,0)</f>
        <v>0</v>
      </c>
    </row>
    <row r="2814" customFormat="false" ht="12.8" hidden="false" customHeight="false" outlineLevel="0" collapsed="false">
      <c r="A2814" s="8" t="n">
        <f aca="false">A2813-0.01</f>
        <v>71.8999999999856</v>
      </c>
      <c r="B2814" s="42" t="n">
        <f aca="false">1+$F$5*$F$4*(1+$F$6)^A2814-(1+$F$5)^A2814</f>
        <v>-7456.8472082992</v>
      </c>
      <c r="C2814" s="43" t="n">
        <f aca="false">IF(AND(B2814&gt;=0,B2813&lt;0),1,0)</f>
        <v>0</v>
      </c>
    </row>
    <row r="2815" customFormat="false" ht="12.8" hidden="false" customHeight="false" outlineLevel="0" collapsed="false">
      <c r="A2815" s="8" t="n">
        <f aca="false">A2814-0.01</f>
        <v>71.8899999999856</v>
      </c>
      <c r="B2815" s="42" t="n">
        <f aca="false">1+$F$5*$F$4*(1+$F$6)^A2815-(1+$F$5)^A2815</f>
        <v>-7447.58831108205</v>
      </c>
      <c r="C2815" s="43" t="n">
        <f aca="false">IF(AND(B2815&gt;=0,B2814&lt;0),1,0)</f>
        <v>0</v>
      </c>
    </row>
    <row r="2816" customFormat="false" ht="12.8" hidden="false" customHeight="false" outlineLevel="0" collapsed="false">
      <c r="A2816" s="8" t="n">
        <f aca="false">A2815-0.01</f>
        <v>71.8799999999856</v>
      </c>
      <c r="B2816" s="42" t="n">
        <f aca="false">1+$F$5*$F$4*(1+$F$6)^A2816-(1+$F$5)^A2816</f>
        <v>-7438.34089509335</v>
      </c>
      <c r="C2816" s="43" t="n">
        <f aca="false">IF(AND(B2816&gt;=0,B2815&lt;0),1,0)</f>
        <v>0</v>
      </c>
    </row>
    <row r="2817" customFormat="false" ht="12.8" hidden="false" customHeight="false" outlineLevel="0" collapsed="false">
      <c r="A2817" s="8" t="n">
        <f aca="false">A2816-0.01</f>
        <v>71.8699999999856</v>
      </c>
      <c r="B2817" s="42" t="n">
        <f aca="false">1+$F$5*$F$4*(1+$F$6)^A2817-(1+$F$5)^A2817</f>
        <v>-7429.1049460993</v>
      </c>
      <c r="C2817" s="43" t="n">
        <f aca="false">IF(AND(B2817&gt;=0,B2816&lt;0),1,0)</f>
        <v>0</v>
      </c>
    </row>
    <row r="2818" customFormat="false" ht="12.8" hidden="false" customHeight="false" outlineLevel="0" collapsed="false">
      <c r="A2818" s="8" t="n">
        <f aca="false">A2817-0.01</f>
        <v>71.8599999999856</v>
      </c>
      <c r="B2818" s="42" t="n">
        <f aca="false">1+$F$5*$F$4*(1+$F$6)^A2818-(1+$F$5)^A2818</f>
        <v>-7419.88044988379</v>
      </c>
      <c r="C2818" s="43" t="n">
        <f aca="false">IF(AND(B2818&gt;=0,B2817&lt;0),1,0)</f>
        <v>0</v>
      </c>
    </row>
    <row r="2819" customFormat="false" ht="12.8" hidden="false" customHeight="false" outlineLevel="0" collapsed="false">
      <c r="A2819" s="8" t="n">
        <f aca="false">A2818-0.01</f>
        <v>71.8499999999856</v>
      </c>
      <c r="B2819" s="42" t="n">
        <f aca="false">1+$F$5*$F$4*(1+$F$6)^A2819-(1+$F$5)^A2819</f>
        <v>-7410.66739224829</v>
      </c>
      <c r="C2819" s="43" t="n">
        <f aca="false">IF(AND(B2819&gt;=0,B2818&lt;0),1,0)</f>
        <v>0</v>
      </c>
    </row>
    <row r="2820" customFormat="false" ht="12.8" hidden="false" customHeight="false" outlineLevel="0" collapsed="false">
      <c r="A2820" s="8" t="n">
        <f aca="false">A2819-0.01</f>
        <v>71.8399999999856</v>
      </c>
      <c r="B2820" s="42" t="n">
        <f aca="false">1+$F$5*$F$4*(1+$F$6)^A2820-(1+$F$5)^A2820</f>
        <v>-7401.46575901189</v>
      </c>
      <c r="C2820" s="43" t="n">
        <f aca="false">IF(AND(B2820&gt;=0,B2819&lt;0),1,0)</f>
        <v>0</v>
      </c>
    </row>
    <row r="2821" customFormat="false" ht="12.8" hidden="false" customHeight="false" outlineLevel="0" collapsed="false">
      <c r="A2821" s="8" t="n">
        <f aca="false">A2820-0.01</f>
        <v>71.8299999999856</v>
      </c>
      <c r="B2821" s="42" t="n">
        <f aca="false">1+$F$5*$F$4*(1+$F$6)^A2821-(1+$F$5)^A2821</f>
        <v>-7392.27553601126</v>
      </c>
      <c r="C2821" s="43" t="n">
        <f aca="false">IF(AND(B2821&gt;=0,B2820&lt;0),1,0)</f>
        <v>0</v>
      </c>
    </row>
    <row r="2822" customFormat="false" ht="12.8" hidden="false" customHeight="false" outlineLevel="0" collapsed="false">
      <c r="A2822" s="8" t="n">
        <f aca="false">A2821-0.01</f>
        <v>71.8199999999856</v>
      </c>
      <c r="B2822" s="42" t="n">
        <f aca="false">1+$F$5*$F$4*(1+$F$6)^A2822-(1+$F$5)^A2822</f>
        <v>-7383.09670910062</v>
      </c>
      <c r="C2822" s="43" t="n">
        <f aca="false">IF(AND(B2822&gt;=0,B2821&lt;0),1,0)</f>
        <v>0</v>
      </c>
    </row>
    <row r="2823" customFormat="false" ht="12.8" hidden="false" customHeight="false" outlineLevel="0" collapsed="false">
      <c r="A2823" s="8" t="n">
        <f aca="false">A2822-0.01</f>
        <v>71.8099999999856</v>
      </c>
      <c r="B2823" s="42" t="n">
        <f aca="false">1+$F$5*$F$4*(1+$F$6)^A2823-(1+$F$5)^A2823</f>
        <v>-7373.92926415174</v>
      </c>
      <c r="C2823" s="43" t="n">
        <f aca="false">IF(AND(B2823&gt;=0,B2822&lt;0),1,0)</f>
        <v>0</v>
      </c>
    </row>
    <row r="2824" customFormat="false" ht="12.8" hidden="false" customHeight="false" outlineLevel="0" collapsed="false">
      <c r="A2824" s="8" t="n">
        <f aca="false">A2823-0.01</f>
        <v>71.7999999999856</v>
      </c>
      <c r="B2824" s="42" t="n">
        <f aca="false">1+$F$5*$F$4*(1+$F$6)^A2824-(1+$F$5)^A2824</f>
        <v>-7364.7731870539</v>
      </c>
      <c r="C2824" s="43" t="n">
        <f aca="false">IF(AND(B2824&gt;=0,B2823&lt;0),1,0)</f>
        <v>0</v>
      </c>
    </row>
    <row r="2825" customFormat="false" ht="12.8" hidden="false" customHeight="false" outlineLevel="0" collapsed="false">
      <c r="A2825" s="8" t="n">
        <f aca="false">A2824-0.01</f>
        <v>71.7899999999856</v>
      </c>
      <c r="B2825" s="42" t="n">
        <f aca="false">1+$F$5*$F$4*(1+$F$6)^A2825-(1+$F$5)^A2825</f>
        <v>-7355.62846371385</v>
      </c>
      <c r="C2825" s="43" t="n">
        <f aca="false">IF(AND(B2825&gt;=0,B2824&lt;0),1,0)</f>
        <v>0</v>
      </c>
    </row>
    <row r="2826" customFormat="false" ht="12.8" hidden="false" customHeight="false" outlineLevel="0" collapsed="false">
      <c r="A2826" s="8" t="n">
        <f aca="false">A2825-0.01</f>
        <v>71.7799999999856</v>
      </c>
      <c r="B2826" s="42" t="n">
        <f aca="false">1+$F$5*$F$4*(1+$F$6)^A2826-(1+$F$5)^A2826</f>
        <v>-7346.49508005585</v>
      </c>
      <c r="C2826" s="43" t="n">
        <f aca="false">IF(AND(B2826&gt;=0,B2825&lt;0),1,0)</f>
        <v>0</v>
      </c>
    </row>
    <row r="2827" customFormat="false" ht="12.8" hidden="false" customHeight="false" outlineLevel="0" collapsed="false">
      <c r="A2827" s="8" t="n">
        <f aca="false">A2826-0.01</f>
        <v>71.7699999999856</v>
      </c>
      <c r="B2827" s="42" t="n">
        <f aca="false">1+$F$5*$F$4*(1+$F$6)^A2827-(1+$F$5)^A2827</f>
        <v>-7337.37302202159</v>
      </c>
      <c r="C2827" s="43" t="n">
        <f aca="false">IF(AND(B2827&gt;=0,B2826&lt;0),1,0)</f>
        <v>0</v>
      </c>
    </row>
    <row r="2828" customFormat="false" ht="12.8" hidden="false" customHeight="false" outlineLevel="0" collapsed="false">
      <c r="A2828" s="8" t="n">
        <f aca="false">A2827-0.01</f>
        <v>71.7599999999856</v>
      </c>
      <c r="B2828" s="42" t="n">
        <f aca="false">1+$F$5*$F$4*(1+$F$6)^A2828-(1+$F$5)^A2828</f>
        <v>-7328.26227557018</v>
      </c>
      <c r="C2828" s="43" t="n">
        <f aca="false">IF(AND(B2828&gt;=0,B2827&lt;0),1,0)</f>
        <v>0</v>
      </c>
    </row>
    <row r="2829" customFormat="false" ht="12.8" hidden="false" customHeight="false" outlineLevel="0" collapsed="false">
      <c r="A2829" s="8" t="n">
        <f aca="false">A2828-0.01</f>
        <v>71.7499999999856</v>
      </c>
      <c r="B2829" s="42" t="n">
        <f aca="false">1+$F$5*$F$4*(1+$F$6)^A2829-(1+$F$5)^A2829</f>
        <v>-7319.16282667815</v>
      </c>
      <c r="C2829" s="43" t="n">
        <f aca="false">IF(AND(B2829&gt;=0,B2828&lt;0),1,0)</f>
        <v>0</v>
      </c>
    </row>
    <row r="2830" customFormat="false" ht="12.8" hidden="false" customHeight="false" outlineLevel="0" collapsed="false">
      <c r="A2830" s="8" t="n">
        <f aca="false">A2829-0.01</f>
        <v>71.7399999999855</v>
      </c>
      <c r="B2830" s="42" t="n">
        <f aca="false">1+$F$5*$F$4*(1+$F$6)^A2830-(1+$F$5)^A2830</f>
        <v>-7310.07466133941</v>
      </c>
      <c r="C2830" s="43" t="n">
        <f aca="false">IF(AND(B2830&gt;=0,B2829&lt;0),1,0)</f>
        <v>0</v>
      </c>
    </row>
    <row r="2831" customFormat="false" ht="12.8" hidden="false" customHeight="false" outlineLevel="0" collapsed="false">
      <c r="A2831" s="8" t="n">
        <f aca="false">A2830-0.01</f>
        <v>71.7299999999855</v>
      </c>
      <c r="B2831" s="42" t="n">
        <f aca="false">1+$F$5*$F$4*(1+$F$6)^A2831-(1+$F$5)^A2831</f>
        <v>-7300.99776556523</v>
      </c>
      <c r="C2831" s="43" t="n">
        <f aca="false">IF(AND(B2831&gt;=0,B2830&lt;0),1,0)</f>
        <v>0</v>
      </c>
    </row>
    <row r="2832" customFormat="false" ht="12.8" hidden="false" customHeight="false" outlineLevel="0" collapsed="false">
      <c r="A2832" s="8" t="n">
        <f aca="false">A2831-0.01</f>
        <v>71.7199999999855</v>
      </c>
      <c r="B2832" s="42" t="n">
        <f aca="false">1+$F$5*$F$4*(1+$F$6)^A2832-(1+$F$5)^A2832</f>
        <v>-7291.93212538423</v>
      </c>
      <c r="C2832" s="43" t="n">
        <f aca="false">IF(AND(B2832&gt;=0,B2831&lt;0),1,0)</f>
        <v>0</v>
      </c>
    </row>
    <row r="2833" customFormat="false" ht="12.8" hidden="false" customHeight="false" outlineLevel="0" collapsed="false">
      <c r="A2833" s="8" t="n">
        <f aca="false">A2832-0.01</f>
        <v>71.7099999999855</v>
      </c>
      <c r="B2833" s="42" t="n">
        <f aca="false">1+$F$5*$F$4*(1+$F$6)^A2833-(1+$F$5)^A2833</f>
        <v>-7282.87772684234</v>
      </c>
      <c r="C2833" s="43" t="n">
        <f aca="false">IF(AND(B2833&gt;=0,B2832&lt;0),1,0)</f>
        <v>0</v>
      </c>
    </row>
    <row r="2834" customFormat="false" ht="12.8" hidden="false" customHeight="false" outlineLevel="0" collapsed="false">
      <c r="A2834" s="8" t="n">
        <f aca="false">A2833-0.01</f>
        <v>71.6999999999855</v>
      </c>
      <c r="B2834" s="42" t="n">
        <f aca="false">1+$F$5*$F$4*(1+$F$6)^A2834-(1+$F$5)^A2834</f>
        <v>-7273.83455600279</v>
      </c>
      <c r="C2834" s="43" t="n">
        <f aca="false">IF(AND(B2834&gt;=0,B2833&lt;0),1,0)</f>
        <v>0</v>
      </c>
    </row>
    <row r="2835" customFormat="false" ht="12.8" hidden="false" customHeight="false" outlineLevel="0" collapsed="false">
      <c r="A2835" s="8" t="n">
        <f aca="false">A2834-0.01</f>
        <v>71.6899999999855</v>
      </c>
      <c r="B2835" s="42" t="n">
        <f aca="false">1+$F$5*$F$4*(1+$F$6)^A2835-(1+$F$5)^A2835</f>
        <v>-7264.8025989461</v>
      </c>
      <c r="C2835" s="43" t="n">
        <f aca="false">IF(AND(B2835&gt;=0,B2834&lt;0),1,0)</f>
        <v>0</v>
      </c>
    </row>
    <row r="2836" customFormat="false" ht="12.8" hidden="false" customHeight="false" outlineLevel="0" collapsed="false">
      <c r="A2836" s="8" t="n">
        <f aca="false">A2835-0.01</f>
        <v>71.6799999999855</v>
      </c>
      <c r="B2836" s="42" t="n">
        <f aca="false">1+$F$5*$F$4*(1+$F$6)^A2836-(1+$F$5)^A2836</f>
        <v>-7255.78184177004</v>
      </c>
      <c r="C2836" s="43" t="n">
        <f aca="false">IF(AND(B2836&gt;=0,B2835&lt;0),1,0)</f>
        <v>0</v>
      </c>
    </row>
    <row r="2837" customFormat="false" ht="12.8" hidden="false" customHeight="false" outlineLevel="0" collapsed="false">
      <c r="A2837" s="8" t="n">
        <f aca="false">A2836-0.01</f>
        <v>71.6699999999855</v>
      </c>
      <c r="B2837" s="42" t="n">
        <f aca="false">1+$F$5*$F$4*(1+$F$6)^A2837-(1+$F$5)^A2837</f>
        <v>-7246.7722705896</v>
      </c>
      <c r="C2837" s="43" t="n">
        <f aca="false">IF(AND(B2837&gt;=0,B2836&lt;0),1,0)</f>
        <v>0</v>
      </c>
    </row>
    <row r="2838" customFormat="false" ht="12.8" hidden="false" customHeight="false" outlineLevel="0" collapsed="false">
      <c r="A2838" s="8" t="n">
        <f aca="false">A2837-0.01</f>
        <v>71.6599999999855</v>
      </c>
      <c r="B2838" s="42" t="n">
        <f aca="false">1+$F$5*$F$4*(1+$F$6)^A2838-(1+$F$5)^A2838</f>
        <v>-7237.773871537</v>
      </c>
      <c r="C2838" s="43" t="n">
        <f aca="false">IF(AND(B2838&gt;=0,B2837&lt;0),1,0)</f>
        <v>0</v>
      </c>
    </row>
    <row r="2839" customFormat="false" ht="12.8" hidden="false" customHeight="false" outlineLevel="0" collapsed="false">
      <c r="A2839" s="8" t="n">
        <f aca="false">A2838-0.01</f>
        <v>71.6499999999855</v>
      </c>
      <c r="B2839" s="42" t="n">
        <f aca="false">1+$F$5*$F$4*(1+$F$6)^A2839-(1+$F$5)^A2839</f>
        <v>-7228.78663076165</v>
      </c>
      <c r="C2839" s="43" t="n">
        <f aca="false">IF(AND(B2839&gt;=0,B2838&lt;0),1,0)</f>
        <v>0</v>
      </c>
    </row>
    <row r="2840" customFormat="false" ht="12.8" hidden="false" customHeight="false" outlineLevel="0" collapsed="false">
      <c r="A2840" s="8" t="n">
        <f aca="false">A2839-0.01</f>
        <v>71.6399999999855</v>
      </c>
      <c r="B2840" s="42" t="n">
        <f aca="false">1+$F$5*$F$4*(1+$F$6)^A2840-(1+$F$5)^A2840</f>
        <v>-7219.81053443012</v>
      </c>
      <c r="C2840" s="43" t="n">
        <f aca="false">IF(AND(B2840&gt;=0,B2839&lt;0),1,0)</f>
        <v>0</v>
      </c>
    </row>
    <row r="2841" customFormat="false" ht="12.8" hidden="false" customHeight="false" outlineLevel="0" collapsed="false">
      <c r="A2841" s="8" t="n">
        <f aca="false">A2840-0.01</f>
        <v>71.6299999999855</v>
      </c>
      <c r="B2841" s="42" t="n">
        <f aca="false">1+$F$5*$F$4*(1+$F$6)^A2841-(1+$F$5)^A2841</f>
        <v>-7210.84556872613</v>
      </c>
      <c r="C2841" s="43" t="n">
        <f aca="false">IF(AND(B2841&gt;=0,B2840&lt;0),1,0)</f>
        <v>0</v>
      </c>
    </row>
    <row r="2842" customFormat="false" ht="12.8" hidden="false" customHeight="false" outlineLevel="0" collapsed="false">
      <c r="A2842" s="8" t="n">
        <f aca="false">A2841-0.01</f>
        <v>71.6199999999855</v>
      </c>
      <c r="B2842" s="42" t="n">
        <f aca="false">1+$F$5*$F$4*(1+$F$6)^A2842-(1+$F$5)^A2842</f>
        <v>-7201.89171985056</v>
      </c>
      <c r="C2842" s="43" t="n">
        <f aca="false">IF(AND(B2842&gt;=0,B2841&lt;0),1,0)</f>
        <v>0</v>
      </c>
    </row>
    <row r="2843" customFormat="false" ht="12.8" hidden="false" customHeight="false" outlineLevel="0" collapsed="false">
      <c r="A2843" s="8" t="n">
        <f aca="false">A2842-0.01</f>
        <v>71.6099999999855</v>
      </c>
      <c r="B2843" s="42" t="n">
        <f aca="false">1+$F$5*$F$4*(1+$F$6)^A2843-(1+$F$5)^A2843</f>
        <v>-7192.94897402134</v>
      </c>
      <c r="C2843" s="43" t="n">
        <f aca="false">IF(AND(B2843&gt;=0,B2842&lt;0),1,0)</f>
        <v>0</v>
      </c>
    </row>
    <row r="2844" customFormat="false" ht="12.8" hidden="false" customHeight="false" outlineLevel="0" collapsed="false">
      <c r="A2844" s="8" t="n">
        <f aca="false">A2843-0.01</f>
        <v>71.5999999999855</v>
      </c>
      <c r="B2844" s="42" t="n">
        <f aca="false">1+$F$5*$F$4*(1+$F$6)^A2844-(1+$F$5)^A2844</f>
        <v>-7184.01731747353</v>
      </c>
      <c r="C2844" s="43" t="n">
        <f aca="false">IF(AND(B2844&gt;=0,B2843&lt;0),1,0)</f>
        <v>0</v>
      </c>
    </row>
    <row r="2845" customFormat="false" ht="12.8" hidden="false" customHeight="false" outlineLevel="0" collapsed="false">
      <c r="A2845" s="8" t="n">
        <f aca="false">A2844-0.01</f>
        <v>71.5899999999855</v>
      </c>
      <c r="B2845" s="42" t="n">
        <f aca="false">1+$F$5*$F$4*(1+$F$6)^A2845-(1+$F$5)^A2845</f>
        <v>-7175.09673645925</v>
      </c>
      <c r="C2845" s="43" t="n">
        <f aca="false">IF(AND(B2845&gt;=0,B2844&lt;0),1,0)</f>
        <v>0</v>
      </c>
    </row>
    <row r="2846" customFormat="false" ht="12.8" hidden="false" customHeight="false" outlineLevel="0" collapsed="false">
      <c r="A2846" s="8" t="n">
        <f aca="false">A2845-0.01</f>
        <v>71.5799999999855</v>
      </c>
      <c r="B2846" s="42" t="n">
        <f aca="false">1+$F$5*$F$4*(1+$F$6)^A2846-(1+$F$5)^A2846</f>
        <v>-7166.18721724764</v>
      </c>
      <c r="C2846" s="43" t="n">
        <f aca="false">IF(AND(B2846&gt;=0,B2845&lt;0),1,0)</f>
        <v>0</v>
      </c>
    </row>
    <row r="2847" customFormat="false" ht="12.8" hidden="false" customHeight="false" outlineLevel="0" collapsed="false">
      <c r="A2847" s="8" t="n">
        <f aca="false">A2846-0.01</f>
        <v>71.5699999999855</v>
      </c>
      <c r="B2847" s="42" t="n">
        <f aca="false">1+$F$5*$F$4*(1+$F$6)^A2847-(1+$F$5)^A2847</f>
        <v>-7157.28874612487</v>
      </c>
      <c r="C2847" s="43" t="n">
        <f aca="false">IF(AND(B2847&gt;=0,B2846&lt;0),1,0)</f>
        <v>0</v>
      </c>
    </row>
    <row r="2848" customFormat="false" ht="12.8" hidden="false" customHeight="false" outlineLevel="0" collapsed="false">
      <c r="A2848" s="8" t="n">
        <f aca="false">A2847-0.01</f>
        <v>71.5599999999855</v>
      </c>
      <c r="B2848" s="42" t="n">
        <f aca="false">1+$F$5*$F$4*(1+$F$6)^A2848-(1+$F$5)^A2848</f>
        <v>-7148.40130939414</v>
      </c>
      <c r="C2848" s="43" t="n">
        <f aca="false">IF(AND(B2848&gt;=0,B2847&lt;0),1,0)</f>
        <v>0</v>
      </c>
    </row>
    <row r="2849" customFormat="false" ht="12.8" hidden="false" customHeight="false" outlineLevel="0" collapsed="false">
      <c r="A2849" s="8" t="n">
        <f aca="false">A2848-0.01</f>
        <v>71.5499999999854</v>
      </c>
      <c r="B2849" s="42" t="n">
        <f aca="false">1+$F$5*$F$4*(1+$F$6)^A2849-(1+$F$5)^A2849</f>
        <v>-7139.52489337558</v>
      </c>
      <c r="C2849" s="43" t="n">
        <f aca="false">IF(AND(B2849&gt;=0,B2848&lt;0),1,0)</f>
        <v>0</v>
      </c>
    </row>
    <row r="2850" customFormat="false" ht="12.8" hidden="false" customHeight="false" outlineLevel="0" collapsed="false">
      <c r="A2850" s="8" t="n">
        <f aca="false">A2849-0.01</f>
        <v>71.5399999999854</v>
      </c>
      <c r="B2850" s="42" t="n">
        <f aca="false">1+$F$5*$F$4*(1+$F$6)^A2850-(1+$F$5)^A2850</f>
        <v>-7130.65948440632</v>
      </c>
      <c r="C2850" s="43" t="n">
        <f aca="false">IF(AND(B2850&gt;=0,B2849&lt;0),1,0)</f>
        <v>0</v>
      </c>
    </row>
    <row r="2851" customFormat="false" ht="12.8" hidden="false" customHeight="false" outlineLevel="0" collapsed="false">
      <c r="A2851" s="8" t="n">
        <f aca="false">A2850-0.01</f>
        <v>71.5299999999854</v>
      </c>
      <c r="B2851" s="42" t="n">
        <f aca="false">1+$F$5*$F$4*(1+$F$6)^A2851-(1+$F$5)^A2851</f>
        <v>-7121.80506884041</v>
      </c>
      <c r="C2851" s="43" t="n">
        <f aca="false">IF(AND(B2851&gt;=0,B2850&lt;0),1,0)</f>
        <v>0</v>
      </c>
    </row>
    <row r="2852" customFormat="false" ht="12.8" hidden="false" customHeight="false" outlineLevel="0" collapsed="false">
      <c r="A2852" s="8" t="n">
        <f aca="false">A2851-0.01</f>
        <v>71.5199999999854</v>
      </c>
      <c r="B2852" s="42" t="n">
        <f aca="false">1+$F$5*$F$4*(1+$F$6)^A2852-(1+$F$5)^A2852</f>
        <v>-7112.96163304882</v>
      </c>
      <c r="C2852" s="43" t="n">
        <f aca="false">IF(AND(B2852&gt;=0,B2851&lt;0),1,0)</f>
        <v>0</v>
      </c>
    </row>
    <row r="2853" customFormat="false" ht="12.8" hidden="false" customHeight="false" outlineLevel="0" collapsed="false">
      <c r="A2853" s="8" t="n">
        <f aca="false">A2852-0.01</f>
        <v>71.5099999999854</v>
      </c>
      <c r="B2853" s="42" t="n">
        <f aca="false">1+$F$5*$F$4*(1+$F$6)^A2853-(1+$F$5)^A2853</f>
        <v>-7104.12916341942</v>
      </c>
      <c r="C2853" s="43" t="n">
        <f aca="false">IF(AND(B2853&gt;=0,B2852&lt;0),1,0)</f>
        <v>0</v>
      </c>
    </row>
    <row r="2854" customFormat="false" ht="12.8" hidden="false" customHeight="false" outlineLevel="0" collapsed="false">
      <c r="A2854" s="8" t="n">
        <f aca="false">A2853-0.01</f>
        <v>71.4999999999854</v>
      </c>
      <c r="B2854" s="42" t="n">
        <f aca="false">1+$F$5*$F$4*(1+$F$6)^A2854-(1+$F$5)^A2854</f>
        <v>-7095.30764635694</v>
      </c>
      <c r="C2854" s="43" t="n">
        <f aca="false">IF(AND(B2854&gt;=0,B2853&lt;0),1,0)</f>
        <v>0</v>
      </c>
    </row>
    <row r="2855" customFormat="false" ht="12.8" hidden="false" customHeight="false" outlineLevel="0" collapsed="false">
      <c r="A2855" s="8" t="n">
        <f aca="false">A2854-0.01</f>
        <v>71.4899999999854</v>
      </c>
      <c r="B2855" s="42" t="n">
        <f aca="false">1+$F$5*$F$4*(1+$F$6)^A2855-(1+$F$5)^A2855</f>
        <v>-7086.49706828299</v>
      </c>
      <c r="C2855" s="43" t="n">
        <f aca="false">IF(AND(B2855&gt;=0,B2854&lt;0),1,0)</f>
        <v>0</v>
      </c>
    </row>
    <row r="2856" customFormat="false" ht="12.8" hidden="false" customHeight="false" outlineLevel="0" collapsed="false">
      <c r="A2856" s="8" t="n">
        <f aca="false">A2855-0.01</f>
        <v>71.4799999999854</v>
      </c>
      <c r="B2856" s="42" t="n">
        <f aca="false">1+$F$5*$F$4*(1+$F$6)^A2856-(1+$F$5)^A2856</f>
        <v>-7077.69741563598</v>
      </c>
      <c r="C2856" s="43" t="n">
        <f aca="false">IF(AND(B2856&gt;=0,B2855&lt;0),1,0)</f>
        <v>0</v>
      </c>
    </row>
    <row r="2857" customFormat="false" ht="12.8" hidden="false" customHeight="false" outlineLevel="0" collapsed="false">
      <c r="A2857" s="8" t="n">
        <f aca="false">A2856-0.01</f>
        <v>71.4699999999854</v>
      </c>
      <c r="B2857" s="42" t="n">
        <f aca="false">1+$F$5*$F$4*(1+$F$6)^A2857-(1+$F$5)^A2857</f>
        <v>-7068.90867487115</v>
      </c>
      <c r="C2857" s="43" t="n">
        <f aca="false">IF(AND(B2857&gt;=0,B2856&lt;0),1,0)</f>
        <v>0</v>
      </c>
    </row>
    <row r="2858" customFormat="false" ht="12.8" hidden="false" customHeight="false" outlineLevel="0" collapsed="false">
      <c r="A2858" s="8" t="n">
        <f aca="false">A2857-0.01</f>
        <v>71.4599999999854</v>
      </c>
      <c r="B2858" s="42" t="n">
        <f aca="false">1+$F$5*$F$4*(1+$F$6)^A2858-(1+$F$5)^A2858</f>
        <v>-7060.13083246054</v>
      </c>
      <c r="C2858" s="43" t="n">
        <f aca="false">IF(AND(B2858&gt;=0,B2857&lt;0),1,0)</f>
        <v>0</v>
      </c>
    </row>
    <row r="2859" customFormat="false" ht="12.8" hidden="false" customHeight="false" outlineLevel="0" collapsed="false">
      <c r="A2859" s="8" t="n">
        <f aca="false">A2858-0.01</f>
        <v>71.4499999999854</v>
      </c>
      <c r="B2859" s="42" t="n">
        <f aca="false">1+$F$5*$F$4*(1+$F$6)^A2859-(1+$F$5)^A2859</f>
        <v>-7051.36387489296</v>
      </c>
      <c r="C2859" s="43" t="n">
        <f aca="false">IF(AND(B2859&gt;=0,B2858&lt;0),1,0)</f>
        <v>0</v>
      </c>
    </row>
    <row r="2860" customFormat="false" ht="12.8" hidden="false" customHeight="false" outlineLevel="0" collapsed="false">
      <c r="A2860" s="8" t="n">
        <f aca="false">A2859-0.01</f>
        <v>71.4399999999854</v>
      </c>
      <c r="B2860" s="42" t="n">
        <f aca="false">1+$F$5*$F$4*(1+$F$6)^A2860-(1+$F$5)^A2860</f>
        <v>-7042.60778867394</v>
      </c>
      <c r="C2860" s="43" t="n">
        <f aca="false">IF(AND(B2860&gt;=0,B2859&lt;0),1,0)</f>
        <v>0</v>
      </c>
    </row>
    <row r="2861" customFormat="false" ht="12.8" hidden="false" customHeight="false" outlineLevel="0" collapsed="false">
      <c r="A2861" s="8" t="n">
        <f aca="false">A2860-0.01</f>
        <v>71.4299999999854</v>
      </c>
      <c r="B2861" s="42" t="n">
        <f aca="false">1+$F$5*$F$4*(1+$F$6)^A2861-(1+$F$5)^A2861</f>
        <v>-7033.86256032577</v>
      </c>
      <c r="C2861" s="43" t="n">
        <f aca="false">IF(AND(B2861&gt;=0,B2860&lt;0),1,0)</f>
        <v>0</v>
      </c>
    </row>
    <row r="2862" customFormat="false" ht="12.8" hidden="false" customHeight="false" outlineLevel="0" collapsed="false">
      <c r="A2862" s="8" t="n">
        <f aca="false">A2861-0.01</f>
        <v>71.4199999999854</v>
      </c>
      <c r="B2862" s="42" t="n">
        <f aca="false">1+$F$5*$F$4*(1+$F$6)^A2862-(1+$F$5)^A2862</f>
        <v>-7025.12817638744</v>
      </c>
      <c r="C2862" s="43" t="n">
        <f aca="false">IF(AND(B2862&gt;=0,B2861&lt;0),1,0)</f>
        <v>0</v>
      </c>
    </row>
    <row r="2863" customFormat="false" ht="12.8" hidden="false" customHeight="false" outlineLevel="0" collapsed="false">
      <c r="A2863" s="8" t="n">
        <f aca="false">A2862-0.01</f>
        <v>71.4099999999854</v>
      </c>
      <c r="B2863" s="42" t="n">
        <f aca="false">1+$F$5*$F$4*(1+$F$6)^A2863-(1+$F$5)^A2863</f>
        <v>-7016.40462341463</v>
      </c>
      <c r="C2863" s="43" t="n">
        <f aca="false">IF(AND(B2863&gt;=0,B2862&lt;0),1,0)</f>
        <v>0</v>
      </c>
    </row>
    <row r="2864" customFormat="false" ht="12.8" hidden="false" customHeight="false" outlineLevel="0" collapsed="false">
      <c r="A2864" s="8" t="n">
        <f aca="false">A2863-0.01</f>
        <v>71.3999999999854</v>
      </c>
      <c r="B2864" s="42" t="n">
        <f aca="false">1+$F$5*$F$4*(1+$F$6)^A2864-(1+$F$5)^A2864</f>
        <v>-7007.69188797967</v>
      </c>
      <c r="C2864" s="43" t="n">
        <f aca="false">IF(AND(B2864&gt;=0,B2863&lt;0),1,0)</f>
        <v>0</v>
      </c>
    </row>
    <row r="2865" customFormat="false" ht="12.8" hidden="false" customHeight="false" outlineLevel="0" collapsed="false">
      <c r="A2865" s="8" t="n">
        <f aca="false">A2864-0.01</f>
        <v>71.3899999999854</v>
      </c>
      <c r="B2865" s="42" t="n">
        <f aca="false">1+$F$5*$F$4*(1+$F$6)^A2865-(1+$F$5)^A2865</f>
        <v>-6998.98995667156</v>
      </c>
      <c r="C2865" s="43" t="n">
        <f aca="false">IF(AND(B2865&gt;=0,B2864&lt;0),1,0)</f>
        <v>0</v>
      </c>
    </row>
    <row r="2866" customFormat="false" ht="12.8" hidden="false" customHeight="false" outlineLevel="0" collapsed="false">
      <c r="A2866" s="8" t="n">
        <f aca="false">A2865-0.01</f>
        <v>71.3799999999854</v>
      </c>
      <c r="B2866" s="42" t="n">
        <f aca="false">1+$F$5*$F$4*(1+$F$6)^A2866-(1+$F$5)^A2866</f>
        <v>-6990.2988160959</v>
      </c>
      <c r="C2866" s="43" t="n">
        <f aca="false">IF(AND(B2866&gt;=0,B2865&lt;0),1,0)</f>
        <v>0</v>
      </c>
    </row>
    <row r="2867" customFormat="false" ht="12.8" hidden="false" customHeight="false" outlineLevel="0" collapsed="false">
      <c r="A2867" s="8" t="n">
        <f aca="false">A2866-0.01</f>
        <v>71.3699999999854</v>
      </c>
      <c r="B2867" s="42" t="n">
        <f aca="false">1+$F$5*$F$4*(1+$F$6)^A2867-(1+$F$5)^A2867</f>
        <v>-6981.61845287493</v>
      </c>
      <c r="C2867" s="43" t="n">
        <f aca="false">IF(AND(B2867&gt;=0,B2866&lt;0),1,0)</f>
        <v>0</v>
      </c>
    </row>
    <row r="2868" customFormat="false" ht="12.8" hidden="false" customHeight="false" outlineLevel="0" collapsed="false">
      <c r="A2868" s="8" t="n">
        <f aca="false">A2867-0.01</f>
        <v>71.3599999999853</v>
      </c>
      <c r="B2868" s="42" t="n">
        <f aca="false">1+$F$5*$F$4*(1+$F$6)^A2868-(1+$F$5)^A2868</f>
        <v>-6972.94885364744</v>
      </c>
      <c r="C2868" s="43" t="n">
        <f aca="false">IF(AND(B2868&gt;=0,B2867&lt;0),1,0)</f>
        <v>0</v>
      </c>
    </row>
    <row r="2869" customFormat="false" ht="12.8" hidden="false" customHeight="false" outlineLevel="0" collapsed="false">
      <c r="A2869" s="8" t="n">
        <f aca="false">A2868-0.01</f>
        <v>71.3499999999853</v>
      </c>
      <c r="B2869" s="42" t="n">
        <f aca="false">1+$F$5*$F$4*(1+$F$6)^A2869-(1+$F$5)^A2869</f>
        <v>-6964.2900050688</v>
      </c>
      <c r="C2869" s="43" t="n">
        <f aca="false">IF(AND(B2869&gt;=0,B2868&lt;0),1,0)</f>
        <v>0</v>
      </c>
    </row>
    <row r="2870" customFormat="false" ht="12.8" hidden="false" customHeight="false" outlineLevel="0" collapsed="false">
      <c r="A2870" s="8" t="n">
        <f aca="false">A2869-0.01</f>
        <v>71.3399999999853</v>
      </c>
      <c r="B2870" s="42" t="n">
        <f aca="false">1+$F$5*$F$4*(1+$F$6)^A2870-(1+$F$5)^A2870</f>
        <v>-6955.64189381092</v>
      </c>
      <c r="C2870" s="43" t="n">
        <f aca="false">IF(AND(B2870&gt;=0,B2869&lt;0),1,0)</f>
        <v>0</v>
      </c>
    </row>
    <row r="2871" customFormat="false" ht="12.8" hidden="false" customHeight="false" outlineLevel="0" collapsed="false">
      <c r="A2871" s="8" t="n">
        <f aca="false">A2870-0.01</f>
        <v>71.3299999999853</v>
      </c>
      <c r="B2871" s="42" t="n">
        <f aca="false">1+$F$5*$F$4*(1+$F$6)^A2871-(1+$F$5)^A2871</f>
        <v>-6947.00450656223</v>
      </c>
      <c r="C2871" s="43" t="n">
        <f aca="false">IF(AND(B2871&gt;=0,B2870&lt;0),1,0)</f>
        <v>0</v>
      </c>
    </row>
    <row r="2872" customFormat="false" ht="12.8" hidden="false" customHeight="false" outlineLevel="0" collapsed="false">
      <c r="A2872" s="8" t="n">
        <f aca="false">A2871-0.01</f>
        <v>71.3199999999853</v>
      </c>
      <c r="B2872" s="42" t="n">
        <f aca="false">1+$F$5*$F$4*(1+$F$6)^A2872-(1+$F$5)^A2872</f>
        <v>-6938.37783002767</v>
      </c>
      <c r="C2872" s="43" t="n">
        <f aca="false">IF(AND(B2872&gt;=0,B2871&lt;0),1,0)</f>
        <v>0</v>
      </c>
    </row>
    <row r="2873" customFormat="false" ht="12.8" hidden="false" customHeight="false" outlineLevel="0" collapsed="false">
      <c r="A2873" s="8" t="n">
        <f aca="false">A2872-0.01</f>
        <v>71.3099999999853</v>
      </c>
      <c r="B2873" s="42" t="n">
        <f aca="false">1+$F$5*$F$4*(1+$F$6)^A2873-(1+$F$5)^A2873</f>
        <v>-6929.76185092866</v>
      </c>
      <c r="C2873" s="43" t="n">
        <f aca="false">IF(AND(B2873&gt;=0,B2872&lt;0),1,0)</f>
        <v>0</v>
      </c>
    </row>
    <row r="2874" customFormat="false" ht="12.8" hidden="false" customHeight="false" outlineLevel="0" collapsed="false">
      <c r="A2874" s="8" t="n">
        <f aca="false">A2873-0.01</f>
        <v>71.2999999999853</v>
      </c>
      <c r="B2874" s="42" t="n">
        <f aca="false">1+$F$5*$F$4*(1+$F$6)^A2874-(1+$F$5)^A2874</f>
        <v>-6921.15655600308</v>
      </c>
      <c r="C2874" s="43" t="n">
        <f aca="false">IF(AND(B2874&gt;=0,B2873&lt;0),1,0)</f>
        <v>0</v>
      </c>
    </row>
    <row r="2875" customFormat="false" ht="12.8" hidden="false" customHeight="false" outlineLevel="0" collapsed="false">
      <c r="A2875" s="8" t="n">
        <f aca="false">A2874-0.01</f>
        <v>71.2899999999853</v>
      </c>
      <c r="B2875" s="42" t="n">
        <f aca="false">1+$F$5*$F$4*(1+$F$6)^A2875-(1+$F$5)^A2875</f>
        <v>-6912.56193200524</v>
      </c>
      <c r="C2875" s="43" t="n">
        <f aca="false">IF(AND(B2875&gt;=0,B2874&lt;0),1,0)</f>
        <v>0</v>
      </c>
    </row>
    <row r="2876" customFormat="false" ht="12.8" hidden="false" customHeight="false" outlineLevel="0" collapsed="false">
      <c r="A2876" s="8" t="n">
        <f aca="false">A2875-0.01</f>
        <v>71.2799999999853</v>
      </c>
      <c r="B2876" s="42" t="n">
        <f aca="false">1+$F$5*$F$4*(1+$F$6)^A2876-(1+$F$5)^A2876</f>
        <v>-6903.97796570588</v>
      </c>
      <c r="C2876" s="43" t="n">
        <f aca="false">IF(AND(B2876&gt;=0,B2875&lt;0),1,0)</f>
        <v>0</v>
      </c>
    </row>
    <row r="2877" customFormat="false" ht="12.8" hidden="false" customHeight="false" outlineLevel="0" collapsed="false">
      <c r="A2877" s="8" t="n">
        <f aca="false">A2876-0.01</f>
        <v>71.2699999999853</v>
      </c>
      <c r="B2877" s="42" t="n">
        <f aca="false">1+$F$5*$F$4*(1+$F$6)^A2877-(1+$F$5)^A2877</f>
        <v>-6895.40464389216</v>
      </c>
      <c r="C2877" s="43" t="n">
        <f aca="false">IF(AND(B2877&gt;=0,B2876&lt;0),1,0)</f>
        <v>0</v>
      </c>
    </row>
    <row r="2878" customFormat="false" ht="12.8" hidden="false" customHeight="false" outlineLevel="0" collapsed="false">
      <c r="A2878" s="8" t="n">
        <f aca="false">A2877-0.01</f>
        <v>71.2599999999853</v>
      </c>
      <c r="B2878" s="42" t="n">
        <f aca="false">1+$F$5*$F$4*(1+$F$6)^A2878-(1+$F$5)^A2878</f>
        <v>-6886.84195336757</v>
      </c>
      <c r="C2878" s="43" t="n">
        <f aca="false">IF(AND(B2878&gt;=0,B2877&lt;0),1,0)</f>
        <v>0</v>
      </c>
    </row>
    <row r="2879" customFormat="false" ht="12.8" hidden="false" customHeight="false" outlineLevel="0" collapsed="false">
      <c r="A2879" s="8" t="n">
        <f aca="false">A2878-0.01</f>
        <v>71.2499999999853</v>
      </c>
      <c r="B2879" s="42" t="n">
        <f aca="false">1+$F$5*$F$4*(1+$F$6)^A2879-(1+$F$5)^A2879</f>
        <v>-6878.28988095202</v>
      </c>
      <c r="C2879" s="43" t="n">
        <f aca="false">IF(AND(B2879&gt;=0,B2878&lt;0),1,0)</f>
        <v>0</v>
      </c>
    </row>
    <row r="2880" customFormat="false" ht="12.8" hidden="false" customHeight="false" outlineLevel="0" collapsed="false">
      <c r="A2880" s="8" t="n">
        <f aca="false">A2879-0.01</f>
        <v>71.2399999999853</v>
      </c>
      <c r="B2880" s="42" t="n">
        <f aca="false">1+$F$5*$F$4*(1+$F$6)^A2880-(1+$F$5)^A2880</f>
        <v>-6869.74841348171</v>
      </c>
      <c r="C2880" s="43" t="n">
        <f aca="false">IF(AND(B2880&gt;=0,B2879&lt;0),1,0)</f>
        <v>0</v>
      </c>
    </row>
    <row r="2881" customFormat="false" ht="12.8" hidden="false" customHeight="false" outlineLevel="0" collapsed="false">
      <c r="A2881" s="8" t="n">
        <f aca="false">A2880-0.01</f>
        <v>71.2299999999853</v>
      </c>
      <c r="B2881" s="42" t="n">
        <f aca="false">1+$F$5*$F$4*(1+$F$6)^A2881-(1+$F$5)^A2881</f>
        <v>-6861.21753780918</v>
      </c>
      <c r="C2881" s="43" t="n">
        <f aca="false">IF(AND(B2881&gt;=0,B2880&lt;0),1,0)</f>
        <v>0</v>
      </c>
    </row>
    <row r="2882" customFormat="false" ht="12.8" hidden="false" customHeight="false" outlineLevel="0" collapsed="false">
      <c r="A2882" s="8" t="n">
        <f aca="false">A2881-0.01</f>
        <v>71.2199999999853</v>
      </c>
      <c r="B2882" s="42" t="n">
        <f aca="false">1+$F$5*$F$4*(1+$F$6)^A2882-(1+$F$5)^A2882</f>
        <v>-6852.69724080327</v>
      </c>
      <c r="C2882" s="43" t="n">
        <f aca="false">IF(AND(B2882&gt;=0,B2881&lt;0),1,0)</f>
        <v>0</v>
      </c>
    </row>
    <row r="2883" customFormat="false" ht="12.8" hidden="false" customHeight="false" outlineLevel="0" collapsed="false">
      <c r="A2883" s="8" t="n">
        <f aca="false">A2882-0.01</f>
        <v>71.2099999999853</v>
      </c>
      <c r="B2883" s="42" t="n">
        <f aca="false">1+$F$5*$F$4*(1+$F$6)^A2883-(1+$F$5)^A2883</f>
        <v>-6844.1875093491</v>
      </c>
      <c r="C2883" s="43" t="n">
        <f aca="false">IF(AND(B2883&gt;=0,B2882&lt;0),1,0)</f>
        <v>0</v>
      </c>
    </row>
    <row r="2884" customFormat="false" ht="12.8" hidden="false" customHeight="false" outlineLevel="0" collapsed="false">
      <c r="A2884" s="8" t="n">
        <f aca="false">A2883-0.01</f>
        <v>71.1999999999853</v>
      </c>
      <c r="B2884" s="42" t="n">
        <f aca="false">1+$F$5*$F$4*(1+$F$6)^A2884-(1+$F$5)^A2884</f>
        <v>-6835.68833034804</v>
      </c>
      <c r="C2884" s="43" t="n">
        <f aca="false">IF(AND(B2884&gt;=0,B2883&lt;0),1,0)</f>
        <v>0</v>
      </c>
    </row>
    <row r="2885" customFormat="false" ht="12.8" hidden="false" customHeight="false" outlineLevel="0" collapsed="false">
      <c r="A2885" s="8" t="n">
        <f aca="false">A2884-0.01</f>
        <v>71.1899999999853</v>
      </c>
      <c r="B2885" s="42" t="n">
        <f aca="false">1+$F$5*$F$4*(1+$F$6)^A2885-(1+$F$5)^A2885</f>
        <v>-6827.1996907177</v>
      </c>
      <c r="C2885" s="43" t="n">
        <f aca="false">IF(AND(B2885&gt;=0,B2884&lt;0),1,0)</f>
        <v>0</v>
      </c>
    </row>
    <row r="2886" customFormat="false" ht="12.8" hidden="false" customHeight="false" outlineLevel="0" collapsed="false">
      <c r="A2886" s="8" t="n">
        <f aca="false">A2885-0.01</f>
        <v>71.1799999999853</v>
      </c>
      <c r="B2886" s="42" t="n">
        <f aca="false">1+$F$5*$F$4*(1+$F$6)^A2886-(1+$F$5)^A2886</f>
        <v>-6818.72157739192</v>
      </c>
      <c r="C2886" s="43" t="n">
        <f aca="false">IF(AND(B2886&gt;=0,B2885&lt;0),1,0)</f>
        <v>0</v>
      </c>
    </row>
    <row r="2887" customFormat="false" ht="12.8" hidden="false" customHeight="false" outlineLevel="0" collapsed="false">
      <c r="A2887" s="8" t="n">
        <f aca="false">A2886-0.01</f>
        <v>71.1699999999853</v>
      </c>
      <c r="B2887" s="42" t="n">
        <f aca="false">1+$F$5*$F$4*(1+$F$6)^A2887-(1+$F$5)^A2887</f>
        <v>-6810.25397732072</v>
      </c>
      <c r="C2887" s="43" t="n">
        <f aca="false">IF(AND(B2887&gt;=0,B2886&lt;0),1,0)</f>
        <v>0</v>
      </c>
    </row>
    <row r="2888" customFormat="false" ht="12.8" hidden="false" customHeight="false" outlineLevel="0" collapsed="false">
      <c r="A2888" s="8" t="n">
        <f aca="false">A2887-0.01</f>
        <v>71.1599999999852</v>
      </c>
      <c r="B2888" s="42" t="n">
        <f aca="false">1+$F$5*$F$4*(1+$F$6)^A2888-(1+$F$5)^A2888</f>
        <v>-6801.7968774703</v>
      </c>
      <c r="C2888" s="43" t="n">
        <f aca="false">IF(AND(B2888&gt;=0,B2887&lt;0),1,0)</f>
        <v>0</v>
      </c>
    </row>
    <row r="2889" customFormat="false" ht="12.8" hidden="false" customHeight="false" outlineLevel="0" collapsed="false">
      <c r="A2889" s="8" t="n">
        <f aca="false">A2888-0.01</f>
        <v>71.1499999999852</v>
      </c>
      <c r="B2889" s="42" t="n">
        <f aca="false">1+$F$5*$F$4*(1+$F$6)^A2889-(1+$F$5)^A2889</f>
        <v>-6793.35026482304</v>
      </c>
      <c r="C2889" s="43" t="n">
        <f aca="false">IF(AND(B2889&gt;=0,B2888&lt;0),1,0)</f>
        <v>0</v>
      </c>
    </row>
    <row r="2890" customFormat="false" ht="12.8" hidden="false" customHeight="false" outlineLevel="0" collapsed="false">
      <c r="A2890" s="8" t="n">
        <f aca="false">A2889-0.01</f>
        <v>71.1399999999852</v>
      </c>
      <c r="B2890" s="42" t="n">
        <f aca="false">1+$F$5*$F$4*(1+$F$6)^A2890-(1+$F$5)^A2890</f>
        <v>-6784.91412637743</v>
      </c>
      <c r="C2890" s="43" t="n">
        <f aca="false">IF(AND(B2890&gt;=0,B2889&lt;0),1,0)</f>
        <v>0</v>
      </c>
    </row>
    <row r="2891" customFormat="false" ht="12.8" hidden="false" customHeight="false" outlineLevel="0" collapsed="false">
      <c r="A2891" s="8" t="n">
        <f aca="false">A2890-0.01</f>
        <v>71.1299999999852</v>
      </c>
      <c r="B2891" s="42" t="n">
        <f aca="false">1+$F$5*$F$4*(1+$F$6)^A2891-(1+$F$5)^A2891</f>
        <v>-6776.4884491481</v>
      </c>
      <c r="C2891" s="43" t="n">
        <f aca="false">IF(AND(B2891&gt;=0,B2890&lt;0),1,0)</f>
        <v>0</v>
      </c>
    </row>
    <row r="2892" customFormat="false" ht="12.8" hidden="false" customHeight="false" outlineLevel="0" collapsed="false">
      <c r="A2892" s="8" t="n">
        <f aca="false">A2891-0.01</f>
        <v>71.1199999999852</v>
      </c>
      <c r="B2892" s="42" t="n">
        <f aca="false">1+$F$5*$F$4*(1+$F$6)^A2892-(1+$F$5)^A2892</f>
        <v>-6768.07322016576</v>
      </c>
      <c r="C2892" s="43" t="n">
        <f aca="false">IF(AND(B2892&gt;=0,B2891&lt;0),1,0)</f>
        <v>0</v>
      </c>
    </row>
    <row r="2893" customFormat="false" ht="12.8" hidden="false" customHeight="false" outlineLevel="0" collapsed="false">
      <c r="A2893" s="8" t="n">
        <f aca="false">A2892-0.01</f>
        <v>71.1099999999852</v>
      </c>
      <c r="B2893" s="42" t="n">
        <f aca="false">1+$F$5*$F$4*(1+$F$6)^A2893-(1+$F$5)^A2893</f>
        <v>-6759.66842647721</v>
      </c>
      <c r="C2893" s="43" t="n">
        <f aca="false">IF(AND(B2893&gt;=0,B2892&lt;0),1,0)</f>
        <v>0</v>
      </c>
    </row>
    <row r="2894" customFormat="false" ht="12.8" hidden="false" customHeight="false" outlineLevel="0" collapsed="false">
      <c r="A2894" s="8" t="n">
        <f aca="false">A2893-0.01</f>
        <v>71.0999999999852</v>
      </c>
      <c r="B2894" s="42" t="n">
        <f aca="false">1+$F$5*$F$4*(1+$F$6)^A2894-(1+$F$5)^A2894</f>
        <v>-6751.27405514531</v>
      </c>
      <c r="C2894" s="43" t="n">
        <f aca="false">IF(AND(B2894&gt;=0,B2893&lt;0),1,0)</f>
        <v>0</v>
      </c>
    </row>
    <row r="2895" customFormat="false" ht="12.8" hidden="false" customHeight="false" outlineLevel="0" collapsed="false">
      <c r="A2895" s="8" t="n">
        <f aca="false">A2894-0.01</f>
        <v>71.0899999999852</v>
      </c>
      <c r="B2895" s="42" t="n">
        <f aca="false">1+$F$5*$F$4*(1+$F$6)^A2895-(1+$F$5)^A2895</f>
        <v>-6742.89009324893</v>
      </c>
      <c r="C2895" s="43" t="n">
        <f aca="false">IF(AND(B2895&gt;=0,B2894&lt;0),1,0)</f>
        <v>0</v>
      </c>
    </row>
    <row r="2896" customFormat="false" ht="12.8" hidden="false" customHeight="false" outlineLevel="0" collapsed="false">
      <c r="A2896" s="8" t="n">
        <f aca="false">A2895-0.01</f>
        <v>71.0799999999852</v>
      </c>
      <c r="B2896" s="42" t="n">
        <f aca="false">1+$F$5*$F$4*(1+$F$6)^A2896-(1+$F$5)^A2896</f>
        <v>-6734.51652788301</v>
      </c>
      <c r="C2896" s="43" t="n">
        <f aca="false">IF(AND(B2896&gt;=0,B2895&lt;0),1,0)</f>
        <v>0</v>
      </c>
    </row>
    <row r="2897" customFormat="false" ht="12.8" hidden="false" customHeight="false" outlineLevel="0" collapsed="false">
      <c r="A2897" s="8" t="n">
        <f aca="false">A2896-0.01</f>
        <v>71.0699999999852</v>
      </c>
      <c r="B2897" s="42" t="n">
        <f aca="false">1+$F$5*$F$4*(1+$F$6)^A2897-(1+$F$5)^A2897</f>
        <v>-6726.15334615843</v>
      </c>
      <c r="C2897" s="43" t="n">
        <f aca="false">IF(AND(B2897&gt;=0,B2896&lt;0),1,0)</f>
        <v>0</v>
      </c>
    </row>
    <row r="2898" customFormat="false" ht="12.8" hidden="false" customHeight="false" outlineLevel="0" collapsed="false">
      <c r="A2898" s="8" t="n">
        <f aca="false">A2897-0.01</f>
        <v>71.0599999999852</v>
      </c>
      <c r="B2898" s="42" t="n">
        <f aca="false">1+$F$5*$F$4*(1+$F$6)^A2898-(1+$F$5)^A2898</f>
        <v>-6717.8005352021</v>
      </c>
      <c r="C2898" s="43" t="n">
        <f aca="false">IF(AND(B2898&gt;=0,B2897&lt;0),1,0)</f>
        <v>0</v>
      </c>
    </row>
    <row r="2899" customFormat="false" ht="12.8" hidden="false" customHeight="false" outlineLevel="0" collapsed="false">
      <c r="A2899" s="8" t="n">
        <f aca="false">A2898-0.01</f>
        <v>71.0499999999852</v>
      </c>
      <c r="B2899" s="42" t="n">
        <f aca="false">1+$F$5*$F$4*(1+$F$6)^A2899-(1+$F$5)^A2899</f>
        <v>-6709.45808215685</v>
      </c>
      <c r="C2899" s="43" t="n">
        <f aca="false">IF(AND(B2899&gt;=0,B2898&lt;0),1,0)</f>
        <v>0</v>
      </c>
    </row>
    <row r="2900" customFormat="false" ht="12.8" hidden="false" customHeight="false" outlineLevel="0" collapsed="false">
      <c r="A2900" s="8" t="n">
        <f aca="false">A2899-0.01</f>
        <v>71.0399999999852</v>
      </c>
      <c r="B2900" s="42" t="n">
        <f aca="false">1+$F$5*$F$4*(1+$F$6)^A2900-(1+$F$5)^A2900</f>
        <v>-6701.12597418148</v>
      </c>
      <c r="C2900" s="43" t="n">
        <f aca="false">IF(AND(B2900&gt;=0,B2899&lt;0),1,0)</f>
        <v>0</v>
      </c>
    </row>
    <row r="2901" customFormat="false" ht="12.8" hidden="false" customHeight="false" outlineLevel="0" collapsed="false">
      <c r="A2901" s="8" t="n">
        <f aca="false">A2900-0.01</f>
        <v>71.0299999999852</v>
      </c>
      <c r="B2901" s="42" t="n">
        <f aca="false">1+$F$5*$F$4*(1+$F$6)^A2901-(1+$F$5)^A2901</f>
        <v>-6692.80419845068</v>
      </c>
      <c r="C2901" s="43" t="n">
        <f aca="false">IF(AND(B2901&gt;=0,B2900&lt;0),1,0)</f>
        <v>0</v>
      </c>
    </row>
    <row r="2902" customFormat="false" ht="12.8" hidden="false" customHeight="false" outlineLevel="0" collapsed="false">
      <c r="A2902" s="8" t="n">
        <f aca="false">A2901-0.01</f>
        <v>71.0199999999852</v>
      </c>
      <c r="B2902" s="42" t="n">
        <f aca="false">1+$F$5*$F$4*(1+$F$6)^A2902-(1+$F$5)^A2902</f>
        <v>-6684.49274215505</v>
      </c>
      <c r="C2902" s="43" t="n">
        <f aca="false">IF(AND(B2902&gt;=0,B2901&lt;0),1,0)</f>
        <v>0</v>
      </c>
    </row>
    <row r="2903" customFormat="false" ht="12.8" hidden="false" customHeight="false" outlineLevel="0" collapsed="false">
      <c r="A2903" s="8" t="n">
        <f aca="false">A2902-0.01</f>
        <v>71.0099999999852</v>
      </c>
      <c r="B2903" s="42" t="n">
        <f aca="false">1+$F$5*$F$4*(1+$F$6)^A2903-(1+$F$5)^A2903</f>
        <v>-6676.19159250109</v>
      </c>
      <c r="C2903" s="43" t="n">
        <f aca="false">IF(AND(B2903&gt;=0,B2902&lt;0),1,0)</f>
        <v>0</v>
      </c>
    </row>
    <row r="2904" customFormat="false" ht="12.8" hidden="false" customHeight="false" outlineLevel="0" collapsed="false">
      <c r="A2904" s="8" t="n">
        <f aca="false">A2903-0.01</f>
        <v>70.9999999999852</v>
      </c>
      <c r="B2904" s="42" t="n">
        <f aca="false">1+$F$5*$F$4*(1+$F$6)^A2904-(1+$F$5)^A2904</f>
        <v>-6667.90073671114</v>
      </c>
      <c r="C2904" s="43" t="n">
        <f aca="false">IF(AND(B2904&gt;=0,B2903&lt;0),1,0)</f>
        <v>0</v>
      </c>
    </row>
    <row r="2905" customFormat="false" ht="12.8" hidden="false" customHeight="false" outlineLevel="0" collapsed="false">
      <c r="A2905" s="8" t="n">
        <f aca="false">A2904-0.01</f>
        <v>70.9899999999852</v>
      </c>
      <c r="B2905" s="42" t="n">
        <f aca="false">1+$F$5*$F$4*(1+$F$6)^A2905-(1+$F$5)^A2905</f>
        <v>-6659.62016202337</v>
      </c>
      <c r="C2905" s="43" t="n">
        <f aca="false">IF(AND(B2905&gt;=0,B2904&lt;0),1,0)</f>
        <v>0</v>
      </c>
    </row>
    <row r="2906" customFormat="false" ht="12.8" hidden="false" customHeight="false" outlineLevel="0" collapsed="false">
      <c r="A2906" s="8" t="n">
        <f aca="false">A2905-0.01</f>
        <v>70.9799999999852</v>
      </c>
      <c r="B2906" s="42" t="n">
        <f aca="false">1+$F$5*$F$4*(1+$F$6)^A2906-(1+$F$5)^A2906</f>
        <v>-6651.34985569179</v>
      </c>
      <c r="C2906" s="43" t="n">
        <f aca="false">IF(AND(B2906&gt;=0,B2905&lt;0),1,0)</f>
        <v>0</v>
      </c>
    </row>
    <row r="2907" customFormat="false" ht="12.8" hidden="false" customHeight="false" outlineLevel="0" collapsed="false">
      <c r="A2907" s="8" t="n">
        <f aca="false">A2906-0.01</f>
        <v>70.9699999999851</v>
      </c>
      <c r="B2907" s="42" t="n">
        <f aca="false">1+$F$5*$F$4*(1+$F$6)^A2907-(1+$F$5)^A2907</f>
        <v>-6643.08980498621</v>
      </c>
      <c r="C2907" s="43" t="n">
        <f aca="false">IF(AND(B2907&gt;=0,B2906&lt;0),1,0)</f>
        <v>0</v>
      </c>
    </row>
    <row r="2908" customFormat="false" ht="12.8" hidden="false" customHeight="false" outlineLevel="0" collapsed="false">
      <c r="A2908" s="8" t="n">
        <f aca="false">A2907-0.01</f>
        <v>70.9599999999851</v>
      </c>
      <c r="B2908" s="42" t="n">
        <f aca="false">1+$F$5*$F$4*(1+$F$6)^A2908-(1+$F$5)^A2908</f>
        <v>-6634.83999719221</v>
      </c>
      <c r="C2908" s="43" t="n">
        <f aca="false">IF(AND(B2908&gt;=0,B2907&lt;0),1,0)</f>
        <v>0</v>
      </c>
    </row>
    <row r="2909" customFormat="false" ht="12.8" hidden="false" customHeight="false" outlineLevel="0" collapsed="false">
      <c r="A2909" s="8" t="n">
        <f aca="false">A2908-0.01</f>
        <v>70.9499999999851</v>
      </c>
      <c r="B2909" s="42" t="n">
        <f aca="false">1+$F$5*$F$4*(1+$F$6)^A2909-(1+$F$5)^A2909</f>
        <v>-6626.60041961115</v>
      </c>
      <c r="C2909" s="43" t="n">
        <f aca="false">IF(AND(B2909&gt;=0,B2908&lt;0),1,0)</f>
        <v>0</v>
      </c>
    </row>
    <row r="2910" customFormat="false" ht="12.8" hidden="false" customHeight="false" outlineLevel="0" collapsed="false">
      <c r="A2910" s="8" t="n">
        <f aca="false">A2909-0.01</f>
        <v>70.9399999999851</v>
      </c>
      <c r="B2910" s="42" t="n">
        <f aca="false">1+$F$5*$F$4*(1+$F$6)^A2910-(1+$F$5)^A2910</f>
        <v>-6618.37105956011</v>
      </c>
      <c r="C2910" s="43" t="n">
        <f aca="false">IF(AND(B2910&gt;=0,B2909&lt;0),1,0)</f>
        <v>0</v>
      </c>
    </row>
    <row r="2911" customFormat="false" ht="12.8" hidden="false" customHeight="false" outlineLevel="0" collapsed="false">
      <c r="A2911" s="8" t="n">
        <f aca="false">A2910-0.01</f>
        <v>70.9299999999851</v>
      </c>
      <c r="B2911" s="42" t="n">
        <f aca="false">1+$F$5*$F$4*(1+$F$6)^A2911-(1+$F$5)^A2911</f>
        <v>-6610.1519043719</v>
      </c>
      <c r="C2911" s="43" t="n">
        <f aca="false">IF(AND(B2911&gt;=0,B2910&lt;0),1,0)</f>
        <v>0</v>
      </c>
    </row>
    <row r="2912" customFormat="false" ht="12.8" hidden="false" customHeight="false" outlineLevel="0" collapsed="false">
      <c r="A2912" s="8" t="n">
        <f aca="false">A2911-0.01</f>
        <v>70.9199999999851</v>
      </c>
      <c r="B2912" s="42" t="n">
        <f aca="false">1+$F$5*$F$4*(1+$F$6)^A2912-(1+$F$5)^A2912</f>
        <v>-6601.94294139506</v>
      </c>
      <c r="C2912" s="43" t="n">
        <f aca="false">IF(AND(B2912&gt;=0,B2911&lt;0),1,0)</f>
        <v>0</v>
      </c>
    </row>
    <row r="2913" customFormat="false" ht="12.8" hidden="false" customHeight="false" outlineLevel="0" collapsed="false">
      <c r="A2913" s="8" t="n">
        <f aca="false">A2912-0.01</f>
        <v>70.9099999999851</v>
      </c>
      <c r="B2913" s="42" t="n">
        <f aca="false">1+$F$5*$F$4*(1+$F$6)^A2913-(1+$F$5)^A2913</f>
        <v>-6593.74415799377</v>
      </c>
      <c r="C2913" s="43" t="n">
        <f aca="false">IF(AND(B2913&gt;=0,B2912&lt;0),1,0)</f>
        <v>0</v>
      </c>
    </row>
    <row r="2914" customFormat="false" ht="12.8" hidden="false" customHeight="false" outlineLevel="0" collapsed="false">
      <c r="A2914" s="8" t="n">
        <f aca="false">A2913-0.01</f>
        <v>70.8999999999851</v>
      </c>
      <c r="B2914" s="42" t="n">
        <f aca="false">1+$F$5*$F$4*(1+$F$6)^A2914-(1+$F$5)^A2914</f>
        <v>-6585.5555415479</v>
      </c>
      <c r="C2914" s="43" t="n">
        <f aca="false">IF(AND(B2914&gt;=0,B2913&lt;0),1,0)</f>
        <v>0</v>
      </c>
    </row>
    <row r="2915" customFormat="false" ht="12.8" hidden="false" customHeight="false" outlineLevel="0" collapsed="false">
      <c r="A2915" s="8" t="n">
        <f aca="false">A2914-0.01</f>
        <v>70.8899999999851</v>
      </c>
      <c r="B2915" s="42" t="n">
        <f aca="false">1+$F$5*$F$4*(1+$F$6)^A2915-(1+$F$5)^A2915</f>
        <v>-6577.37707945296</v>
      </c>
      <c r="C2915" s="43" t="n">
        <f aca="false">IF(AND(B2915&gt;=0,B2914&lt;0),1,0)</f>
        <v>0</v>
      </c>
    </row>
    <row r="2916" customFormat="false" ht="12.8" hidden="false" customHeight="false" outlineLevel="0" collapsed="false">
      <c r="A2916" s="8" t="n">
        <f aca="false">A2915-0.01</f>
        <v>70.8799999999851</v>
      </c>
      <c r="B2916" s="42" t="n">
        <f aca="false">1+$F$5*$F$4*(1+$F$6)^A2916-(1+$F$5)^A2916</f>
        <v>-6569.2087591201</v>
      </c>
      <c r="C2916" s="43" t="n">
        <f aca="false">IF(AND(B2916&gt;=0,B2915&lt;0),1,0)</f>
        <v>0</v>
      </c>
    </row>
    <row r="2917" customFormat="false" ht="12.8" hidden="false" customHeight="false" outlineLevel="0" collapsed="false">
      <c r="A2917" s="8" t="n">
        <f aca="false">A2916-0.01</f>
        <v>70.8699999999851</v>
      </c>
      <c r="B2917" s="42" t="n">
        <f aca="false">1+$F$5*$F$4*(1+$F$6)^A2917-(1+$F$5)^A2917</f>
        <v>-6561.05056797605</v>
      </c>
      <c r="C2917" s="43" t="n">
        <f aca="false">IF(AND(B2917&gt;=0,B2916&lt;0),1,0)</f>
        <v>0</v>
      </c>
    </row>
    <row r="2918" customFormat="false" ht="12.8" hidden="false" customHeight="false" outlineLevel="0" collapsed="false">
      <c r="A2918" s="8" t="n">
        <f aca="false">A2917-0.01</f>
        <v>70.8599999999851</v>
      </c>
      <c r="B2918" s="42" t="n">
        <f aca="false">1+$F$5*$F$4*(1+$F$6)^A2918-(1+$F$5)^A2918</f>
        <v>-6552.90249346315</v>
      </c>
      <c r="C2918" s="43" t="n">
        <f aca="false">IF(AND(B2918&gt;=0,B2917&lt;0),1,0)</f>
        <v>0</v>
      </c>
    </row>
    <row r="2919" customFormat="false" ht="12.8" hidden="false" customHeight="false" outlineLevel="0" collapsed="false">
      <c r="A2919" s="8" t="n">
        <f aca="false">A2918-0.01</f>
        <v>70.8499999999851</v>
      </c>
      <c r="B2919" s="42" t="n">
        <f aca="false">1+$F$5*$F$4*(1+$F$6)^A2919-(1+$F$5)^A2919</f>
        <v>-6544.76452303928</v>
      </c>
      <c r="C2919" s="43" t="n">
        <f aca="false">IF(AND(B2919&gt;=0,B2918&lt;0),1,0)</f>
        <v>0</v>
      </c>
    </row>
    <row r="2920" customFormat="false" ht="12.8" hidden="false" customHeight="false" outlineLevel="0" collapsed="false">
      <c r="A2920" s="8" t="n">
        <f aca="false">A2919-0.01</f>
        <v>70.8399999999851</v>
      </c>
      <c r="B2920" s="42" t="n">
        <f aca="false">1+$F$5*$F$4*(1+$F$6)^A2920-(1+$F$5)^A2920</f>
        <v>-6536.63664417791</v>
      </c>
      <c r="C2920" s="43" t="n">
        <f aca="false">IF(AND(B2920&gt;=0,B2919&lt;0),1,0)</f>
        <v>0</v>
      </c>
    </row>
    <row r="2921" customFormat="false" ht="12.8" hidden="false" customHeight="false" outlineLevel="0" collapsed="false">
      <c r="A2921" s="8" t="n">
        <f aca="false">A2920-0.01</f>
        <v>70.8299999999851</v>
      </c>
      <c r="B2921" s="42" t="n">
        <f aca="false">1+$F$5*$F$4*(1+$F$6)^A2921-(1+$F$5)^A2921</f>
        <v>-6528.51884436799</v>
      </c>
      <c r="C2921" s="43" t="n">
        <f aca="false">IF(AND(B2921&gt;=0,B2920&lt;0),1,0)</f>
        <v>0</v>
      </c>
    </row>
    <row r="2922" customFormat="false" ht="12.8" hidden="false" customHeight="false" outlineLevel="0" collapsed="false">
      <c r="A2922" s="8" t="n">
        <f aca="false">A2921-0.01</f>
        <v>70.8199999999851</v>
      </c>
      <c r="B2922" s="42" t="n">
        <f aca="false">1+$F$5*$F$4*(1+$F$6)^A2922-(1+$F$5)^A2922</f>
        <v>-6520.41111111403</v>
      </c>
      <c r="C2922" s="43" t="n">
        <f aca="false">IF(AND(B2922&gt;=0,B2921&lt;0),1,0)</f>
        <v>0</v>
      </c>
    </row>
    <row r="2923" customFormat="false" ht="12.8" hidden="false" customHeight="false" outlineLevel="0" collapsed="false">
      <c r="A2923" s="8" t="n">
        <f aca="false">A2922-0.01</f>
        <v>70.8099999999851</v>
      </c>
      <c r="B2923" s="42" t="n">
        <f aca="false">1+$F$5*$F$4*(1+$F$6)^A2923-(1+$F$5)^A2923</f>
        <v>-6512.31343193599</v>
      </c>
      <c r="C2923" s="43" t="n">
        <f aca="false">IF(AND(B2923&gt;=0,B2922&lt;0),1,0)</f>
        <v>0</v>
      </c>
    </row>
    <row r="2924" customFormat="false" ht="12.8" hidden="false" customHeight="false" outlineLevel="0" collapsed="false">
      <c r="A2924" s="8" t="n">
        <f aca="false">A2923-0.01</f>
        <v>70.7999999999851</v>
      </c>
      <c r="B2924" s="42" t="n">
        <f aca="false">1+$F$5*$F$4*(1+$F$6)^A2924-(1+$F$5)^A2924</f>
        <v>-6504.22579436931</v>
      </c>
      <c r="C2924" s="43" t="n">
        <f aca="false">IF(AND(B2924&gt;=0,B2923&lt;0),1,0)</f>
        <v>0</v>
      </c>
    </row>
    <row r="2925" customFormat="false" ht="12.8" hidden="false" customHeight="false" outlineLevel="0" collapsed="false">
      <c r="A2925" s="8" t="n">
        <f aca="false">A2924-0.01</f>
        <v>70.7899999999851</v>
      </c>
      <c r="B2925" s="42" t="n">
        <f aca="false">1+$F$5*$F$4*(1+$F$6)^A2925-(1+$F$5)^A2925</f>
        <v>-6496.14818596491</v>
      </c>
      <c r="C2925" s="43" t="n">
        <f aca="false">IF(AND(B2925&gt;=0,B2924&lt;0),1,0)</f>
        <v>0</v>
      </c>
    </row>
    <row r="2926" customFormat="false" ht="12.8" hidden="false" customHeight="false" outlineLevel="0" collapsed="false">
      <c r="A2926" s="8" t="n">
        <f aca="false">A2925-0.01</f>
        <v>70.7799999999851</v>
      </c>
      <c r="B2926" s="42" t="n">
        <f aca="false">1+$F$5*$F$4*(1+$F$6)^A2926-(1+$F$5)^A2926</f>
        <v>-6488.08059428911</v>
      </c>
      <c r="C2926" s="43" t="n">
        <f aca="false">IF(AND(B2926&gt;=0,B2925&lt;0),1,0)</f>
        <v>0</v>
      </c>
    </row>
    <row r="2927" customFormat="false" ht="12.8" hidden="false" customHeight="false" outlineLevel="0" collapsed="false">
      <c r="A2927" s="8" t="n">
        <f aca="false">A2926-0.01</f>
        <v>70.769999999985</v>
      </c>
      <c r="B2927" s="42" t="n">
        <f aca="false">1+$F$5*$F$4*(1+$F$6)^A2927-(1+$F$5)^A2927</f>
        <v>-6480.02300692366</v>
      </c>
      <c r="C2927" s="43" t="n">
        <f aca="false">IF(AND(B2927&gt;=0,B2926&lt;0),1,0)</f>
        <v>0</v>
      </c>
    </row>
    <row r="2928" customFormat="false" ht="12.8" hidden="false" customHeight="false" outlineLevel="0" collapsed="false">
      <c r="A2928" s="8" t="n">
        <f aca="false">A2927-0.01</f>
        <v>70.759999999985</v>
      </c>
      <c r="B2928" s="42" t="n">
        <f aca="false">1+$F$5*$F$4*(1+$F$6)^A2928-(1+$F$5)^A2928</f>
        <v>-6471.9754114657</v>
      </c>
      <c r="C2928" s="43" t="n">
        <f aca="false">IF(AND(B2928&gt;=0,B2927&lt;0),1,0)</f>
        <v>0</v>
      </c>
    </row>
    <row r="2929" customFormat="false" ht="12.8" hidden="false" customHeight="false" outlineLevel="0" collapsed="false">
      <c r="A2929" s="8" t="n">
        <f aca="false">A2928-0.01</f>
        <v>70.749999999985</v>
      </c>
      <c r="B2929" s="42" t="n">
        <f aca="false">1+$F$5*$F$4*(1+$F$6)^A2929-(1+$F$5)^A2929</f>
        <v>-6463.93779552774</v>
      </c>
      <c r="C2929" s="43" t="n">
        <f aca="false">IF(AND(B2929&gt;=0,B2928&lt;0),1,0)</f>
        <v>0</v>
      </c>
    </row>
    <row r="2930" customFormat="false" ht="12.8" hidden="false" customHeight="false" outlineLevel="0" collapsed="false">
      <c r="A2930" s="8" t="n">
        <f aca="false">A2929-0.01</f>
        <v>70.739999999985</v>
      </c>
      <c r="B2930" s="42" t="n">
        <f aca="false">1+$F$5*$F$4*(1+$F$6)^A2930-(1+$F$5)^A2930</f>
        <v>-6455.91014673766</v>
      </c>
      <c r="C2930" s="43" t="n">
        <f aca="false">IF(AND(B2930&gt;=0,B2929&lt;0),1,0)</f>
        <v>0</v>
      </c>
    </row>
    <row r="2931" customFormat="false" ht="12.8" hidden="false" customHeight="false" outlineLevel="0" collapsed="false">
      <c r="A2931" s="8" t="n">
        <f aca="false">A2930-0.01</f>
        <v>70.729999999985</v>
      </c>
      <c r="B2931" s="42" t="n">
        <f aca="false">1+$F$5*$F$4*(1+$F$6)^A2931-(1+$F$5)^A2931</f>
        <v>-6447.89245273868</v>
      </c>
      <c r="C2931" s="43" t="n">
        <f aca="false">IF(AND(B2931&gt;=0,B2930&lt;0),1,0)</f>
        <v>0</v>
      </c>
    </row>
    <row r="2932" customFormat="false" ht="12.8" hidden="false" customHeight="false" outlineLevel="0" collapsed="false">
      <c r="A2932" s="8" t="n">
        <f aca="false">A2931-0.01</f>
        <v>70.719999999985</v>
      </c>
      <c r="B2932" s="42" t="n">
        <f aca="false">1+$F$5*$F$4*(1+$F$6)^A2932-(1+$F$5)^A2932</f>
        <v>-6439.88470118931</v>
      </c>
      <c r="C2932" s="43" t="n">
        <f aca="false">IF(AND(B2932&gt;=0,B2931&lt;0),1,0)</f>
        <v>0</v>
      </c>
    </row>
    <row r="2933" customFormat="false" ht="12.8" hidden="false" customHeight="false" outlineLevel="0" collapsed="false">
      <c r="A2933" s="8" t="n">
        <f aca="false">A2932-0.01</f>
        <v>70.709999999985</v>
      </c>
      <c r="B2933" s="42" t="n">
        <f aca="false">1+$F$5*$F$4*(1+$F$6)^A2933-(1+$F$5)^A2933</f>
        <v>-6431.8868797634</v>
      </c>
      <c r="C2933" s="43" t="n">
        <f aca="false">IF(AND(B2933&gt;=0,B2932&lt;0),1,0)</f>
        <v>0</v>
      </c>
    </row>
    <row r="2934" customFormat="false" ht="12.8" hidden="false" customHeight="false" outlineLevel="0" collapsed="false">
      <c r="A2934" s="8" t="n">
        <f aca="false">A2933-0.01</f>
        <v>70.699999999985</v>
      </c>
      <c r="B2934" s="42" t="n">
        <f aca="false">1+$F$5*$F$4*(1+$F$6)^A2934-(1+$F$5)^A2934</f>
        <v>-6423.89897615004</v>
      </c>
      <c r="C2934" s="43" t="n">
        <f aca="false">IF(AND(B2934&gt;=0,B2933&lt;0),1,0)</f>
        <v>0</v>
      </c>
    </row>
    <row r="2935" customFormat="false" ht="12.8" hidden="false" customHeight="false" outlineLevel="0" collapsed="false">
      <c r="A2935" s="8" t="n">
        <f aca="false">A2934-0.01</f>
        <v>70.689999999985</v>
      </c>
      <c r="B2935" s="42" t="n">
        <f aca="false">1+$F$5*$F$4*(1+$F$6)^A2935-(1+$F$5)^A2935</f>
        <v>-6415.92097805362</v>
      </c>
      <c r="C2935" s="43" t="n">
        <f aca="false">IF(AND(B2935&gt;=0,B2934&lt;0),1,0)</f>
        <v>0</v>
      </c>
    </row>
    <row r="2936" customFormat="false" ht="12.8" hidden="false" customHeight="false" outlineLevel="0" collapsed="false">
      <c r="A2936" s="8" t="n">
        <f aca="false">A2935-0.01</f>
        <v>70.679999999985</v>
      </c>
      <c r="B2936" s="42" t="n">
        <f aca="false">1+$F$5*$F$4*(1+$F$6)^A2936-(1+$F$5)^A2936</f>
        <v>-6407.95287319374</v>
      </c>
      <c r="C2936" s="43" t="n">
        <f aca="false">IF(AND(B2936&gt;=0,B2935&lt;0),1,0)</f>
        <v>0</v>
      </c>
    </row>
    <row r="2937" customFormat="false" ht="12.8" hidden="false" customHeight="false" outlineLevel="0" collapsed="false">
      <c r="A2937" s="8" t="n">
        <f aca="false">A2936-0.01</f>
        <v>70.669999999985</v>
      </c>
      <c r="B2937" s="42" t="n">
        <f aca="false">1+$F$5*$F$4*(1+$F$6)^A2937-(1+$F$5)^A2937</f>
        <v>-6399.99464930524</v>
      </c>
      <c r="C2937" s="43" t="n">
        <f aca="false">IF(AND(B2937&gt;=0,B2936&lt;0),1,0)</f>
        <v>0</v>
      </c>
    </row>
    <row r="2938" customFormat="false" ht="12.8" hidden="false" customHeight="false" outlineLevel="0" collapsed="false">
      <c r="A2938" s="8" t="n">
        <f aca="false">A2937-0.01</f>
        <v>70.659999999985</v>
      </c>
      <c r="B2938" s="42" t="n">
        <f aca="false">1+$F$5*$F$4*(1+$F$6)^A2938-(1+$F$5)^A2938</f>
        <v>-6392.04629413818</v>
      </c>
      <c r="C2938" s="43" t="n">
        <f aca="false">IF(AND(B2938&gt;=0,B2937&lt;0),1,0)</f>
        <v>0</v>
      </c>
    </row>
    <row r="2939" customFormat="false" ht="12.8" hidden="false" customHeight="false" outlineLevel="0" collapsed="false">
      <c r="A2939" s="8" t="n">
        <f aca="false">A2938-0.01</f>
        <v>70.649999999985</v>
      </c>
      <c r="B2939" s="42" t="n">
        <f aca="false">1+$F$5*$F$4*(1+$F$6)^A2939-(1+$F$5)^A2939</f>
        <v>-6384.10779545777</v>
      </c>
      <c r="C2939" s="43" t="n">
        <f aca="false">IF(AND(B2939&gt;=0,B2938&lt;0),1,0)</f>
        <v>0</v>
      </c>
    </row>
    <row r="2940" customFormat="false" ht="12.8" hidden="false" customHeight="false" outlineLevel="0" collapsed="false">
      <c r="A2940" s="8" t="n">
        <f aca="false">A2939-0.01</f>
        <v>70.639999999985</v>
      </c>
      <c r="B2940" s="42" t="n">
        <f aca="false">1+$F$5*$F$4*(1+$F$6)^A2940-(1+$F$5)^A2940</f>
        <v>-6376.17914104442</v>
      </c>
      <c r="C2940" s="43" t="n">
        <f aca="false">IF(AND(B2940&gt;=0,B2939&lt;0),1,0)</f>
        <v>0</v>
      </c>
    </row>
    <row r="2941" customFormat="false" ht="12.8" hidden="false" customHeight="false" outlineLevel="0" collapsed="false">
      <c r="A2941" s="8" t="n">
        <f aca="false">A2940-0.01</f>
        <v>70.629999999985</v>
      </c>
      <c r="B2941" s="42" t="n">
        <f aca="false">1+$F$5*$F$4*(1+$F$6)^A2941-(1+$F$5)^A2941</f>
        <v>-6368.26031869367</v>
      </c>
      <c r="C2941" s="43" t="n">
        <f aca="false">IF(AND(B2941&gt;=0,B2940&lt;0),1,0)</f>
        <v>0</v>
      </c>
    </row>
    <row r="2942" customFormat="false" ht="12.8" hidden="false" customHeight="false" outlineLevel="0" collapsed="false">
      <c r="A2942" s="8" t="n">
        <f aca="false">A2941-0.01</f>
        <v>70.619999999985</v>
      </c>
      <c r="B2942" s="42" t="n">
        <f aca="false">1+$F$5*$F$4*(1+$F$6)^A2942-(1+$F$5)^A2942</f>
        <v>-6360.35131621619</v>
      </c>
      <c r="C2942" s="43" t="n">
        <f aca="false">IF(AND(B2942&gt;=0,B2941&lt;0),1,0)</f>
        <v>0</v>
      </c>
    </row>
    <row r="2943" customFormat="false" ht="12.8" hidden="false" customHeight="false" outlineLevel="0" collapsed="false">
      <c r="A2943" s="8" t="n">
        <f aca="false">A2942-0.01</f>
        <v>70.609999999985</v>
      </c>
      <c r="B2943" s="42" t="n">
        <f aca="false">1+$F$5*$F$4*(1+$F$6)^A2943-(1+$F$5)^A2943</f>
        <v>-6352.45212143778</v>
      </c>
      <c r="C2943" s="43" t="n">
        <f aca="false">IF(AND(B2943&gt;=0,B2942&lt;0),1,0)</f>
        <v>0</v>
      </c>
    </row>
    <row r="2944" customFormat="false" ht="12.8" hidden="false" customHeight="false" outlineLevel="0" collapsed="false">
      <c r="A2944" s="8" t="n">
        <f aca="false">A2943-0.01</f>
        <v>70.599999999985</v>
      </c>
      <c r="B2944" s="42" t="n">
        <f aca="false">1+$F$5*$F$4*(1+$F$6)^A2944-(1+$F$5)^A2944</f>
        <v>-6344.56272219931</v>
      </c>
      <c r="C2944" s="43" t="n">
        <f aca="false">IF(AND(B2944&gt;=0,B2943&lt;0),1,0)</f>
        <v>0</v>
      </c>
    </row>
    <row r="2945" customFormat="false" ht="12.8" hidden="false" customHeight="false" outlineLevel="0" collapsed="false">
      <c r="A2945" s="8" t="n">
        <f aca="false">A2944-0.01</f>
        <v>70.589999999985</v>
      </c>
      <c r="B2945" s="42" t="n">
        <f aca="false">1+$F$5*$F$4*(1+$F$6)^A2945-(1+$F$5)^A2945</f>
        <v>-6336.68310635673</v>
      </c>
      <c r="C2945" s="43" t="n">
        <f aca="false">IF(AND(B2945&gt;=0,B2944&lt;0),1,0)</f>
        <v>0</v>
      </c>
    </row>
    <row r="2946" customFormat="false" ht="12.8" hidden="false" customHeight="false" outlineLevel="0" collapsed="false">
      <c r="A2946" s="8" t="n">
        <f aca="false">A2945-0.01</f>
        <v>70.579999999985</v>
      </c>
      <c r="B2946" s="42" t="n">
        <f aca="false">1+$F$5*$F$4*(1+$F$6)^A2946-(1+$F$5)^A2946</f>
        <v>-6328.81326178105</v>
      </c>
      <c r="C2946" s="43" t="n">
        <f aca="false">IF(AND(B2946&gt;=0,B2945&lt;0),1,0)</f>
        <v>0</v>
      </c>
    </row>
    <row r="2947" customFormat="false" ht="12.8" hidden="false" customHeight="false" outlineLevel="0" collapsed="false">
      <c r="A2947" s="8" t="n">
        <f aca="false">A2946-0.01</f>
        <v>70.5699999999849</v>
      </c>
      <c r="B2947" s="42" t="n">
        <f aca="false">1+$F$5*$F$4*(1+$F$6)^A2947-(1+$F$5)^A2947</f>
        <v>-6320.95317635832</v>
      </c>
      <c r="C2947" s="43" t="n">
        <f aca="false">IF(AND(B2947&gt;=0,B2946&lt;0),1,0)</f>
        <v>0</v>
      </c>
    </row>
    <row r="2948" customFormat="false" ht="12.8" hidden="false" customHeight="false" outlineLevel="0" collapsed="false">
      <c r="A2948" s="8" t="n">
        <f aca="false">A2947-0.01</f>
        <v>70.5599999999849</v>
      </c>
      <c r="B2948" s="42" t="n">
        <f aca="false">1+$F$5*$F$4*(1+$F$6)^A2948-(1+$F$5)^A2948</f>
        <v>-6313.10283798959</v>
      </c>
      <c r="C2948" s="43" t="n">
        <f aca="false">IF(AND(B2948&gt;=0,B2947&lt;0),1,0)</f>
        <v>0</v>
      </c>
    </row>
    <row r="2949" customFormat="false" ht="12.8" hidden="false" customHeight="false" outlineLevel="0" collapsed="false">
      <c r="A2949" s="8" t="n">
        <f aca="false">A2948-0.01</f>
        <v>70.5499999999849</v>
      </c>
      <c r="B2949" s="42" t="n">
        <f aca="false">1+$F$5*$F$4*(1+$F$6)^A2949-(1+$F$5)^A2949</f>
        <v>-6305.26223459093</v>
      </c>
      <c r="C2949" s="43" t="n">
        <f aca="false">IF(AND(B2949&gt;=0,B2948&lt;0),1,0)</f>
        <v>0</v>
      </c>
    </row>
    <row r="2950" customFormat="false" ht="12.8" hidden="false" customHeight="false" outlineLevel="0" collapsed="false">
      <c r="A2950" s="8" t="n">
        <f aca="false">A2949-0.01</f>
        <v>70.5399999999849</v>
      </c>
      <c r="B2950" s="42" t="n">
        <f aca="false">1+$F$5*$F$4*(1+$F$6)^A2950-(1+$F$5)^A2950</f>
        <v>-6297.43135409338</v>
      </c>
      <c r="C2950" s="43" t="n">
        <f aca="false">IF(AND(B2950&gt;=0,B2949&lt;0),1,0)</f>
        <v>0</v>
      </c>
    </row>
    <row r="2951" customFormat="false" ht="12.8" hidden="false" customHeight="false" outlineLevel="0" collapsed="false">
      <c r="A2951" s="8" t="n">
        <f aca="false">A2950-0.01</f>
        <v>70.5299999999849</v>
      </c>
      <c r="B2951" s="42" t="n">
        <f aca="false">1+$F$5*$F$4*(1+$F$6)^A2951-(1+$F$5)^A2951</f>
        <v>-6289.61018444293</v>
      </c>
      <c r="C2951" s="43" t="n">
        <f aca="false">IF(AND(B2951&gt;=0,B2950&lt;0),1,0)</f>
        <v>0</v>
      </c>
    </row>
    <row r="2952" customFormat="false" ht="12.8" hidden="false" customHeight="false" outlineLevel="0" collapsed="false">
      <c r="A2952" s="8" t="n">
        <f aca="false">A2951-0.01</f>
        <v>70.5199999999849</v>
      </c>
      <c r="B2952" s="42" t="n">
        <f aca="false">1+$F$5*$F$4*(1+$F$6)^A2952-(1+$F$5)^A2952</f>
        <v>-6281.79871360053</v>
      </c>
      <c r="C2952" s="43" t="n">
        <f aca="false">IF(AND(B2952&gt;=0,B2951&lt;0),1,0)</f>
        <v>0</v>
      </c>
    </row>
    <row r="2953" customFormat="false" ht="12.8" hidden="false" customHeight="false" outlineLevel="0" collapsed="false">
      <c r="A2953" s="8" t="n">
        <f aca="false">A2952-0.01</f>
        <v>70.5099999999849</v>
      </c>
      <c r="B2953" s="42" t="n">
        <f aca="false">1+$F$5*$F$4*(1+$F$6)^A2953-(1+$F$5)^A2953</f>
        <v>-6273.99692954206</v>
      </c>
      <c r="C2953" s="43" t="n">
        <f aca="false">IF(AND(B2953&gt;=0,B2952&lt;0),1,0)</f>
        <v>0</v>
      </c>
    </row>
    <row r="2954" customFormat="false" ht="12.8" hidden="false" customHeight="false" outlineLevel="0" collapsed="false">
      <c r="A2954" s="8" t="n">
        <f aca="false">A2953-0.01</f>
        <v>70.4999999999849</v>
      </c>
      <c r="B2954" s="42" t="n">
        <f aca="false">1+$F$5*$F$4*(1+$F$6)^A2954-(1+$F$5)^A2954</f>
        <v>-6266.20482025829</v>
      </c>
      <c r="C2954" s="43" t="n">
        <f aca="false">IF(AND(B2954&gt;=0,B2953&lt;0),1,0)</f>
        <v>0</v>
      </c>
    </row>
    <row r="2955" customFormat="false" ht="12.8" hidden="false" customHeight="false" outlineLevel="0" collapsed="false">
      <c r="A2955" s="8" t="n">
        <f aca="false">A2954-0.01</f>
        <v>70.4899999999849</v>
      </c>
      <c r="B2955" s="42" t="n">
        <f aca="false">1+$F$5*$F$4*(1+$F$6)^A2955-(1+$F$5)^A2955</f>
        <v>-6258.42237375489</v>
      </c>
      <c r="C2955" s="43" t="n">
        <f aca="false">IF(AND(B2955&gt;=0,B2954&lt;0),1,0)</f>
        <v>0</v>
      </c>
    </row>
    <row r="2956" customFormat="false" ht="12.8" hidden="false" customHeight="false" outlineLevel="0" collapsed="false">
      <c r="A2956" s="8" t="n">
        <f aca="false">A2955-0.01</f>
        <v>70.4799999999849</v>
      </c>
      <c r="B2956" s="42" t="n">
        <f aca="false">1+$F$5*$F$4*(1+$F$6)^A2956-(1+$F$5)^A2956</f>
        <v>-6250.64957805238</v>
      </c>
      <c r="C2956" s="43" t="n">
        <f aca="false">IF(AND(B2956&gt;=0,B2955&lt;0),1,0)</f>
        <v>0</v>
      </c>
    </row>
    <row r="2957" customFormat="false" ht="12.8" hidden="false" customHeight="false" outlineLevel="0" collapsed="false">
      <c r="A2957" s="8" t="n">
        <f aca="false">A2956-0.01</f>
        <v>70.4699999999849</v>
      </c>
      <c r="B2957" s="42" t="n">
        <f aca="false">1+$F$5*$F$4*(1+$F$6)^A2957-(1+$F$5)^A2957</f>
        <v>-6242.88642118616</v>
      </c>
      <c r="C2957" s="43" t="n">
        <f aca="false">IF(AND(B2957&gt;=0,B2956&lt;0),1,0)</f>
        <v>0</v>
      </c>
    </row>
    <row r="2958" customFormat="false" ht="12.8" hidden="false" customHeight="false" outlineLevel="0" collapsed="false">
      <c r="A2958" s="8" t="n">
        <f aca="false">A2957-0.01</f>
        <v>70.4599999999849</v>
      </c>
      <c r="B2958" s="42" t="n">
        <f aca="false">1+$F$5*$F$4*(1+$F$6)^A2958-(1+$F$5)^A2958</f>
        <v>-6235.13289120643</v>
      </c>
      <c r="C2958" s="43" t="n">
        <f aca="false">IF(AND(B2958&gt;=0,B2957&lt;0),1,0)</f>
        <v>0</v>
      </c>
    </row>
    <row r="2959" customFormat="false" ht="12.8" hidden="false" customHeight="false" outlineLevel="0" collapsed="false">
      <c r="A2959" s="8" t="n">
        <f aca="false">A2958-0.01</f>
        <v>70.4499999999849</v>
      </c>
      <c r="B2959" s="42" t="n">
        <f aca="false">1+$F$5*$F$4*(1+$F$6)^A2959-(1+$F$5)^A2959</f>
        <v>-6227.38897617823</v>
      </c>
      <c r="C2959" s="43" t="n">
        <f aca="false">IF(AND(B2959&gt;=0,B2958&lt;0),1,0)</f>
        <v>0</v>
      </c>
    </row>
    <row r="2960" customFormat="false" ht="12.8" hidden="false" customHeight="false" outlineLevel="0" collapsed="false">
      <c r="A2960" s="8" t="n">
        <f aca="false">A2959-0.01</f>
        <v>70.4399999999849</v>
      </c>
      <c r="B2960" s="42" t="n">
        <f aca="false">1+$F$5*$F$4*(1+$F$6)^A2960-(1+$F$5)^A2960</f>
        <v>-6219.65466418139</v>
      </c>
      <c r="C2960" s="43" t="n">
        <f aca="false">IF(AND(B2960&gt;=0,B2959&lt;0),1,0)</f>
        <v>0</v>
      </c>
    </row>
    <row r="2961" customFormat="false" ht="12.8" hidden="false" customHeight="false" outlineLevel="0" collapsed="false">
      <c r="A2961" s="8" t="n">
        <f aca="false">A2960-0.01</f>
        <v>70.4299999999849</v>
      </c>
      <c r="B2961" s="42" t="n">
        <f aca="false">1+$F$5*$F$4*(1+$F$6)^A2961-(1+$F$5)^A2961</f>
        <v>-6211.92994331052</v>
      </c>
      <c r="C2961" s="43" t="n">
        <f aca="false">IF(AND(B2961&gt;=0,B2960&lt;0),1,0)</f>
        <v>0</v>
      </c>
    </row>
    <row r="2962" customFormat="false" ht="12.8" hidden="false" customHeight="false" outlineLevel="0" collapsed="false">
      <c r="A2962" s="8" t="n">
        <f aca="false">A2961-0.01</f>
        <v>70.4199999999849</v>
      </c>
      <c r="B2962" s="42" t="n">
        <f aca="false">1+$F$5*$F$4*(1+$F$6)^A2962-(1+$F$5)^A2962</f>
        <v>-6204.21480167496</v>
      </c>
      <c r="C2962" s="43" t="n">
        <f aca="false">IF(AND(B2962&gt;=0,B2961&lt;0),1,0)</f>
        <v>0</v>
      </c>
    </row>
    <row r="2963" customFormat="false" ht="12.8" hidden="false" customHeight="false" outlineLevel="0" collapsed="false">
      <c r="A2963" s="8" t="n">
        <f aca="false">A2962-0.01</f>
        <v>70.4099999999849</v>
      </c>
      <c r="B2963" s="42" t="n">
        <f aca="false">1+$F$5*$F$4*(1+$F$6)^A2963-(1+$F$5)^A2963</f>
        <v>-6196.50922739884</v>
      </c>
      <c r="C2963" s="43" t="n">
        <f aca="false">IF(AND(B2963&gt;=0,B2962&lt;0),1,0)</f>
        <v>0</v>
      </c>
    </row>
    <row r="2964" customFormat="false" ht="12.8" hidden="false" customHeight="false" outlineLevel="0" collapsed="false">
      <c r="A2964" s="8" t="n">
        <f aca="false">A2963-0.01</f>
        <v>70.3999999999849</v>
      </c>
      <c r="B2964" s="42" t="n">
        <f aca="false">1+$F$5*$F$4*(1+$F$6)^A2964-(1+$F$5)^A2964</f>
        <v>-6188.81320862096</v>
      </c>
      <c r="C2964" s="43" t="n">
        <f aca="false">IF(AND(B2964&gt;=0,B2963&lt;0),1,0)</f>
        <v>0</v>
      </c>
    </row>
    <row r="2965" customFormat="false" ht="12.8" hidden="false" customHeight="false" outlineLevel="0" collapsed="false">
      <c r="A2965" s="8" t="n">
        <f aca="false">A2964-0.01</f>
        <v>70.3899999999849</v>
      </c>
      <c r="B2965" s="42" t="n">
        <f aca="false">1+$F$5*$F$4*(1+$F$6)^A2965-(1+$F$5)^A2965</f>
        <v>-6181.12673349487</v>
      </c>
      <c r="C2965" s="43" t="n">
        <f aca="false">IF(AND(B2965&gt;=0,B2964&lt;0),1,0)</f>
        <v>0</v>
      </c>
    </row>
    <row r="2966" customFormat="false" ht="12.8" hidden="false" customHeight="false" outlineLevel="0" collapsed="false">
      <c r="A2966" s="8" t="n">
        <f aca="false">A2965-0.01</f>
        <v>70.3799999999849</v>
      </c>
      <c r="B2966" s="42" t="n">
        <f aca="false">1+$F$5*$F$4*(1+$F$6)^A2966-(1+$F$5)^A2966</f>
        <v>-6173.44979018878</v>
      </c>
      <c r="C2966" s="43" t="n">
        <f aca="false">IF(AND(B2966&gt;=0,B2965&lt;0),1,0)</f>
        <v>0</v>
      </c>
    </row>
    <row r="2967" customFormat="false" ht="12.8" hidden="false" customHeight="false" outlineLevel="0" collapsed="false">
      <c r="A2967" s="8" t="n">
        <f aca="false">A2966-0.01</f>
        <v>70.3699999999848</v>
      </c>
      <c r="B2967" s="42" t="n">
        <f aca="false">1+$F$5*$F$4*(1+$F$6)^A2967-(1+$F$5)^A2967</f>
        <v>-6165.78236688558</v>
      </c>
      <c r="C2967" s="43" t="n">
        <f aca="false">IF(AND(B2967&gt;=0,B2966&lt;0),1,0)</f>
        <v>0</v>
      </c>
    </row>
    <row r="2968" customFormat="false" ht="12.8" hidden="false" customHeight="false" outlineLevel="0" collapsed="false">
      <c r="A2968" s="8" t="n">
        <f aca="false">A2967-0.01</f>
        <v>70.3599999999848</v>
      </c>
      <c r="B2968" s="42" t="n">
        <f aca="false">1+$F$5*$F$4*(1+$F$6)^A2968-(1+$F$5)^A2968</f>
        <v>-6158.1244517828</v>
      </c>
      <c r="C2968" s="43" t="n">
        <f aca="false">IF(AND(B2968&gt;=0,B2967&lt;0),1,0)</f>
        <v>0</v>
      </c>
    </row>
    <row r="2969" customFormat="false" ht="12.8" hidden="false" customHeight="false" outlineLevel="0" collapsed="false">
      <c r="A2969" s="8" t="n">
        <f aca="false">A2968-0.01</f>
        <v>70.3499999999848</v>
      </c>
      <c r="B2969" s="42" t="n">
        <f aca="false">1+$F$5*$F$4*(1+$F$6)^A2969-(1+$F$5)^A2969</f>
        <v>-6150.4760330926</v>
      </c>
      <c r="C2969" s="43" t="n">
        <f aca="false">IF(AND(B2969&gt;=0,B2968&lt;0),1,0)</f>
        <v>0</v>
      </c>
    </row>
    <row r="2970" customFormat="false" ht="12.8" hidden="false" customHeight="false" outlineLevel="0" collapsed="false">
      <c r="A2970" s="8" t="n">
        <f aca="false">A2969-0.01</f>
        <v>70.3399999999848</v>
      </c>
      <c r="B2970" s="42" t="n">
        <f aca="false">1+$F$5*$F$4*(1+$F$6)^A2970-(1+$F$5)^A2970</f>
        <v>-6142.83709904176</v>
      </c>
      <c r="C2970" s="43" t="n">
        <f aca="false">IF(AND(B2970&gt;=0,B2969&lt;0),1,0)</f>
        <v>0</v>
      </c>
    </row>
    <row r="2971" customFormat="false" ht="12.8" hidden="false" customHeight="false" outlineLevel="0" collapsed="false">
      <c r="A2971" s="8" t="n">
        <f aca="false">A2970-0.01</f>
        <v>70.3299999999848</v>
      </c>
      <c r="B2971" s="42" t="n">
        <f aca="false">1+$F$5*$F$4*(1+$F$6)^A2971-(1+$F$5)^A2971</f>
        <v>-6135.20763787166</v>
      </c>
      <c r="C2971" s="43" t="n">
        <f aca="false">IF(AND(B2971&gt;=0,B2970&lt;0),1,0)</f>
        <v>0</v>
      </c>
    </row>
    <row r="2972" customFormat="false" ht="12.8" hidden="false" customHeight="false" outlineLevel="0" collapsed="false">
      <c r="A2972" s="8" t="n">
        <f aca="false">A2971-0.01</f>
        <v>70.3199999999848</v>
      </c>
      <c r="B2972" s="42" t="n">
        <f aca="false">1+$F$5*$F$4*(1+$F$6)^A2972-(1+$F$5)^A2972</f>
        <v>-6127.58763783824</v>
      </c>
      <c r="C2972" s="43" t="n">
        <f aca="false">IF(AND(B2972&gt;=0,B2971&lt;0),1,0)</f>
        <v>0</v>
      </c>
    </row>
    <row r="2973" customFormat="false" ht="12.8" hidden="false" customHeight="false" outlineLevel="0" collapsed="false">
      <c r="A2973" s="8" t="n">
        <f aca="false">A2972-0.01</f>
        <v>70.3099999999848</v>
      </c>
      <c r="B2973" s="42" t="n">
        <f aca="false">1+$F$5*$F$4*(1+$F$6)^A2973-(1+$F$5)^A2973</f>
        <v>-6119.97708721203</v>
      </c>
      <c r="C2973" s="43" t="n">
        <f aca="false">IF(AND(B2973&gt;=0,B2972&lt;0),1,0)</f>
        <v>0</v>
      </c>
    </row>
    <row r="2974" customFormat="false" ht="12.8" hidden="false" customHeight="false" outlineLevel="0" collapsed="false">
      <c r="A2974" s="8" t="n">
        <f aca="false">A2973-0.01</f>
        <v>70.2999999999848</v>
      </c>
      <c r="B2974" s="42" t="n">
        <f aca="false">1+$F$5*$F$4*(1+$F$6)^A2974-(1+$F$5)^A2974</f>
        <v>-6112.37597427806</v>
      </c>
      <c r="C2974" s="43" t="n">
        <f aca="false">IF(AND(B2974&gt;=0,B2973&lt;0),1,0)</f>
        <v>0</v>
      </c>
    </row>
    <row r="2975" customFormat="false" ht="12.8" hidden="false" customHeight="false" outlineLevel="0" collapsed="false">
      <c r="A2975" s="8" t="n">
        <f aca="false">A2974-0.01</f>
        <v>70.2899999999848</v>
      </c>
      <c r="B2975" s="42" t="n">
        <f aca="false">1+$F$5*$F$4*(1+$F$6)^A2975-(1+$F$5)^A2975</f>
        <v>-6104.78428733591</v>
      </c>
      <c r="C2975" s="43" t="n">
        <f aca="false">IF(AND(B2975&gt;=0,B2974&lt;0),1,0)</f>
        <v>0</v>
      </c>
    </row>
    <row r="2976" customFormat="false" ht="12.8" hidden="false" customHeight="false" outlineLevel="0" collapsed="false">
      <c r="A2976" s="8" t="n">
        <f aca="false">A2975-0.01</f>
        <v>70.2799999999848</v>
      </c>
      <c r="B2976" s="42" t="n">
        <f aca="false">1+$F$5*$F$4*(1+$F$6)^A2976-(1+$F$5)^A2976</f>
        <v>-6097.20201469967</v>
      </c>
      <c r="C2976" s="43" t="n">
        <f aca="false">IF(AND(B2976&gt;=0,B2975&lt;0),1,0)</f>
        <v>0</v>
      </c>
    </row>
    <row r="2977" customFormat="false" ht="12.8" hidden="false" customHeight="false" outlineLevel="0" collapsed="false">
      <c r="A2977" s="8" t="n">
        <f aca="false">A2976-0.01</f>
        <v>70.2699999999848</v>
      </c>
      <c r="B2977" s="42" t="n">
        <f aca="false">1+$F$5*$F$4*(1+$F$6)^A2977-(1+$F$5)^A2977</f>
        <v>-6089.62914469789</v>
      </c>
      <c r="C2977" s="43" t="n">
        <f aca="false">IF(AND(B2977&gt;=0,B2976&lt;0),1,0)</f>
        <v>0</v>
      </c>
    </row>
    <row r="2978" customFormat="false" ht="12.8" hidden="false" customHeight="false" outlineLevel="0" collapsed="false">
      <c r="A2978" s="8" t="n">
        <f aca="false">A2977-0.01</f>
        <v>70.2599999999848</v>
      </c>
      <c r="B2978" s="42" t="n">
        <f aca="false">1+$F$5*$F$4*(1+$F$6)^A2978-(1+$F$5)^A2978</f>
        <v>-6082.06566567361</v>
      </c>
      <c r="C2978" s="43" t="n">
        <f aca="false">IF(AND(B2978&gt;=0,B2977&lt;0),1,0)</f>
        <v>0</v>
      </c>
    </row>
    <row r="2979" customFormat="false" ht="12.8" hidden="false" customHeight="false" outlineLevel="0" collapsed="false">
      <c r="A2979" s="8" t="n">
        <f aca="false">A2978-0.01</f>
        <v>70.2499999999848</v>
      </c>
      <c r="B2979" s="42" t="n">
        <f aca="false">1+$F$5*$F$4*(1+$F$6)^A2979-(1+$F$5)^A2979</f>
        <v>-6074.51156598432</v>
      </c>
      <c r="C2979" s="43" t="n">
        <f aca="false">IF(AND(B2979&gt;=0,B2978&lt;0),1,0)</f>
        <v>0</v>
      </c>
    </row>
    <row r="2980" customFormat="false" ht="12.8" hidden="false" customHeight="false" outlineLevel="0" collapsed="false">
      <c r="A2980" s="8" t="n">
        <f aca="false">A2979-0.01</f>
        <v>70.2399999999848</v>
      </c>
      <c r="B2980" s="42" t="n">
        <f aca="false">1+$F$5*$F$4*(1+$F$6)^A2980-(1+$F$5)^A2980</f>
        <v>-6066.96683400194</v>
      </c>
      <c r="C2980" s="43" t="n">
        <f aca="false">IF(AND(B2980&gt;=0,B2979&lt;0),1,0)</f>
        <v>0</v>
      </c>
    </row>
    <row r="2981" customFormat="false" ht="12.8" hidden="false" customHeight="false" outlineLevel="0" collapsed="false">
      <c r="A2981" s="8" t="n">
        <f aca="false">A2980-0.01</f>
        <v>70.2299999999848</v>
      </c>
      <c r="B2981" s="42" t="n">
        <f aca="false">1+$F$5*$F$4*(1+$F$6)^A2981-(1+$F$5)^A2981</f>
        <v>-6059.4314581128</v>
      </c>
      <c r="C2981" s="43" t="n">
        <f aca="false">IF(AND(B2981&gt;=0,B2980&lt;0),1,0)</f>
        <v>0</v>
      </c>
    </row>
    <row r="2982" customFormat="false" ht="12.8" hidden="false" customHeight="false" outlineLevel="0" collapsed="false">
      <c r="A2982" s="8" t="n">
        <f aca="false">A2981-0.01</f>
        <v>70.2199999999848</v>
      </c>
      <c r="B2982" s="42" t="n">
        <f aca="false">1+$F$5*$F$4*(1+$F$6)^A2982-(1+$F$5)^A2982</f>
        <v>-6051.90542671763</v>
      </c>
      <c r="C2982" s="43" t="n">
        <f aca="false">IF(AND(B2982&gt;=0,B2981&lt;0),1,0)</f>
        <v>0</v>
      </c>
    </row>
    <row r="2983" customFormat="false" ht="12.8" hidden="false" customHeight="false" outlineLevel="0" collapsed="false">
      <c r="A2983" s="8" t="n">
        <f aca="false">A2982-0.01</f>
        <v>70.2099999999848</v>
      </c>
      <c r="B2983" s="42" t="n">
        <f aca="false">1+$F$5*$F$4*(1+$F$6)^A2983-(1+$F$5)^A2983</f>
        <v>-6044.38872823154</v>
      </c>
      <c r="C2983" s="43" t="n">
        <f aca="false">IF(AND(B2983&gt;=0,B2982&lt;0),1,0)</f>
        <v>0</v>
      </c>
    </row>
    <row r="2984" customFormat="false" ht="12.8" hidden="false" customHeight="false" outlineLevel="0" collapsed="false">
      <c r="A2984" s="8" t="n">
        <f aca="false">A2983-0.01</f>
        <v>70.1999999999848</v>
      </c>
      <c r="B2984" s="42" t="n">
        <f aca="false">1+$F$5*$F$4*(1+$F$6)^A2984-(1+$F$5)^A2984</f>
        <v>-6036.88135108401</v>
      </c>
      <c r="C2984" s="43" t="n">
        <f aca="false">IF(AND(B2984&gt;=0,B2983&lt;0),1,0)</f>
        <v>0</v>
      </c>
    </row>
    <row r="2985" customFormat="false" ht="12.8" hidden="false" customHeight="false" outlineLevel="0" collapsed="false">
      <c r="A2985" s="8" t="n">
        <f aca="false">A2984-0.01</f>
        <v>70.1899999999848</v>
      </c>
      <c r="B2985" s="42" t="n">
        <f aca="false">1+$F$5*$F$4*(1+$F$6)^A2985-(1+$F$5)^A2985</f>
        <v>-6029.38328371885</v>
      </c>
      <c r="C2985" s="43" t="n">
        <f aca="false">IF(AND(B2985&gt;=0,B2984&lt;0),1,0)</f>
        <v>0</v>
      </c>
    </row>
    <row r="2986" customFormat="false" ht="12.8" hidden="false" customHeight="false" outlineLevel="0" collapsed="false">
      <c r="A2986" s="8" t="n">
        <f aca="false">A2985-0.01</f>
        <v>70.1799999999848</v>
      </c>
      <c r="B2986" s="42" t="n">
        <f aca="false">1+$F$5*$F$4*(1+$F$6)^A2986-(1+$F$5)^A2986</f>
        <v>-6021.8945145942</v>
      </c>
      <c r="C2986" s="43" t="n">
        <f aca="false">IF(AND(B2986&gt;=0,B2985&lt;0),1,0)</f>
        <v>0</v>
      </c>
    </row>
    <row r="2987" customFormat="false" ht="12.8" hidden="false" customHeight="false" outlineLevel="0" collapsed="false">
      <c r="A2987" s="8" t="n">
        <f aca="false">A2986-0.01</f>
        <v>70.1699999999847</v>
      </c>
      <c r="B2987" s="42" t="n">
        <f aca="false">1+$F$5*$F$4*(1+$F$6)^A2987-(1+$F$5)^A2987</f>
        <v>-6014.41503218253</v>
      </c>
      <c r="C2987" s="43" t="n">
        <f aca="false">IF(AND(B2987&gt;=0,B2986&lt;0),1,0)</f>
        <v>0</v>
      </c>
    </row>
    <row r="2988" customFormat="false" ht="12.8" hidden="false" customHeight="false" outlineLevel="0" collapsed="false">
      <c r="A2988" s="8" t="n">
        <f aca="false">A2987-0.01</f>
        <v>70.1599999999847</v>
      </c>
      <c r="B2988" s="42" t="n">
        <f aca="false">1+$F$5*$F$4*(1+$F$6)^A2988-(1+$F$5)^A2988</f>
        <v>-6006.94482497056</v>
      </c>
      <c r="C2988" s="43" t="n">
        <f aca="false">IF(AND(B2988&gt;=0,B2987&lt;0),1,0)</f>
        <v>0</v>
      </c>
    </row>
    <row r="2989" customFormat="false" ht="12.8" hidden="false" customHeight="false" outlineLevel="0" collapsed="false">
      <c r="A2989" s="8" t="n">
        <f aca="false">A2988-0.01</f>
        <v>70.1499999999847</v>
      </c>
      <c r="B2989" s="42" t="n">
        <f aca="false">1+$F$5*$F$4*(1+$F$6)^A2989-(1+$F$5)^A2989</f>
        <v>-5999.48388145932</v>
      </c>
      <c r="C2989" s="43" t="n">
        <f aca="false">IF(AND(B2989&gt;=0,B2988&lt;0),1,0)</f>
        <v>0</v>
      </c>
    </row>
    <row r="2990" customFormat="false" ht="12.8" hidden="false" customHeight="false" outlineLevel="0" collapsed="false">
      <c r="A2990" s="8" t="n">
        <f aca="false">A2989-0.01</f>
        <v>70.1399999999847</v>
      </c>
      <c r="B2990" s="42" t="n">
        <f aca="false">1+$F$5*$F$4*(1+$F$6)^A2990-(1+$F$5)^A2990</f>
        <v>-5992.03219016407</v>
      </c>
      <c r="C2990" s="43" t="n">
        <f aca="false">IF(AND(B2990&gt;=0,B2989&lt;0),1,0)</f>
        <v>0</v>
      </c>
    </row>
    <row r="2991" customFormat="false" ht="12.8" hidden="false" customHeight="false" outlineLevel="0" collapsed="false">
      <c r="A2991" s="8" t="n">
        <f aca="false">A2990-0.01</f>
        <v>70.1299999999847</v>
      </c>
      <c r="B2991" s="42" t="n">
        <f aca="false">1+$F$5*$F$4*(1+$F$6)^A2991-(1+$F$5)^A2991</f>
        <v>-5984.58973961433</v>
      </c>
      <c r="C2991" s="43" t="n">
        <f aca="false">IF(AND(B2991&gt;=0,B2990&lt;0),1,0)</f>
        <v>0</v>
      </c>
    </row>
    <row r="2992" customFormat="false" ht="12.8" hidden="false" customHeight="false" outlineLevel="0" collapsed="false">
      <c r="A2992" s="8" t="n">
        <f aca="false">A2991-0.01</f>
        <v>70.1199999999847</v>
      </c>
      <c r="B2992" s="42" t="n">
        <f aca="false">1+$F$5*$F$4*(1+$F$6)^A2992-(1+$F$5)^A2992</f>
        <v>-5977.15651835381</v>
      </c>
      <c r="C2992" s="43" t="n">
        <f aca="false">IF(AND(B2992&gt;=0,B2991&lt;0),1,0)</f>
        <v>0</v>
      </c>
    </row>
    <row r="2993" customFormat="false" ht="12.8" hidden="false" customHeight="false" outlineLevel="0" collapsed="false">
      <c r="A2993" s="8" t="n">
        <f aca="false">A2992-0.01</f>
        <v>70.1099999999847</v>
      </c>
      <c r="B2993" s="42" t="n">
        <f aca="false">1+$F$5*$F$4*(1+$F$6)^A2993-(1+$F$5)^A2993</f>
        <v>-5969.73251494045</v>
      </c>
      <c r="C2993" s="43" t="n">
        <f aca="false">IF(AND(B2993&gt;=0,B2992&lt;0),1,0)</f>
        <v>0</v>
      </c>
    </row>
    <row r="2994" customFormat="false" ht="12.8" hidden="false" customHeight="false" outlineLevel="0" collapsed="false">
      <c r="A2994" s="8" t="n">
        <f aca="false">A2993-0.01</f>
        <v>70.0999999999847</v>
      </c>
      <c r="B2994" s="42" t="n">
        <f aca="false">1+$F$5*$F$4*(1+$F$6)^A2994-(1+$F$5)^A2994</f>
        <v>-5962.31771794636</v>
      </c>
      <c r="C2994" s="43" t="n">
        <f aca="false">IF(AND(B2994&gt;=0,B2993&lt;0),1,0)</f>
        <v>0</v>
      </c>
    </row>
    <row r="2995" customFormat="false" ht="12.8" hidden="false" customHeight="false" outlineLevel="0" collapsed="false">
      <c r="A2995" s="8" t="n">
        <f aca="false">A2994-0.01</f>
        <v>70.0899999999847</v>
      </c>
      <c r="B2995" s="42" t="n">
        <f aca="false">1+$F$5*$F$4*(1+$F$6)^A2995-(1+$F$5)^A2995</f>
        <v>-5954.91211595784</v>
      </c>
      <c r="C2995" s="43" t="n">
        <f aca="false">IF(AND(B2995&gt;=0,B2994&lt;0),1,0)</f>
        <v>0</v>
      </c>
    </row>
    <row r="2996" customFormat="false" ht="12.8" hidden="false" customHeight="false" outlineLevel="0" collapsed="false">
      <c r="A2996" s="8" t="n">
        <f aca="false">A2995-0.01</f>
        <v>70.0799999999847</v>
      </c>
      <c r="B2996" s="42" t="n">
        <f aca="false">1+$F$5*$F$4*(1+$F$6)^A2996-(1+$F$5)^A2996</f>
        <v>-5947.51569757529</v>
      </c>
      <c r="C2996" s="43" t="n">
        <f aca="false">IF(AND(B2996&gt;=0,B2995&lt;0),1,0)</f>
        <v>0</v>
      </c>
    </row>
    <row r="2997" customFormat="false" ht="12.8" hidden="false" customHeight="false" outlineLevel="0" collapsed="false">
      <c r="A2997" s="8" t="n">
        <f aca="false">A2996-0.01</f>
        <v>70.0699999999847</v>
      </c>
      <c r="B2997" s="42" t="n">
        <f aca="false">1+$F$5*$F$4*(1+$F$6)^A2997-(1+$F$5)^A2997</f>
        <v>-5940.1284514133</v>
      </c>
      <c r="C2997" s="43" t="n">
        <f aca="false">IF(AND(B2997&gt;=0,B2996&lt;0),1,0)</f>
        <v>0</v>
      </c>
    </row>
    <row r="2998" customFormat="false" ht="12.8" hidden="false" customHeight="false" outlineLevel="0" collapsed="false">
      <c r="A2998" s="8" t="n">
        <f aca="false">A2997-0.01</f>
        <v>70.0599999999847</v>
      </c>
      <c r="B2998" s="42" t="n">
        <f aca="false">1+$F$5*$F$4*(1+$F$6)^A2998-(1+$F$5)^A2998</f>
        <v>-5932.75036610053</v>
      </c>
      <c r="C2998" s="43" t="n">
        <f aca="false">IF(AND(B2998&gt;=0,B2997&lt;0),1,0)</f>
        <v>0</v>
      </c>
    </row>
    <row r="2999" customFormat="false" ht="12.8" hidden="false" customHeight="false" outlineLevel="0" collapsed="false">
      <c r="A2999" s="8" t="n">
        <f aca="false">A2998-0.01</f>
        <v>70.0499999999847</v>
      </c>
      <c r="B2999" s="42" t="n">
        <f aca="false">1+$F$5*$F$4*(1+$F$6)^A2999-(1+$F$5)^A2999</f>
        <v>-5925.38143027976</v>
      </c>
      <c r="C2999" s="43" t="n">
        <f aca="false">IF(AND(B2999&gt;=0,B2998&lt;0),1,0)</f>
        <v>0</v>
      </c>
    </row>
    <row r="3000" customFormat="false" ht="12.8" hidden="false" customHeight="false" outlineLevel="0" collapsed="false">
      <c r="A3000" s="8" t="n">
        <f aca="false">A2999-0.01</f>
        <v>70.0399999999847</v>
      </c>
      <c r="B3000" s="42" t="n">
        <f aca="false">1+$F$5*$F$4*(1+$F$6)^A3000-(1+$F$5)^A3000</f>
        <v>-5918.02163260785</v>
      </c>
      <c r="C3000" s="43" t="n">
        <f aca="false">IF(AND(B3000&gt;=0,B2999&lt;0),1,0)</f>
        <v>0</v>
      </c>
    </row>
    <row r="3001" customFormat="false" ht="12.8" hidden="false" customHeight="false" outlineLevel="0" collapsed="false">
      <c r="A3001" s="8" t="n">
        <f aca="false">A3000-0.01</f>
        <v>70.0299999999847</v>
      </c>
      <c r="B3001" s="42" t="n">
        <f aca="false">1+$F$5*$F$4*(1+$F$6)^A3001-(1+$F$5)^A3001</f>
        <v>-5910.67096175572</v>
      </c>
      <c r="C3001" s="43" t="n">
        <f aca="false">IF(AND(B3001&gt;=0,B3000&lt;0),1,0)</f>
        <v>0</v>
      </c>
    </row>
    <row r="3002" customFormat="false" ht="12.8" hidden="false" customHeight="false" outlineLevel="0" collapsed="false">
      <c r="A3002" s="8" t="n">
        <f aca="false">A3001-0.01</f>
        <v>70.0199999999847</v>
      </c>
      <c r="B3002" s="42" t="n">
        <f aca="false">1+$F$5*$F$4*(1+$F$6)^A3002-(1+$F$5)^A3002</f>
        <v>-5903.32940640831</v>
      </c>
      <c r="C3002" s="43" t="n">
        <f aca="false">IF(AND(B3002&gt;=0,B3001&lt;0),1,0)</f>
        <v>0</v>
      </c>
    </row>
    <row r="3003" customFormat="false" ht="12.8" hidden="false" customHeight="false" outlineLevel="0" collapsed="false">
      <c r="A3003" s="8" t="n">
        <f aca="false">A3002-0.01</f>
        <v>70.0099999999847</v>
      </c>
      <c r="B3003" s="42" t="n">
        <f aca="false">1+$F$5*$F$4*(1+$F$6)^A3003-(1+$F$5)^A3003</f>
        <v>-5895.99695526462</v>
      </c>
      <c r="C3003" s="43" t="n">
        <f aca="false">IF(AND(B3003&gt;=0,B3002&lt;0),1,0)</f>
        <v>0</v>
      </c>
    </row>
    <row r="3004" customFormat="false" ht="12.8" hidden="false" customHeight="false" outlineLevel="0" collapsed="false">
      <c r="A3004" s="8" t="n">
        <f aca="false">A3003-0.01</f>
        <v>69.9999999999847</v>
      </c>
      <c r="B3004" s="42" t="n">
        <f aca="false">1+$F$5*$F$4*(1+$F$6)^A3004-(1+$F$5)^A3004</f>
        <v>-5888.67359703765</v>
      </c>
      <c r="C3004" s="43" t="n">
        <f aca="false">IF(AND(B3004&gt;=0,B3003&lt;0),1,0)</f>
        <v>0</v>
      </c>
    </row>
    <row r="3005" customFormat="false" ht="12.8" hidden="false" customHeight="false" outlineLevel="0" collapsed="false">
      <c r="A3005" s="8" t="n">
        <f aca="false">A3004-0.01</f>
        <v>69.9899999999847</v>
      </c>
      <c r="B3005" s="42" t="n">
        <f aca="false">1+$F$5*$F$4*(1+$F$6)^A3005-(1+$F$5)^A3005</f>
        <v>-5881.35932045438</v>
      </c>
      <c r="C3005" s="43" t="n">
        <f aca="false">IF(AND(B3005&gt;=0,B3004&lt;0),1,0)</f>
        <v>0</v>
      </c>
    </row>
    <row r="3006" customFormat="false" ht="12.8" hidden="false" customHeight="false" outlineLevel="0" collapsed="false">
      <c r="A3006" s="8" t="n">
        <f aca="false">A3005-0.01</f>
        <v>69.9799999999846</v>
      </c>
      <c r="B3006" s="42" t="n">
        <f aca="false">1+$F$5*$F$4*(1+$F$6)^A3006-(1+$F$5)^A3006</f>
        <v>-5874.05411425579</v>
      </c>
      <c r="C3006" s="43" t="n">
        <f aca="false">IF(AND(B3006&gt;=0,B3005&lt;0),1,0)</f>
        <v>0</v>
      </c>
    </row>
    <row r="3007" customFormat="false" ht="12.8" hidden="false" customHeight="false" outlineLevel="0" collapsed="false">
      <c r="A3007" s="8" t="n">
        <f aca="false">A3006-0.01</f>
        <v>69.9699999999846</v>
      </c>
      <c r="B3007" s="42" t="n">
        <f aca="false">1+$F$5*$F$4*(1+$F$6)^A3007-(1+$F$5)^A3007</f>
        <v>-5866.7579671968</v>
      </c>
      <c r="C3007" s="43" t="n">
        <f aca="false">IF(AND(B3007&gt;=0,B3006&lt;0),1,0)</f>
        <v>0</v>
      </c>
    </row>
    <row r="3008" customFormat="false" ht="12.8" hidden="false" customHeight="false" outlineLevel="0" collapsed="false">
      <c r="A3008" s="8" t="n">
        <f aca="false">A3007-0.01</f>
        <v>69.9599999999846</v>
      </c>
      <c r="B3008" s="42" t="n">
        <f aca="false">1+$F$5*$F$4*(1+$F$6)^A3008-(1+$F$5)^A3008</f>
        <v>-5859.47086804626</v>
      </c>
      <c r="C3008" s="43" t="n">
        <f aca="false">IF(AND(B3008&gt;=0,B3007&lt;0),1,0)</f>
        <v>0</v>
      </c>
    </row>
    <row r="3009" customFormat="false" ht="12.8" hidden="false" customHeight="false" outlineLevel="0" collapsed="false">
      <c r="A3009" s="8" t="n">
        <f aca="false">A3008-0.01</f>
        <v>69.9499999999846</v>
      </c>
      <c r="B3009" s="42" t="n">
        <f aca="false">1+$F$5*$F$4*(1+$F$6)^A3009-(1+$F$5)^A3009</f>
        <v>-5852.19280558697</v>
      </c>
      <c r="C3009" s="43" t="n">
        <f aca="false">IF(AND(B3009&gt;=0,B3008&lt;0),1,0)</f>
        <v>0</v>
      </c>
    </row>
    <row r="3010" customFormat="false" ht="12.8" hidden="false" customHeight="false" outlineLevel="0" collapsed="false">
      <c r="A3010" s="8" t="n">
        <f aca="false">A3009-0.01</f>
        <v>69.9399999999846</v>
      </c>
      <c r="B3010" s="42" t="n">
        <f aca="false">1+$F$5*$F$4*(1+$F$6)^A3010-(1+$F$5)^A3010</f>
        <v>-5844.92376861561</v>
      </c>
      <c r="C3010" s="43" t="n">
        <f aca="false">IF(AND(B3010&gt;=0,B3009&lt;0),1,0)</f>
        <v>0</v>
      </c>
    </row>
    <row r="3011" customFormat="false" ht="12.8" hidden="false" customHeight="false" outlineLevel="0" collapsed="false">
      <c r="A3011" s="8" t="n">
        <f aca="false">A3010-0.01</f>
        <v>69.9299999999846</v>
      </c>
      <c r="B3011" s="42" t="n">
        <f aca="false">1+$F$5*$F$4*(1+$F$6)^A3011-(1+$F$5)^A3011</f>
        <v>-5837.66374594278</v>
      </c>
      <c r="C3011" s="43" t="n">
        <f aca="false">IF(AND(B3011&gt;=0,B3010&lt;0),1,0)</f>
        <v>0</v>
      </c>
    </row>
    <row r="3012" customFormat="false" ht="12.8" hidden="false" customHeight="false" outlineLevel="0" collapsed="false">
      <c r="A3012" s="8" t="n">
        <f aca="false">A3011-0.01</f>
        <v>69.9199999999846</v>
      </c>
      <c r="B3012" s="42" t="n">
        <f aca="false">1+$F$5*$F$4*(1+$F$6)^A3012-(1+$F$5)^A3012</f>
        <v>-5830.41272639291</v>
      </c>
      <c r="C3012" s="43" t="n">
        <f aca="false">IF(AND(B3012&gt;=0,B3011&lt;0),1,0)</f>
        <v>0</v>
      </c>
    </row>
    <row r="3013" customFormat="false" ht="12.8" hidden="false" customHeight="false" outlineLevel="0" collapsed="false">
      <c r="A3013" s="8" t="n">
        <f aca="false">A3012-0.01</f>
        <v>69.9099999999846</v>
      </c>
      <c r="B3013" s="42" t="n">
        <f aca="false">1+$F$5*$F$4*(1+$F$6)^A3013-(1+$F$5)^A3013</f>
        <v>-5823.17069880432</v>
      </c>
      <c r="C3013" s="43" t="n">
        <f aca="false">IF(AND(B3013&gt;=0,B3012&lt;0),1,0)</f>
        <v>0</v>
      </c>
    </row>
    <row r="3014" customFormat="false" ht="12.8" hidden="false" customHeight="false" outlineLevel="0" collapsed="false">
      <c r="A3014" s="8" t="n">
        <f aca="false">A3013-0.01</f>
        <v>69.8999999999846</v>
      </c>
      <c r="B3014" s="42" t="n">
        <f aca="false">1+$F$5*$F$4*(1+$F$6)^A3014-(1+$F$5)^A3014</f>
        <v>-5815.93765202916</v>
      </c>
      <c r="C3014" s="43" t="n">
        <f aca="false">IF(AND(B3014&gt;=0,B3013&lt;0),1,0)</f>
        <v>0</v>
      </c>
    </row>
    <row r="3015" customFormat="false" ht="12.8" hidden="false" customHeight="false" outlineLevel="0" collapsed="false">
      <c r="A3015" s="8" t="n">
        <f aca="false">A3014-0.01</f>
        <v>69.8899999999846</v>
      </c>
      <c r="B3015" s="42" t="n">
        <f aca="false">1+$F$5*$F$4*(1+$F$6)^A3015-(1+$F$5)^A3015</f>
        <v>-5808.71357493338</v>
      </c>
      <c r="C3015" s="43" t="n">
        <f aca="false">IF(AND(B3015&gt;=0,B3014&lt;0),1,0)</f>
        <v>0</v>
      </c>
    </row>
    <row r="3016" customFormat="false" ht="12.8" hidden="false" customHeight="false" outlineLevel="0" collapsed="false">
      <c r="A3016" s="8" t="n">
        <f aca="false">A3015-0.01</f>
        <v>69.8799999999846</v>
      </c>
      <c r="B3016" s="42" t="n">
        <f aca="false">1+$F$5*$F$4*(1+$F$6)^A3016-(1+$F$5)^A3016</f>
        <v>-5801.49845639675</v>
      </c>
      <c r="C3016" s="43" t="n">
        <f aca="false">IF(AND(B3016&gt;=0,B3015&lt;0),1,0)</f>
        <v>0</v>
      </c>
    </row>
    <row r="3017" customFormat="false" ht="12.8" hidden="false" customHeight="false" outlineLevel="0" collapsed="false">
      <c r="A3017" s="8" t="n">
        <f aca="false">A3016-0.01</f>
        <v>69.8699999999846</v>
      </c>
      <c r="B3017" s="42" t="n">
        <f aca="false">1+$F$5*$F$4*(1+$F$6)^A3017-(1+$F$5)^A3017</f>
        <v>-5794.29228531283</v>
      </c>
      <c r="C3017" s="43" t="n">
        <f aca="false">IF(AND(B3017&gt;=0,B3016&lt;0),1,0)</f>
        <v>0</v>
      </c>
    </row>
    <row r="3018" customFormat="false" ht="12.8" hidden="false" customHeight="false" outlineLevel="0" collapsed="false">
      <c r="A3018" s="8" t="n">
        <f aca="false">A3017-0.01</f>
        <v>69.8599999999846</v>
      </c>
      <c r="B3018" s="42" t="n">
        <f aca="false">1+$F$5*$F$4*(1+$F$6)^A3018-(1+$F$5)^A3018</f>
        <v>-5787.09505058894</v>
      </c>
      <c r="C3018" s="43" t="n">
        <f aca="false">IF(AND(B3018&gt;=0,B3017&lt;0),1,0)</f>
        <v>0</v>
      </c>
    </row>
    <row r="3019" customFormat="false" ht="12.8" hidden="false" customHeight="false" outlineLevel="0" collapsed="false">
      <c r="A3019" s="8" t="n">
        <f aca="false">A3018-0.01</f>
        <v>69.8499999999846</v>
      </c>
      <c r="B3019" s="42" t="n">
        <f aca="false">1+$F$5*$F$4*(1+$F$6)^A3019-(1+$F$5)^A3019</f>
        <v>-5779.90674114614</v>
      </c>
      <c r="C3019" s="43" t="n">
        <f aca="false">IF(AND(B3019&gt;=0,B3018&lt;0),1,0)</f>
        <v>0</v>
      </c>
    </row>
    <row r="3020" customFormat="false" ht="12.8" hidden="false" customHeight="false" outlineLevel="0" collapsed="false">
      <c r="A3020" s="8" t="n">
        <f aca="false">A3019-0.01</f>
        <v>69.8399999999846</v>
      </c>
      <c r="B3020" s="42" t="n">
        <f aca="false">1+$F$5*$F$4*(1+$F$6)^A3020-(1+$F$5)^A3020</f>
        <v>-5772.72734591924</v>
      </c>
      <c r="C3020" s="43" t="n">
        <f aca="false">IF(AND(B3020&gt;=0,B3019&lt;0),1,0)</f>
        <v>0</v>
      </c>
    </row>
    <row r="3021" customFormat="false" ht="12.8" hidden="false" customHeight="false" outlineLevel="0" collapsed="false">
      <c r="A3021" s="8" t="n">
        <f aca="false">A3020-0.01</f>
        <v>69.8299999999846</v>
      </c>
      <c r="B3021" s="42" t="n">
        <f aca="false">1+$F$5*$F$4*(1+$F$6)^A3021-(1+$F$5)^A3021</f>
        <v>-5765.55685385678</v>
      </c>
      <c r="C3021" s="43" t="n">
        <f aca="false">IF(AND(B3021&gt;=0,B3020&lt;0),1,0)</f>
        <v>0</v>
      </c>
    </row>
    <row r="3022" customFormat="false" ht="12.8" hidden="false" customHeight="false" outlineLevel="0" collapsed="false">
      <c r="A3022" s="8" t="n">
        <f aca="false">A3021-0.01</f>
        <v>69.8199999999846</v>
      </c>
      <c r="B3022" s="42" t="n">
        <f aca="false">1+$F$5*$F$4*(1+$F$6)^A3022-(1+$F$5)^A3022</f>
        <v>-5758.39525392097</v>
      </c>
      <c r="C3022" s="43" t="n">
        <f aca="false">IF(AND(B3022&gt;=0,B3021&lt;0),1,0)</f>
        <v>0</v>
      </c>
    </row>
    <row r="3023" customFormat="false" ht="12.8" hidden="false" customHeight="false" outlineLevel="0" collapsed="false">
      <c r="A3023" s="8" t="n">
        <f aca="false">A3022-0.01</f>
        <v>69.8099999999846</v>
      </c>
      <c r="B3023" s="42" t="n">
        <f aca="false">1+$F$5*$F$4*(1+$F$6)^A3023-(1+$F$5)^A3023</f>
        <v>-5751.24253508773</v>
      </c>
      <c r="C3023" s="43" t="n">
        <f aca="false">IF(AND(B3023&gt;=0,B3022&lt;0),1,0)</f>
        <v>0</v>
      </c>
    </row>
    <row r="3024" customFormat="false" ht="12.8" hidden="false" customHeight="false" outlineLevel="0" collapsed="false">
      <c r="A3024" s="8" t="n">
        <f aca="false">A3023-0.01</f>
        <v>69.7999999999846</v>
      </c>
      <c r="B3024" s="42" t="n">
        <f aca="false">1+$F$5*$F$4*(1+$F$6)^A3024-(1+$F$5)^A3024</f>
        <v>-5744.09868634662</v>
      </c>
      <c r="C3024" s="43" t="n">
        <f aca="false">IF(AND(B3024&gt;=0,B3023&lt;0),1,0)</f>
        <v>0</v>
      </c>
    </row>
    <row r="3025" customFormat="false" ht="12.8" hidden="false" customHeight="false" outlineLevel="0" collapsed="false">
      <c r="A3025" s="8" t="n">
        <f aca="false">A3024-0.01</f>
        <v>69.7899999999845</v>
      </c>
      <c r="B3025" s="42" t="n">
        <f aca="false">1+$F$5*$F$4*(1+$F$6)^A3025-(1+$F$5)^A3025</f>
        <v>-5736.96369670087</v>
      </c>
      <c r="C3025" s="43" t="n">
        <f aca="false">IF(AND(B3025&gt;=0,B3024&lt;0),1,0)</f>
        <v>0</v>
      </c>
    </row>
    <row r="3026" customFormat="false" ht="12.8" hidden="false" customHeight="false" outlineLevel="0" collapsed="false">
      <c r="A3026" s="8" t="n">
        <f aca="false">A3025-0.01</f>
        <v>69.7799999999845</v>
      </c>
      <c r="B3026" s="42" t="n">
        <f aca="false">1+$F$5*$F$4*(1+$F$6)^A3026-(1+$F$5)^A3026</f>
        <v>-5729.83755516734</v>
      </c>
      <c r="C3026" s="43" t="n">
        <f aca="false">IF(AND(B3026&gt;=0,B3025&lt;0),1,0)</f>
        <v>0</v>
      </c>
    </row>
    <row r="3027" customFormat="false" ht="12.8" hidden="false" customHeight="false" outlineLevel="0" collapsed="false">
      <c r="A3027" s="8" t="n">
        <f aca="false">A3026-0.01</f>
        <v>69.7699999999845</v>
      </c>
      <c r="B3027" s="42" t="n">
        <f aca="false">1+$F$5*$F$4*(1+$F$6)^A3027-(1+$F$5)^A3027</f>
        <v>-5722.72025077651</v>
      </c>
      <c r="C3027" s="43" t="n">
        <f aca="false">IF(AND(B3027&gt;=0,B3026&lt;0),1,0)</f>
        <v>0</v>
      </c>
    </row>
    <row r="3028" customFormat="false" ht="12.8" hidden="false" customHeight="false" outlineLevel="0" collapsed="false">
      <c r="A3028" s="8" t="n">
        <f aca="false">A3027-0.01</f>
        <v>69.7599999999845</v>
      </c>
      <c r="B3028" s="42" t="n">
        <f aca="false">1+$F$5*$F$4*(1+$F$6)^A3028-(1+$F$5)^A3028</f>
        <v>-5715.61177257243</v>
      </c>
      <c r="C3028" s="43" t="n">
        <f aca="false">IF(AND(B3028&gt;=0,B3027&lt;0),1,0)</f>
        <v>0</v>
      </c>
    </row>
    <row r="3029" customFormat="false" ht="12.8" hidden="false" customHeight="false" outlineLevel="0" collapsed="false">
      <c r="A3029" s="8" t="n">
        <f aca="false">A3028-0.01</f>
        <v>69.7499999999845</v>
      </c>
      <c r="B3029" s="42" t="n">
        <f aca="false">1+$F$5*$F$4*(1+$F$6)^A3029-(1+$F$5)^A3029</f>
        <v>-5708.51210961278</v>
      </c>
      <c r="C3029" s="43" t="n">
        <f aca="false">IF(AND(B3029&gt;=0,B3028&lt;0),1,0)</f>
        <v>0</v>
      </c>
    </row>
    <row r="3030" customFormat="false" ht="12.8" hidden="false" customHeight="false" outlineLevel="0" collapsed="false">
      <c r="A3030" s="8" t="n">
        <f aca="false">A3029-0.01</f>
        <v>69.7399999999845</v>
      </c>
      <c r="B3030" s="42" t="n">
        <f aca="false">1+$F$5*$F$4*(1+$F$6)^A3030-(1+$F$5)^A3030</f>
        <v>-5701.42125096876</v>
      </c>
      <c r="C3030" s="43" t="n">
        <f aca="false">IF(AND(B3030&gt;=0,B3029&lt;0),1,0)</f>
        <v>0</v>
      </c>
    </row>
    <row r="3031" customFormat="false" ht="12.8" hidden="false" customHeight="false" outlineLevel="0" collapsed="false">
      <c r="A3031" s="8" t="n">
        <f aca="false">A3030-0.01</f>
        <v>69.7299999999845</v>
      </c>
      <c r="B3031" s="42" t="n">
        <f aca="false">1+$F$5*$F$4*(1+$F$6)^A3031-(1+$F$5)^A3031</f>
        <v>-5694.33918572514</v>
      </c>
      <c r="C3031" s="43" t="n">
        <f aca="false">IF(AND(B3031&gt;=0,B3030&lt;0),1,0)</f>
        <v>0</v>
      </c>
    </row>
    <row r="3032" customFormat="false" ht="12.8" hidden="false" customHeight="false" outlineLevel="0" collapsed="false">
      <c r="A3032" s="8" t="n">
        <f aca="false">A3031-0.01</f>
        <v>69.7199999999845</v>
      </c>
      <c r="B3032" s="42" t="n">
        <f aca="false">1+$F$5*$F$4*(1+$F$6)^A3032-(1+$F$5)^A3032</f>
        <v>-5687.26590298023</v>
      </c>
      <c r="C3032" s="43" t="n">
        <f aca="false">IF(AND(B3032&gt;=0,B3031&lt;0),1,0)</f>
        <v>0</v>
      </c>
    </row>
    <row r="3033" customFormat="false" ht="12.8" hidden="false" customHeight="false" outlineLevel="0" collapsed="false">
      <c r="A3033" s="8" t="n">
        <f aca="false">A3032-0.01</f>
        <v>69.7099999999845</v>
      </c>
      <c r="B3033" s="42" t="n">
        <f aca="false">1+$F$5*$F$4*(1+$F$6)^A3033-(1+$F$5)^A3033</f>
        <v>-5680.20139184583</v>
      </c>
      <c r="C3033" s="43" t="n">
        <f aca="false">IF(AND(B3033&gt;=0,B3032&lt;0),1,0)</f>
        <v>0</v>
      </c>
    </row>
    <row r="3034" customFormat="false" ht="12.8" hidden="false" customHeight="false" outlineLevel="0" collapsed="false">
      <c r="A3034" s="8" t="n">
        <f aca="false">A3033-0.01</f>
        <v>69.6999999999845</v>
      </c>
      <c r="B3034" s="42" t="n">
        <f aca="false">1+$F$5*$F$4*(1+$F$6)^A3034-(1+$F$5)^A3034</f>
        <v>-5673.14564144726</v>
      </c>
      <c r="C3034" s="43" t="n">
        <f aca="false">IF(AND(B3034&gt;=0,B3033&lt;0),1,0)</f>
        <v>0</v>
      </c>
    </row>
    <row r="3035" customFormat="false" ht="12.8" hidden="false" customHeight="false" outlineLevel="0" collapsed="false">
      <c r="A3035" s="8" t="n">
        <f aca="false">A3034-0.01</f>
        <v>69.6899999999845</v>
      </c>
      <c r="B3035" s="42" t="n">
        <f aca="false">1+$F$5*$F$4*(1+$F$6)^A3035-(1+$F$5)^A3035</f>
        <v>-5666.09864092331</v>
      </c>
      <c r="C3035" s="43" t="n">
        <f aca="false">IF(AND(B3035&gt;=0,B3034&lt;0),1,0)</f>
        <v>0</v>
      </c>
    </row>
    <row r="3036" customFormat="false" ht="12.8" hidden="false" customHeight="false" outlineLevel="0" collapsed="false">
      <c r="A3036" s="8" t="n">
        <f aca="false">A3035-0.01</f>
        <v>69.6799999999845</v>
      </c>
      <c r="B3036" s="42" t="n">
        <f aca="false">1+$F$5*$F$4*(1+$F$6)^A3036-(1+$F$5)^A3036</f>
        <v>-5659.06037942624</v>
      </c>
      <c r="C3036" s="43" t="n">
        <f aca="false">IF(AND(B3036&gt;=0,B3035&lt;0),1,0)</f>
        <v>0</v>
      </c>
    </row>
    <row r="3037" customFormat="false" ht="12.8" hidden="false" customHeight="false" outlineLevel="0" collapsed="false">
      <c r="A3037" s="8" t="n">
        <f aca="false">A3036-0.01</f>
        <v>69.6699999999845</v>
      </c>
      <c r="B3037" s="42" t="n">
        <f aca="false">1+$F$5*$F$4*(1+$F$6)^A3037-(1+$F$5)^A3037</f>
        <v>-5652.03084612175</v>
      </c>
      <c r="C3037" s="43" t="n">
        <f aca="false">IF(AND(B3037&gt;=0,B3036&lt;0),1,0)</f>
        <v>0</v>
      </c>
    </row>
    <row r="3038" customFormat="false" ht="12.8" hidden="false" customHeight="false" outlineLevel="0" collapsed="false">
      <c r="A3038" s="8" t="n">
        <f aca="false">A3037-0.01</f>
        <v>69.6599999999845</v>
      </c>
      <c r="B3038" s="42" t="n">
        <f aca="false">1+$F$5*$F$4*(1+$F$6)^A3038-(1+$F$5)^A3038</f>
        <v>-5645.01003018897</v>
      </c>
      <c r="C3038" s="43" t="n">
        <f aca="false">IF(AND(B3038&gt;=0,B3037&lt;0),1,0)</f>
        <v>0</v>
      </c>
    </row>
    <row r="3039" customFormat="false" ht="12.8" hidden="false" customHeight="false" outlineLevel="0" collapsed="false">
      <c r="A3039" s="8" t="n">
        <f aca="false">A3038-0.01</f>
        <v>69.6499999999845</v>
      </c>
      <c r="B3039" s="42" t="n">
        <f aca="false">1+$F$5*$F$4*(1+$F$6)^A3039-(1+$F$5)^A3039</f>
        <v>-5637.99792082047</v>
      </c>
      <c r="C3039" s="43" t="n">
        <f aca="false">IF(AND(B3039&gt;=0,B3038&lt;0),1,0)</f>
        <v>0</v>
      </c>
    </row>
    <row r="3040" customFormat="false" ht="12.8" hidden="false" customHeight="false" outlineLevel="0" collapsed="false">
      <c r="A3040" s="8" t="n">
        <f aca="false">A3039-0.01</f>
        <v>69.6399999999845</v>
      </c>
      <c r="B3040" s="42" t="n">
        <f aca="false">1+$F$5*$F$4*(1+$F$6)^A3040-(1+$F$5)^A3040</f>
        <v>-5630.99450722219</v>
      </c>
      <c r="C3040" s="43" t="n">
        <f aca="false">IF(AND(B3040&gt;=0,B3039&lt;0),1,0)</f>
        <v>0</v>
      </c>
    </row>
    <row r="3041" customFormat="false" ht="12.8" hidden="false" customHeight="false" outlineLevel="0" collapsed="false">
      <c r="A3041" s="8" t="n">
        <f aca="false">A3040-0.01</f>
        <v>69.6299999999845</v>
      </c>
      <c r="B3041" s="42" t="n">
        <f aca="false">1+$F$5*$F$4*(1+$F$6)^A3041-(1+$F$5)^A3041</f>
        <v>-5623.99977861346</v>
      </c>
      <c r="C3041" s="43" t="n">
        <f aca="false">IF(AND(B3041&gt;=0,B3040&lt;0),1,0)</f>
        <v>0</v>
      </c>
    </row>
    <row r="3042" customFormat="false" ht="12.8" hidden="false" customHeight="false" outlineLevel="0" collapsed="false">
      <c r="A3042" s="8" t="n">
        <f aca="false">A3041-0.01</f>
        <v>69.6199999999845</v>
      </c>
      <c r="B3042" s="42" t="n">
        <f aca="false">1+$F$5*$F$4*(1+$F$6)^A3042-(1+$F$5)^A3042</f>
        <v>-5617.01372422697</v>
      </c>
      <c r="C3042" s="43" t="n">
        <f aca="false">IF(AND(B3042&gt;=0,B3041&lt;0),1,0)</f>
        <v>0</v>
      </c>
    </row>
    <row r="3043" customFormat="false" ht="12.8" hidden="false" customHeight="false" outlineLevel="0" collapsed="false">
      <c r="A3043" s="8" t="n">
        <f aca="false">A3042-0.01</f>
        <v>69.6099999999845</v>
      </c>
      <c r="B3043" s="42" t="n">
        <f aca="false">1+$F$5*$F$4*(1+$F$6)^A3043-(1+$F$5)^A3043</f>
        <v>-5610.03633330877</v>
      </c>
      <c r="C3043" s="43" t="n">
        <f aca="false">IF(AND(B3043&gt;=0,B3042&lt;0),1,0)</f>
        <v>0</v>
      </c>
    </row>
    <row r="3044" customFormat="false" ht="12.8" hidden="false" customHeight="false" outlineLevel="0" collapsed="false">
      <c r="A3044" s="8" t="n">
        <f aca="false">A3043-0.01</f>
        <v>69.5999999999845</v>
      </c>
      <c r="B3044" s="42" t="n">
        <f aca="false">1+$F$5*$F$4*(1+$F$6)^A3044-(1+$F$5)^A3044</f>
        <v>-5603.06759511824</v>
      </c>
      <c r="C3044" s="43" t="n">
        <f aca="false">IF(AND(B3044&gt;=0,B3043&lt;0),1,0)</f>
        <v>0</v>
      </c>
    </row>
    <row r="3045" customFormat="false" ht="12.8" hidden="false" customHeight="false" outlineLevel="0" collapsed="false">
      <c r="A3045" s="8" t="n">
        <f aca="false">A3044-0.01</f>
        <v>69.5899999999844</v>
      </c>
      <c r="B3045" s="42" t="n">
        <f aca="false">1+$F$5*$F$4*(1+$F$6)^A3045-(1+$F$5)^A3045</f>
        <v>-5596.10749892806</v>
      </c>
      <c r="C3045" s="43" t="n">
        <f aca="false">IF(AND(B3045&gt;=0,B3044&lt;0),1,0)</f>
        <v>0</v>
      </c>
    </row>
    <row r="3046" customFormat="false" ht="12.8" hidden="false" customHeight="false" outlineLevel="0" collapsed="false">
      <c r="A3046" s="8" t="n">
        <f aca="false">A3045-0.01</f>
        <v>69.5799999999844</v>
      </c>
      <c r="B3046" s="42" t="n">
        <f aca="false">1+$F$5*$F$4*(1+$F$6)^A3046-(1+$F$5)^A3046</f>
        <v>-5589.15603402421</v>
      </c>
      <c r="C3046" s="43" t="n">
        <f aca="false">IF(AND(B3046&gt;=0,B3045&lt;0),1,0)</f>
        <v>0</v>
      </c>
    </row>
    <row r="3047" customFormat="false" ht="12.8" hidden="false" customHeight="false" outlineLevel="0" collapsed="false">
      <c r="A3047" s="8" t="n">
        <f aca="false">A3046-0.01</f>
        <v>69.5699999999844</v>
      </c>
      <c r="B3047" s="42" t="n">
        <f aca="false">1+$F$5*$F$4*(1+$F$6)^A3047-(1+$F$5)^A3047</f>
        <v>-5582.21318970599</v>
      </c>
      <c r="C3047" s="43" t="n">
        <f aca="false">IF(AND(B3047&gt;=0,B3046&lt;0),1,0)</f>
        <v>0</v>
      </c>
    </row>
    <row r="3048" customFormat="false" ht="12.8" hidden="false" customHeight="false" outlineLevel="0" collapsed="false">
      <c r="A3048" s="8" t="n">
        <f aca="false">A3047-0.01</f>
        <v>69.5599999999844</v>
      </c>
      <c r="B3048" s="42" t="n">
        <f aca="false">1+$F$5*$F$4*(1+$F$6)^A3048-(1+$F$5)^A3048</f>
        <v>-5575.27895528591</v>
      </c>
      <c r="C3048" s="43" t="n">
        <f aca="false">IF(AND(B3048&gt;=0,B3047&lt;0),1,0)</f>
        <v>0</v>
      </c>
    </row>
    <row r="3049" customFormat="false" ht="12.8" hidden="false" customHeight="false" outlineLevel="0" collapsed="false">
      <c r="A3049" s="8" t="n">
        <f aca="false">A3048-0.01</f>
        <v>69.5499999999844</v>
      </c>
      <c r="B3049" s="42" t="n">
        <f aca="false">1+$F$5*$F$4*(1+$F$6)^A3049-(1+$F$5)^A3049</f>
        <v>-5568.35332008976</v>
      </c>
      <c r="C3049" s="43" t="n">
        <f aca="false">IF(AND(B3049&gt;=0,B3048&lt;0),1,0)</f>
        <v>0</v>
      </c>
    </row>
    <row r="3050" customFormat="false" ht="12.8" hidden="false" customHeight="false" outlineLevel="0" collapsed="false">
      <c r="A3050" s="8" t="n">
        <f aca="false">A3049-0.01</f>
        <v>69.5399999999844</v>
      </c>
      <c r="B3050" s="42" t="n">
        <f aca="false">1+$F$5*$F$4*(1+$F$6)^A3050-(1+$F$5)^A3050</f>
        <v>-5561.43627345657</v>
      </c>
      <c r="C3050" s="43" t="n">
        <f aca="false">IF(AND(B3050&gt;=0,B3049&lt;0),1,0)</f>
        <v>0</v>
      </c>
    </row>
    <row r="3051" customFormat="false" ht="12.8" hidden="false" customHeight="false" outlineLevel="0" collapsed="false">
      <c r="A3051" s="8" t="n">
        <f aca="false">A3050-0.01</f>
        <v>69.5299999999844</v>
      </c>
      <c r="B3051" s="42" t="n">
        <f aca="false">1+$F$5*$F$4*(1+$F$6)^A3051-(1+$F$5)^A3051</f>
        <v>-5554.52780473856</v>
      </c>
      <c r="C3051" s="43" t="n">
        <f aca="false">IF(AND(B3051&gt;=0,B3050&lt;0),1,0)</f>
        <v>0</v>
      </c>
    </row>
    <row r="3052" customFormat="false" ht="12.8" hidden="false" customHeight="false" outlineLevel="0" collapsed="false">
      <c r="A3052" s="8" t="n">
        <f aca="false">A3051-0.01</f>
        <v>69.5199999999844</v>
      </c>
      <c r="B3052" s="42" t="n">
        <f aca="false">1+$F$5*$F$4*(1+$F$6)^A3052-(1+$F$5)^A3052</f>
        <v>-5547.62790330118</v>
      </c>
      <c r="C3052" s="43" t="n">
        <f aca="false">IF(AND(B3052&gt;=0,B3051&lt;0),1,0)</f>
        <v>0</v>
      </c>
    </row>
    <row r="3053" customFormat="false" ht="12.8" hidden="false" customHeight="false" outlineLevel="0" collapsed="false">
      <c r="A3053" s="8" t="n">
        <f aca="false">A3052-0.01</f>
        <v>69.5099999999844</v>
      </c>
      <c r="B3053" s="42" t="n">
        <f aca="false">1+$F$5*$F$4*(1+$F$6)^A3053-(1+$F$5)^A3053</f>
        <v>-5540.73655852304</v>
      </c>
      <c r="C3053" s="43" t="n">
        <f aca="false">IF(AND(B3053&gt;=0,B3052&lt;0),1,0)</f>
        <v>0</v>
      </c>
    </row>
    <row r="3054" customFormat="false" ht="12.8" hidden="false" customHeight="false" outlineLevel="0" collapsed="false">
      <c r="A3054" s="8" t="n">
        <f aca="false">A3053-0.01</f>
        <v>69.4999999999844</v>
      </c>
      <c r="B3054" s="42" t="n">
        <f aca="false">1+$F$5*$F$4*(1+$F$6)^A3054-(1+$F$5)^A3054</f>
        <v>-5533.85375979592</v>
      </c>
      <c r="C3054" s="43" t="n">
        <f aca="false">IF(AND(B3054&gt;=0,B3053&lt;0),1,0)</f>
        <v>0</v>
      </c>
    </row>
    <row r="3055" customFormat="false" ht="12.8" hidden="false" customHeight="false" outlineLevel="0" collapsed="false">
      <c r="A3055" s="8" t="n">
        <f aca="false">A3054-0.01</f>
        <v>69.4899999999844</v>
      </c>
      <c r="B3055" s="42" t="n">
        <f aca="false">1+$F$5*$F$4*(1+$F$6)^A3055-(1+$F$5)^A3055</f>
        <v>-5526.97949652477</v>
      </c>
      <c r="C3055" s="43" t="n">
        <f aca="false">IF(AND(B3055&gt;=0,B3054&lt;0),1,0)</f>
        <v>0</v>
      </c>
    </row>
    <row r="3056" customFormat="false" ht="12.8" hidden="false" customHeight="false" outlineLevel="0" collapsed="false">
      <c r="A3056" s="8" t="n">
        <f aca="false">A3055-0.01</f>
        <v>69.4799999999844</v>
      </c>
      <c r="B3056" s="42" t="n">
        <f aca="false">1+$F$5*$F$4*(1+$F$6)^A3056-(1+$F$5)^A3056</f>
        <v>-5520.11375812764</v>
      </c>
      <c r="C3056" s="43" t="n">
        <f aca="false">IF(AND(B3056&gt;=0,B3055&lt;0),1,0)</f>
        <v>0</v>
      </c>
    </row>
    <row r="3057" customFormat="false" ht="12.8" hidden="false" customHeight="false" outlineLevel="0" collapsed="false">
      <c r="A3057" s="8" t="n">
        <f aca="false">A3056-0.01</f>
        <v>69.4699999999844</v>
      </c>
      <c r="B3057" s="42" t="n">
        <f aca="false">1+$F$5*$F$4*(1+$F$6)^A3057-(1+$F$5)^A3057</f>
        <v>-5513.25653403575</v>
      </c>
      <c r="C3057" s="43" t="n">
        <f aca="false">IF(AND(B3057&gt;=0,B3056&lt;0),1,0)</f>
        <v>0</v>
      </c>
    </row>
    <row r="3058" customFormat="false" ht="12.8" hidden="false" customHeight="false" outlineLevel="0" collapsed="false">
      <c r="A3058" s="8" t="n">
        <f aca="false">A3057-0.01</f>
        <v>69.4599999999844</v>
      </c>
      <c r="B3058" s="42" t="n">
        <f aca="false">1+$F$5*$F$4*(1+$F$6)^A3058-(1+$F$5)^A3058</f>
        <v>-5506.40781369336</v>
      </c>
      <c r="C3058" s="43" t="n">
        <f aca="false">IF(AND(B3058&gt;=0,B3057&lt;0),1,0)</f>
        <v>0</v>
      </c>
    </row>
    <row r="3059" customFormat="false" ht="12.8" hidden="false" customHeight="false" outlineLevel="0" collapsed="false">
      <c r="A3059" s="8" t="n">
        <f aca="false">A3058-0.01</f>
        <v>69.4499999999844</v>
      </c>
      <c r="B3059" s="42" t="n">
        <f aca="false">1+$F$5*$F$4*(1+$F$6)^A3059-(1+$F$5)^A3059</f>
        <v>-5499.56758655787</v>
      </c>
      <c r="C3059" s="43" t="n">
        <f aca="false">IF(AND(B3059&gt;=0,B3058&lt;0),1,0)</f>
        <v>0</v>
      </c>
    </row>
    <row r="3060" customFormat="false" ht="12.8" hidden="false" customHeight="false" outlineLevel="0" collapsed="false">
      <c r="A3060" s="8" t="n">
        <f aca="false">A3059-0.01</f>
        <v>69.4399999999844</v>
      </c>
      <c r="B3060" s="42" t="n">
        <f aca="false">1+$F$5*$F$4*(1+$F$6)^A3060-(1+$F$5)^A3060</f>
        <v>-5492.73584209972</v>
      </c>
      <c r="C3060" s="43" t="n">
        <f aca="false">IF(AND(B3060&gt;=0,B3059&lt;0),1,0)</f>
        <v>0</v>
      </c>
    </row>
    <row r="3061" customFormat="false" ht="12.8" hidden="false" customHeight="false" outlineLevel="0" collapsed="false">
      <c r="A3061" s="8" t="n">
        <f aca="false">A3060-0.01</f>
        <v>69.4299999999844</v>
      </c>
      <c r="B3061" s="42" t="n">
        <f aca="false">1+$F$5*$F$4*(1+$F$6)^A3061-(1+$F$5)^A3061</f>
        <v>-5485.9125698024</v>
      </c>
      <c r="C3061" s="43" t="n">
        <f aca="false">IF(AND(B3061&gt;=0,B3060&lt;0),1,0)</f>
        <v>0</v>
      </c>
    </row>
    <row r="3062" customFormat="false" ht="12.8" hidden="false" customHeight="false" outlineLevel="0" collapsed="false">
      <c r="A3062" s="8" t="n">
        <f aca="false">A3061-0.01</f>
        <v>69.4199999999844</v>
      </c>
      <c r="B3062" s="42" t="n">
        <f aca="false">1+$F$5*$F$4*(1+$F$6)^A3062-(1+$F$5)^A3062</f>
        <v>-5479.09775916247</v>
      </c>
      <c r="C3062" s="43" t="n">
        <f aca="false">IF(AND(B3062&gt;=0,B3061&lt;0),1,0)</f>
        <v>0</v>
      </c>
    </row>
    <row r="3063" customFormat="false" ht="12.8" hidden="false" customHeight="false" outlineLevel="0" collapsed="false">
      <c r="A3063" s="8" t="n">
        <f aca="false">A3062-0.01</f>
        <v>69.4099999999844</v>
      </c>
      <c r="B3063" s="42" t="n">
        <f aca="false">1+$F$5*$F$4*(1+$F$6)^A3063-(1+$F$5)^A3063</f>
        <v>-5472.29139968947</v>
      </c>
      <c r="C3063" s="43" t="n">
        <f aca="false">IF(AND(B3063&gt;=0,B3062&lt;0),1,0)</f>
        <v>0</v>
      </c>
    </row>
    <row r="3064" customFormat="false" ht="12.8" hidden="false" customHeight="false" outlineLevel="0" collapsed="false">
      <c r="A3064" s="8" t="n">
        <f aca="false">A3063-0.01</f>
        <v>69.3999999999843</v>
      </c>
      <c r="B3064" s="42" t="n">
        <f aca="false">1+$F$5*$F$4*(1+$F$6)^A3064-(1+$F$5)^A3064</f>
        <v>-5465.49348090597</v>
      </c>
      <c r="C3064" s="43" t="n">
        <f aca="false">IF(AND(B3064&gt;=0,B3063&lt;0),1,0)</f>
        <v>0</v>
      </c>
    </row>
    <row r="3065" customFormat="false" ht="12.8" hidden="false" customHeight="false" outlineLevel="0" collapsed="false">
      <c r="A3065" s="8" t="n">
        <f aca="false">A3064-0.01</f>
        <v>69.3899999999843</v>
      </c>
      <c r="B3065" s="42" t="n">
        <f aca="false">1+$F$5*$F$4*(1+$F$6)^A3065-(1+$F$5)^A3065</f>
        <v>-5458.70399234753</v>
      </c>
      <c r="C3065" s="43" t="n">
        <f aca="false">IF(AND(B3065&gt;=0,B3064&lt;0),1,0)</f>
        <v>0</v>
      </c>
    </row>
    <row r="3066" customFormat="false" ht="12.8" hidden="false" customHeight="false" outlineLevel="0" collapsed="false">
      <c r="A3066" s="8" t="n">
        <f aca="false">A3065-0.01</f>
        <v>69.3799999999843</v>
      </c>
      <c r="B3066" s="42" t="n">
        <f aca="false">1+$F$5*$F$4*(1+$F$6)^A3066-(1+$F$5)^A3066</f>
        <v>-5451.92292356266</v>
      </c>
      <c r="C3066" s="43" t="n">
        <f aca="false">IF(AND(B3066&gt;=0,B3065&lt;0),1,0)</f>
        <v>0</v>
      </c>
    </row>
    <row r="3067" customFormat="false" ht="12.8" hidden="false" customHeight="false" outlineLevel="0" collapsed="false">
      <c r="A3067" s="8" t="n">
        <f aca="false">A3066-0.01</f>
        <v>69.3699999999843</v>
      </c>
      <c r="B3067" s="42" t="n">
        <f aca="false">1+$F$5*$F$4*(1+$F$6)^A3067-(1+$F$5)^A3067</f>
        <v>-5445.15026411285</v>
      </c>
      <c r="C3067" s="43" t="n">
        <f aca="false">IF(AND(B3067&gt;=0,B3066&lt;0),1,0)</f>
        <v>0</v>
      </c>
    </row>
    <row r="3068" customFormat="false" ht="12.8" hidden="false" customHeight="false" outlineLevel="0" collapsed="false">
      <c r="A3068" s="8" t="n">
        <f aca="false">A3067-0.01</f>
        <v>69.3599999999843</v>
      </c>
      <c r="B3068" s="42" t="n">
        <f aca="false">1+$F$5*$F$4*(1+$F$6)^A3068-(1+$F$5)^A3068</f>
        <v>-5438.38600357253</v>
      </c>
      <c r="C3068" s="43" t="n">
        <f aca="false">IF(AND(B3068&gt;=0,B3067&lt;0),1,0)</f>
        <v>0</v>
      </c>
    </row>
    <row r="3069" customFormat="false" ht="12.8" hidden="false" customHeight="false" outlineLevel="0" collapsed="false">
      <c r="A3069" s="8" t="n">
        <f aca="false">A3068-0.01</f>
        <v>69.3499999999843</v>
      </c>
      <c r="B3069" s="42" t="n">
        <f aca="false">1+$F$5*$F$4*(1+$F$6)^A3069-(1+$F$5)^A3069</f>
        <v>-5431.63013152903</v>
      </c>
      <c r="C3069" s="43" t="n">
        <f aca="false">IF(AND(B3069&gt;=0,B3068&lt;0),1,0)</f>
        <v>0</v>
      </c>
    </row>
    <row r="3070" customFormat="false" ht="12.8" hidden="false" customHeight="false" outlineLevel="0" collapsed="false">
      <c r="A3070" s="8" t="n">
        <f aca="false">A3069-0.01</f>
        <v>69.3399999999843</v>
      </c>
      <c r="B3070" s="42" t="n">
        <f aca="false">1+$F$5*$F$4*(1+$F$6)^A3070-(1+$F$5)^A3070</f>
        <v>-5424.88263758263</v>
      </c>
      <c r="C3070" s="43" t="n">
        <f aca="false">IF(AND(B3070&gt;=0,B3069&lt;0),1,0)</f>
        <v>0</v>
      </c>
    </row>
    <row r="3071" customFormat="false" ht="12.8" hidden="false" customHeight="false" outlineLevel="0" collapsed="false">
      <c r="A3071" s="8" t="n">
        <f aca="false">A3070-0.01</f>
        <v>69.3299999999843</v>
      </c>
      <c r="B3071" s="42" t="n">
        <f aca="false">1+$F$5*$F$4*(1+$F$6)^A3071-(1+$F$5)^A3071</f>
        <v>-5418.14351134645</v>
      </c>
      <c r="C3071" s="43" t="n">
        <f aca="false">IF(AND(B3071&gt;=0,B3070&lt;0),1,0)</f>
        <v>0</v>
      </c>
    </row>
    <row r="3072" customFormat="false" ht="12.8" hidden="false" customHeight="false" outlineLevel="0" collapsed="false">
      <c r="A3072" s="8" t="n">
        <f aca="false">A3071-0.01</f>
        <v>69.3199999999843</v>
      </c>
      <c r="B3072" s="42" t="n">
        <f aca="false">1+$F$5*$F$4*(1+$F$6)^A3072-(1+$F$5)^A3072</f>
        <v>-5411.41274244654</v>
      </c>
      <c r="C3072" s="43" t="n">
        <f aca="false">IF(AND(B3072&gt;=0,B3071&lt;0),1,0)</f>
        <v>0</v>
      </c>
    </row>
    <row r="3073" customFormat="false" ht="12.8" hidden="false" customHeight="false" outlineLevel="0" collapsed="false">
      <c r="A3073" s="8" t="n">
        <f aca="false">A3072-0.01</f>
        <v>69.3099999999843</v>
      </c>
      <c r="B3073" s="42" t="n">
        <f aca="false">1+$F$5*$F$4*(1+$F$6)^A3073-(1+$F$5)^A3073</f>
        <v>-5404.69032052177</v>
      </c>
      <c r="C3073" s="43" t="n">
        <f aca="false">IF(AND(B3073&gt;=0,B3072&lt;0),1,0)</f>
        <v>0</v>
      </c>
    </row>
    <row r="3074" customFormat="false" ht="12.8" hidden="false" customHeight="false" outlineLevel="0" collapsed="false">
      <c r="A3074" s="8" t="n">
        <f aca="false">A3073-0.01</f>
        <v>69.2999999999843</v>
      </c>
      <c r="B3074" s="42" t="n">
        <f aca="false">1+$F$5*$F$4*(1+$F$6)^A3074-(1+$F$5)^A3074</f>
        <v>-5397.97623522387</v>
      </c>
      <c r="C3074" s="43" t="n">
        <f aca="false">IF(AND(B3074&gt;=0,B3073&lt;0),1,0)</f>
        <v>0</v>
      </c>
    </row>
    <row r="3075" customFormat="false" ht="12.8" hidden="false" customHeight="false" outlineLevel="0" collapsed="false">
      <c r="A3075" s="8" t="n">
        <f aca="false">A3074-0.01</f>
        <v>69.2899999999843</v>
      </c>
      <c r="B3075" s="42" t="n">
        <f aca="false">1+$F$5*$F$4*(1+$F$6)^A3075-(1+$F$5)^A3075</f>
        <v>-5391.2704762174</v>
      </c>
      <c r="C3075" s="43" t="n">
        <f aca="false">IF(AND(B3075&gt;=0,B3074&lt;0),1,0)</f>
        <v>0</v>
      </c>
    </row>
    <row r="3076" customFormat="false" ht="12.8" hidden="false" customHeight="false" outlineLevel="0" collapsed="false">
      <c r="A3076" s="8" t="n">
        <f aca="false">A3075-0.01</f>
        <v>69.2799999999843</v>
      </c>
      <c r="B3076" s="42" t="n">
        <f aca="false">1+$F$5*$F$4*(1+$F$6)^A3076-(1+$F$5)^A3076</f>
        <v>-5384.57303317975</v>
      </c>
      <c r="C3076" s="43" t="n">
        <f aca="false">IF(AND(B3076&gt;=0,B3075&lt;0),1,0)</f>
        <v>0</v>
      </c>
    </row>
    <row r="3077" customFormat="false" ht="12.8" hidden="false" customHeight="false" outlineLevel="0" collapsed="false">
      <c r="A3077" s="8" t="n">
        <f aca="false">A3076-0.01</f>
        <v>69.2699999999843</v>
      </c>
      <c r="B3077" s="42" t="n">
        <f aca="false">1+$F$5*$F$4*(1+$F$6)^A3077-(1+$F$5)^A3077</f>
        <v>-5377.88389580106</v>
      </c>
      <c r="C3077" s="43" t="n">
        <f aca="false">IF(AND(B3077&gt;=0,B3076&lt;0),1,0)</f>
        <v>0</v>
      </c>
    </row>
    <row r="3078" customFormat="false" ht="12.8" hidden="false" customHeight="false" outlineLevel="0" collapsed="false">
      <c r="A3078" s="8" t="n">
        <f aca="false">A3077-0.01</f>
        <v>69.2599999999843</v>
      </c>
      <c r="B3078" s="42" t="n">
        <f aca="false">1+$F$5*$F$4*(1+$F$6)^A3078-(1+$F$5)^A3078</f>
        <v>-5371.20305378429</v>
      </c>
      <c r="C3078" s="43" t="n">
        <f aca="false">IF(AND(B3078&gt;=0,B3077&lt;0),1,0)</f>
        <v>0</v>
      </c>
    </row>
    <row r="3079" customFormat="false" ht="12.8" hidden="false" customHeight="false" outlineLevel="0" collapsed="false">
      <c r="A3079" s="8" t="n">
        <f aca="false">A3078-0.01</f>
        <v>69.2499999999843</v>
      </c>
      <c r="B3079" s="42" t="n">
        <f aca="false">1+$F$5*$F$4*(1+$F$6)^A3079-(1+$F$5)^A3079</f>
        <v>-5364.53049684516</v>
      </c>
      <c r="C3079" s="43" t="n">
        <f aca="false">IF(AND(B3079&gt;=0,B3078&lt;0),1,0)</f>
        <v>0</v>
      </c>
    </row>
    <row r="3080" customFormat="false" ht="12.8" hidden="false" customHeight="false" outlineLevel="0" collapsed="false">
      <c r="A3080" s="8" t="n">
        <f aca="false">A3079-0.01</f>
        <v>69.2399999999843</v>
      </c>
      <c r="B3080" s="42" t="n">
        <f aca="false">1+$F$5*$F$4*(1+$F$6)^A3080-(1+$F$5)^A3080</f>
        <v>-5357.86621471213</v>
      </c>
      <c r="C3080" s="43" t="n">
        <f aca="false">IF(AND(B3080&gt;=0,B3079&lt;0),1,0)</f>
        <v>0</v>
      </c>
    </row>
    <row r="3081" customFormat="false" ht="12.8" hidden="false" customHeight="false" outlineLevel="0" collapsed="false">
      <c r="A3081" s="8" t="n">
        <f aca="false">A3080-0.01</f>
        <v>69.2299999999843</v>
      </c>
      <c r="B3081" s="42" t="n">
        <f aca="false">1+$F$5*$F$4*(1+$F$6)^A3081-(1+$F$5)^A3081</f>
        <v>-5351.2101971264</v>
      </c>
      <c r="C3081" s="43" t="n">
        <f aca="false">IF(AND(B3081&gt;=0,B3080&lt;0),1,0)</f>
        <v>0</v>
      </c>
    </row>
    <row r="3082" customFormat="false" ht="12.8" hidden="false" customHeight="false" outlineLevel="0" collapsed="false">
      <c r="A3082" s="8" t="n">
        <f aca="false">A3081-0.01</f>
        <v>69.2199999999843</v>
      </c>
      <c r="B3082" s="42" t="n">
        <f aca="false">1+$F$5*$F$4*(1+$F$6)^A3082-(1+$F$5)^A3082</f>
        <v>-5344.56243384188</v>
      </c>
      <c r="C3082" s="43" t="n">
        <f aca="false">IF(AND(B3082&gt;=0,B3081&lt;0),1,0)</f>
        <v>0</v>
      </c>
    </row>
    <row r="3083" customFormat="false" ht="12.8" hidden="false" customHeight="false" outlineLevel="0" collapsed="false">
      <c r="A3083" s="8" t="n">
        <f aca="false">A3082-0.01</f>
        <v>69.2099999999842</v>
      </c>
      <c r="B3083" s="42" t="n">
        <f aca="false">1+$F$5*$F$4*(1+$F$6)^A3083-(1+$F$5)^A3083</f>
        <v>-5337.92291462519</v>
      </c>
      <c r="C3083" s="43" t="n">
        <f aca="false">IF(AND(B3083&gt;=0,B3082&lt;0),1,0)</f>
        <v>0</v>
      </c>
    </row>
    <row r="3084" customFormat="false" ht="12.8" hidden="false" customHeight="false" outlineLevel="0" collapsed="false">
      <c r="A3084" s="8" t="n">
        <f aca="false">A3083-0.01</f>
        <v>69.1999999999842</v>
      </c>
      <c r="B3084" s="42" t="n">
        <f aca="false">1+$F$5*$F$4*(1+$F$6)^A3084-(1+$F$5)^A3084</f>
        <v>-5331.29162925564</v>
      </c>
      <c r="C3084" s="43" t="n">
        <f aca="false">IF(AND(B3084&gt;=0,B3083&lt;0),1,0)</f>
        <v>0</v>
      </c>
    </row>
    <row r="3085" customFormat="false" ht="12.8" hidden="false" customHeight="false" outlineLevel="0" collapsed="false">
      <c r="A3085" s="8" t="n">
        <f aca="false">A3084-0.01</f>
        <v>69.1899999999842</v>
      </c>
      <c r="B3085" s="42" t="n">
        <f aca="false">1+$F$5*$F$4*(1+$F$6)^A3085-(1+$F$5)^A3085</f>
        <v>-5324.66856752519</v>
      </c>
      <c r="C3085" s="43" t="n">
        <f aca="false">IF(AND(B3085&gt;=0,B3084&lt;0),1,0)</f>
        <v>0</v>
      </c>
    </row>
    <row r="3086" customFormat="false" ht="12.8" hidden="false" customHeight="false" outlineLevel="0" collapsed="false">
      <c r="A3086" s="8" t="n">
        <f aca="false">A3085-0.01</f>
        <v>69.1799999999842</v>
      </c>
      <c r="B3086" s="42" t="n">
        <f aca="false">1+$F$5*$F$4*(1+$F$6)^A3086-(1+$F$5)^A3086</f>
        <v>-5318.05371923848</v>
      </c>
      <c r="C3086" s="43" t="n">
        <f aca="false">IF(AND(B3086&gt;=0,B3085&lt;0),1,0)</f>
        <v>0</v>
      </c>
    </row>
    <row r="3087" customFormat="false" ht="12.8" hidden="false" customHeight="false" outlineLevel="0" collapsed="false">
      <c r="A3087" s="8" t="n">
        <f aca="false">A3086-0.01</f>
        <v>69.1699999999842</v>
      </c>
      <c r="B3087" s="42" t="n">
        <f aca="false">1+$F$5*$F$4*(1+$F$6)^A3087-(1+$F$5)^A3087</f>
        <v>-5311.44707421278</v>
      </c>
      <c r="C3087" s="43" t="n">
        <f aca="false">IF(AND(B3087&gt;=0,B3086&lt;0),1,0)</f>
        <v>0</v>
      </c>
    </row>
    <row r="3088" customFormat="false" ht="12.8" hidden="false" customHeight="false" outlineLevel="0" collapsed="false">
      <c r="A3088" s="8" t="n">
        <f aca="false">A3087-0.01</f>
        <v>69.1599999999842</v>
      </c>
      <c r="B3088" s="42" t="n">
        <f aca="false">1+$F$5*$F$4*(1+$F$6)^A3088-(1+$F$5)^A3088</f>
        <v>-5304.84862227797</v>
      </c>
      <c r="C3088" s="43" t="n">
        <f aca="false">IF(AND(B3088&gt;=0,B3087&lt;0),1,0)</f>
        <v>0</v>
      </c>
    </row>
    <row r="3089" customFormat="false" ht="12.8" hidden="false" customHeight="false" outlineLevel="0" collapsed="false">
      <c r="A3089" s="8" t="n">
        <f aca="false">A3088-0.01</f>
        <v>69.1499999999842</v>
      </c>
      <c r="B3089" s="42" t="n">
        <f aca="false">1+$F$5*$F$4*(1+$F$6)^A3089-(1+$F$5)^A3089</f>
        <v>-5298.25835327657</v>
      </c>
      <c r="C3089" s="43" t="n">
        <f aca="false">IF(AND(B3089&gt;=0,B3088&lt;0),1,0)</f>
        <v>0</v>
      </c>
    </row>
    <row r="3090" customFormat="false" ht="12.8" hidden="false" customHeight="false" outlineLevel="0" collapsed="false">
      <c r="A3090" s="8" t="n">
        <f aca="false">A3089-0.01</f>
        <v>69.1399999999842</v>
      </c>
      <c r="B3090" s="42" t="n">
        <f aca="false">1+$F$5*$F$4*(1+$F$6)^A3090-(1+$F$5)^A3090</f>
        <v>-5291.67625706365</v>
      </c>
      <c r="C3090" s="43" t="n">
        <f aca="false">IF(AND(B3090&gt;=0,B3089&lt;0),1,0)</f>
        <v>0</v>
      </c>
    </row>
    <row r="3091" customFormat="false" ht="12.8" hidden="false" customHeight="false" outlineLevel="0" collapsed="false">
      <c r="A3091" s="8" t="n">
        <f aca="false">A3090-0.01</f>
        <v>69.1299999999842</v>
      </c>
      <c r="B3091" s="42" t="n">
        <f aca="false">1+$F$5*$F$4*(1+$F$6)^A3091-(1+$F$5)^A3091</f>
        <v>-5285.10232350688</v>
      </c>
      <c r="C3091" s="43" t="n">
        <f aca="false">IF(AND(B3091&gt;=0,B3090&lt;0),1,0)</f>
        <v>0</v>
      </c>
    </row>
    <row r="3092" customFormat="false" ht="12.8" hidden="false" customHeight="false" outlineLevel="0" collapsed="false">
      <c r="A3092" s="8" t="n">
        <f aca="false">A3091-0.01</f>
        <v>69.1199999999842</v>
      </c>
      <c r="B3092" s="42" t="n">
        <f aca="false">1+$F$5*$F$4*(1+$F$6)^A3092-(1+$F$5)^A3092</f>
        <v>-5278.5365424865</v>
      </c>
      <c r="C3092" s="43" t="n">
        <f aca="false">IF(AND(B3092&gt;=0,B3091&lt;0),1,0)</f>
        <v>0</v>
      </c>
    </row>
    <row r="3093" customFormat="false" ht="12.8" hidden="false" customHeight="false" outlineLevel="0" collapsed="false">
      <c r="A3093" s="8" t="n">
        <f aca="false">A3092-0.01</f>
        <v>69.1099999999842</v>
      </c>
      <c r="B3093" s="42" t="n">
        <f aca="false">1+$F$5*$F$4*(1+$F$6)^A3093-(1+$F$5)^A3093</f>
        <v>-5271.97890389529</v>
      </c>
      <c r="C3093" s="43" t="n">
        <f aca="false">IF(AND(B3093&gt;=0,B3092&lt;0),1,0)</f>
        <v>0</v>
      </c>
    </row>
    <row r="3094" customFormat="false" ht="12.8" hidden="false" customHeight="false" outlineLevel="0" collapsed="false">
      <c r="A3094" s="8" t="n">
        <f aca="false">A3093-0.01</f>
        <v>69.0999999999842</v>
      </c>
      <c r="B3094" s="42" t="n">
        <f aca="false">1+$F$5*$F$4*(1+$F$6)^A3094-(1+$F$5)^A3094</f>
        <v>-5265.42939763854</v>
      </c>
      <c r="C3094" s="43" t="n">
        <f aca="false">IF(AND(B3094&gt;=0,B3093&lt;0),1,0)</f>
        <v>0</v>
      </c>
    </row>
    <row r="3095" customFormat="false" ht="12.8" hidden="false" customHeight="false" outlineLevel="0" collapsed="false">
      <c r="A3095" s="8" t="n">
        <f aca="false">A3094-0.01</f>
        <v>69.0899999999842</v>
      </c>
      <c r="B3095" s="42" t="n">
        <f aca="false">1+$F$5*$F$4*(1+$F$6)^A3095-(1+$F$5)^A3095</f>
        <v>-5258.88801363407</v>
      </c>
      <c r="C3095" s="43" t="n">
        <f aca="false">IF(AND(B3095&gt;=0,B3094&lt;0),1,0)</f>
        <v>0</v>
      </c>
    </row>
    <row r="3096" customFormat="false" ht="12.8" hidden="false" customHeight="false" outlineLevel="0" collapsed="false">
      <c r="A3096" s="8" t="n">
        <f aca="false">A3095-0.01</f>
        <v>69.0799999999842</v>
      </c>
      <c r="B3096" s="42" t="n">
        <f aca="false">1+$F$5*$F$4*(1+$F$6)^A3096-(1+$F$5)^A3096</f>
        <v>-5252.35474181221</v>
      </c>
      <c r="C3096" s="43" t="n">
        <f aca="false">IF(AND(B3096&gt;=0,B3095&lt;0),1,0)</f>
        <v>0</v>
      </c>
    </row>
    <row r="3097" customFormat="false" ht="12.8" hidden="false" customHeight="false" outlineLevel="0" collapsed="false">
      <c r="A3097" s="8" t="n">
        <f aca="false">A3096-0.01</f>
        <v>69.0699999999842</v>
      </c>
      <c r="B3097" s="42" t="n">
        <f aca="false">1+$F$5*$F$4*(1+$F$6)^A3097-(1+$F$5)^A3097</f>
        <v>-5245.82957211575</v>
      </c>
      <c r="C3097" s="43" t="n">
        <f aca="false">IF(AND(B3097&gt;=0,B3096&lt;0),1,0)</f>
        <v>0</v>
      </c>
    </row>
    <row r="3098" customFormat="false" ht="12.8" hidden="false" customHeight="false" outlineLevel="0" collapsed="false">
      <c r="A3098" s="8" t="n">
        <f aca="false">A3097-0.01</f>
        <v>69.0599999999842</v>
      </c>
      <c r="B3098" s="42" t="n">
        <f aca="false">1+$F$5*$F$4*(1+$F$6)^A3098-(1+$F$5)^A3098</f>
        <v>-5239.31249449996</v>
      </c>
      <c r="C3098" s="43" t="n">
        <f aca="false">IF(AND(B3098&gt;=0,B3097&lt;0),1,0)</f>
        <v>0</v>
      </c>
    </row>
    <row r="3099" customFormat="false" ht="12.8" hidden="false" customHeight="false" outlineLevel="0" collapsed="false">
      <c r="A3099" s="8" t="n">
        <f aca="false">A3098-0.01</f>
        <v>69.0499999999842</v>
      </c>
      <c r="B3099" s="42" t="n">
        <f aca="false">1+$F$5*$F$4*(1+$F$6)^A3099-(1+$F$5)^A3099</f>
        <v>-5232.80349893257</v>
      </c>
      <c r="C3099" s="43" t="n">
        <f aca="false">IF(AND(B3099&gt;=0,B3098&lt;0),1,0)</f>
        <v>0</v>
      </c>
    </row>
    <row r="3100" customFormat="false" ht="12.8" hidden="false" customHeight="false" outlineLevel="0" collapsed="false">
      <c r="A3100" s="8" t="n">
        <f aca="false">A3099-0.01</f>
        <v>69.0399999999842</v>
      </c>
      <c r="B3100" s="42" t="n">
        <f aca="false">1+$F$5*$F$4*(1+$F$6)^A3100-(1+$F$5)^A3100</f>
        <v>-5226.30257539373</v>
      </c>
      <c r="C3100" s="43" t="n">
        <f aca="false">IF(AND(B3100&gt;=0,B3099&lt;0),1,0)</f>
        <v>0</v>
      </c>
    </row>
    <row r="3101" customFormat="false" ht="12.8" hidden="false" customHeight="false" outlineLevel="0" collapsed="false">
      <c r="A3101" s="8" t="n">
        <f aca="false">A3100-0.01</f>
        <v>69.0299999999842</v>
      </c>
      <c r="B3101" s="42" t="n">
        <f aca="false">1+$F$5*$F$4*(1+$F$6)^A3101-(1+$F$5)^A3101</f>
        <v>-5219.80971387602</v>
      </c>
      <c r="C3101" s="43" t="n">
        <f aca="false">IF(AND(B3101&gt;=0,B3100&lt;0),1,0)</f>
        <v>0</v>
      </c>
    </row>
    <row r="3102" customFormat="false" ht="12.8" hidden="false" customHeight="false" outlineLevel="0" collapsed="false">
      <c r="A3102" s="8" t="n">
        <f aca="false">A3101-0.01</f>
        <v>69.0199999999842</v>
      </c>
      <c r="B3102" s="42" t="n">
        <f aca="false">1+$F$5*$F$4*(1+$F$6)^A3102-(1+$F$5)^A3102</f>
        <v>-5213.32490438443</v>
      </c>
      <c r="C3102" s="43" t="n">
        <f aca="false">IF(AND(B3102&gt;=0,B3101&lt;0),1,0)</f>
        <v>0</v>
      </c>
    </row>
    <row r="3103" customFormat="false" ht="12.8" hidden="false" customHeight="false" outlineLevel="0" collapsed="false">
      <c r="A3103" s="8" t="n">
        <f aca="false">A3102-0.01</f>
        <v>69.0099999999841</v>
      </c>
      <c r="B3103" s="42" t="n">
        <f aca="false">1+$F$5*$F$4*(1+$F$6)^A3103-(1+$F$5)^A3103</f>
        <v>-5206.84813693633</v>
      </c>
      <c r="C3103" s="43" t="n">
        <f aca="false">IF(AND(B3103&gt;=0,B3102&lt;0),1,0)</f>
        <v>0</v>
      </c>
    </row>
    <row r="3104" customFormat="false" ht="12.8" hidden="false" customHeight="false" outlineLevel="0" collapsed="false">
      <c r="A3104" s="8" t="n">
        <f aca="false">A3103-0.01</f>
        <v>68.9999999999841</v>
      </c>
      <c r="B3104" s="42" t="n">
        <f aca="false">1+$F$5*$F$4*(1+$F$6)^A3104-(1+$F$5)^A3104</f>
        <v>-5200.37940156149</v>
      </c>
      <c r="C3104" s="43" t="n">
        <f aca="false">IF(AND(B3104&gt;=0,B3103&lt;0),1,0)</f>
        <v>0</v>
      </c>
    </row>
    <row r="3105" customFormat="false" ht="12.8" hidden="false" customHeight="false" outlineLevel="0" collapsed="false">
      <c r="A3105" s="8" t="n">
        <f aca="false">A3104-0.01</f>
        <v>68.9899999999841</v>
      </c>
      <c r="B3105" s="42" t="n">
        <f aca="false">1+$F$5*$F$4*(1+$F$6)^A3105-(1+$F$5)^A3105</f>
        <v>-5193.918688302</v>
      </c>
      <c r="C3105" s="43" t="n">
        <f aca="false">IF(AND(B3105&gt;=0,B3104&lt;0),1,0)</f>
        <v>0</v>
      </c>
    </row>
    <row r="3106" customFormat="false" ht="12.8" hidden="false" customHeight="false" outlineLevel="0" collapsed="false">
      <c r="A3106" s="8" t="n">
        <f aca="false">A3105-0.01</f>
        <v>68.9799999999841</v>
      </c>
      <c r="B3106" s="42" t="n">
        <f aca="false">1+$F$5*$F$4*(1+$F$6)^A3106-(1+$F$5)^A3106</f>
        <v>-5187.46598721233</v>
      </c>
      <c r="C3106" s="43" t="n">
        <f aca="false">IF(AND(B3106&gt;=0,B3105&lt;0),1,0)</f>
        <v>0</v>
      </c>
    </row>
    <row r="3107" customFormat="false" ht="12.8" hidden="false" customHeight="false" outlineLevel="0" collapsed="false">
      <c r="A3107" s="8" t="n">
        <f aca="false">A3106-0.01</f>
        <v>68.9699999999841</v>
      </c>
      <c r="B3107" s="42" t="n">
        <f aca="false">1+$F$5*$F$4*(1+$F$6)^A3107-(1+$F$5)^A3107</f>
        <v>-5181.02128835927</v>
      </c>
      <c r="C3107" s="43" t="n">
        <f aca="false">IF(AND(B3107&gt;=0,B3106&lt;0),1,0)</f>
        <v>0</v>
      </c>
    </row>
    <row r="3108" customFormat="false" ht="12.8" hidden="false" customHeight="false" outlineLevel="0" collapsed="false">
      <c r="A3108" s="8" t="n">
        <f aca="false">A3107-0.01</f>
        <v>68.9599999999841</v>
      </c>
      <c r="B3108" s="42" t="n">
        <f aca="false">1+$F$5*$F$4*(1+$F$6)^A3108-(1+$F$5)^A3108</f>
        <v>-5174.58458182191</v>
      </c>
      <c r="C3108" s="43" t="n">
        <f aca="false">IF(AND(B3108&gt;=0,B3107&lt;0),1,0)</f>
        <v>0</v>
      </c>
    </row>
    <row r="3109" customFormat="false" ht="12.8" hidden="false" customHeight="false" outlineLevel="0" collapsed="false">
      <c r="A3109" s="8" t="n">
        <f aca="false">A3108-0.01</f>
        <v>68.9499999999841</v>
      </c>
      <c r="B3109" s="42" t="n">
        <f aca="false">1+$F$5*$F$4*(1+$F$6)^A3109-(1+$F$5)^A3109</f>
        <v>-5168.15585769166</v>
      </c>
      <c r="C3109" s="43" t="n">
        <f aca="false">IF(AND(B3109&gt;=0,B3108&lt;0),1,0)</f>
        <v>0</v>
      </c>
    </row>
    <row r="3110" customFormat="false" ht="12.8" hidden="false" customHeight="false" outlineLevel="0" collapsed="false">
      <c r="A3110" s="8" t="n">
        <f aca="false">A3109-0.01</f>
        <v>68.9399999999841</v>
      </c>
      <c r="B3110" s="42" t="n">
        <f aca="false">1+$F$5*$F$4*(1+$F$6)^A3110-(1+$F$5)^A3110</f>
        <v>-5161.73510607219</v>
      </c>
      <c r="C3110" s="43" t="n">
        <f aca="false">IF(AND(B3110&gt;=0,B3109&lt;0),1,0)</f>
        <v>0</v>
      </c>
    </row>
    <row r="3111" customFormat="false" ht="12.8" hidden="false" customHeight="false" outlineLevel="0" collapsed="false">
      <c r="A3111" s="8" t="n">
        <f aca="false">A3110-0.01</f>
        <v>68.9299999999841</v>
      </c>
      <c r="B3111" s="42" t="n">
        <f aca="false">1+$F$5*$F$4*(1+$F$6)^A3111-(1+$F$5)^A3111</f>
        <v>-5155.32231707946</v>
      </c>
      <c r="C3111" s="43" t="n">
        <f aca="false">IF(AND(B3111&gt;=0,B3110&lt;0),1,0)</f>
        <v>0</v>
      </c>
    </row>
    <row r="3112" customFormat="false" ht="12.8" hidden="false" customHeight="false" outlineLevel="0" collapsed="false">
      <c r="A3112" s="8" t="n">
        <f aca="false">A3111-0.01</f>
        <v>68.9199999999841</v>
      </c>
      <c r="B3112" s="42" t="n">
        <f aca="false">1+$F$5*$F$4*(1+$F$6)^A3112-(1+$F$5)^A3112</f>
        <v>-5148.91748084168</v>
      </c>
      <c r="C3112" s="43" t="n">
        <f aca="false">IF(AND(B3112&gt;=0,B3111&lt;0),1,0)</f>
        <v>0</v>
      </c>
    </row>
    <row r="3113" customFormat="false" ht="12.8" hidden="false" customHeight="false" outlineLevel="0" collapsed="false">
      <c r="A3113" s="8" t="n">
        <f aca="false">A3112-0.01</f>
        <v>68.9099999999841</v>
      </c>
      <c r="B3113" s="42" t="n">
        <f aca="false">1+$F$5*$F$4*(1+$F$6)^A3113-(1+$F$5)^A3113</f>
        <v>-5142.52058749928</v>
      </c>
      <c r="C3113" s="43" t="n">
        <f aca="false">IF(AND(B3113&gt;=0,B3112&lt;0),1,0)</f>
        <v>0</v>
      </c>
    </row>
    <row r="3114" customFormat="false" ht="12.8" hidden="false" customHeight="false" outlineLevel="0" collapsed="false">
      <c r="A3114" s="8" t="n">
        <f aca="false">A3113-0.01</f>
        <v>68.8999999999841</v>
      </c>
      <c r="B3114" s="42" t="n">
        <f aca="false">1+$F$5*$F$4*(1+$F$6)^A3114-(1+$F$5)^A3114</f>
        <v>-5136.13162720494</v>
      </c>
      <c r="C3114" s="43" t="n">
        <f aca="false">IF(AND(B3114&gt;=0,B3113&lt;0),1,0)</f>
        <v>0</v>
      </c>
    </row>
    <row r="3115" customFormat="false" ht="12.8" hidden="false" customHeight="false" outlineLevel="0" collapsed="false">
      <c r="A3115" s="8" t="n">
        <f aca="false">A3114-0.01</f>
        <v>68.8899999999841</v>
      </c>
      <c r="B3115" s="42" t="n">
        <f aca="false">1+$F$5*$F$4*(1+$F$6)^A3115-(1+$F$5)^A3115</f>
        <v>-5129.75059012353</v>
      </c>
      <c r="C3115" s="43" t="n">
        <f aca="false">IF(AND(B3115&gt;=0,B3114&lt;0),1,0)</f>
        <v>0</v>
      </c>
    </row>
    <row r="3116" customFormat="false" ht="12.8" hidden="false" customHeight="false" outlineLevel="0" collapsed="false">
      <c r="A3116" s="8" t="n">
        <f aca="false">A3115-0.01</f>
        <v>68.8799999999841</v>
      </c>
      <c r="B3116" s="42" t="n">
        <f aca="false">1+$F$5*$F$4*(1+$F$6)^A3116-(1+$F$5)^A3116</f>
        <v>-5123.3774664321</v>
      </c>
      <c r="C3116" s="43" t="n">
        <f aca="false">IF(AND(B3116&gt;=0,B3115&lt;0),1,0)</f>
        <v>0</v>
      </c>
    </row>
    <row r="3117" customFormat="false" ht="12.8" hidden="false" customHeight="false" outlineLevel="0" collapsed="false">
      <c r="A3117" s="8" t="n">
        <f aca="false">A3116-0.01</f>
        <v>68.8699999999841</v>
      </c>
      <c r="B3117" s="42" t="n">
        <f aca="false">1+$F$5*$F$4*(1+$F$6)^A3117-(1+$F$5)^A3117</f>
        <v>-5117.01224631992</v>
      </c>
      <c r="C3117" s="43" t="n">
        <f aca="false">IF(AND(B3117&gt;=0,B3116&lt;0),1,0)</f>
        <v>0</v>
      </c>
    </row>
    <row r="3118" customFormat="false" ht="12.8" hidden="false" customHeight="false" outlineLevel="0" collapsed="false">
      <c r="A3118" s="8" t="n">
        <f aca="false">A3117-0.01</f>
        <v>68.8599999999841</v>
      </c>
      <c r="B3118" s="42" t="n">
        <f aca="false">1+$F$5*$F$4*(1+$F$6)^A3118-(1+$F$5)^A3118</f>
        <v>-5110.65491998837</v>
      </c>
      <c r="C3118" s="43" t="n">
        <f aca="false">IF(AND(B3118&gt;=0,B3117&lt;0),1,0)</f>
        <v>0</v>
      </c>
    </row>
    <row r="3119" customFormat="false" ht="12.8" hidden="false" customHeight="false" outlineLevel="0" collapsed="false">
      <c r="A3119" s="8" t="n">
        <f aca="false">A3118-0.01</f>
        <v>68.8499999999841</v>
      </c>
      <c r="B3119" s="42" t="n">
        <f aca="false">1+$F$5*$F$4*(1+$F$6)^A3119-(1+$F$5)^A3119</f>
        <v>-5104.30547765103</v>
      </c>
      <c r="C3119" s="43" t="n">
        <f aca="false">IF(AND(B3119&gt;=0,B3118&lt;0),1,0)</f>
        <v>0</v>
      </c>
    </row>
    <row r="3120" customFormat="false" ht="12.8" hidden="false" customHeight="false" outlineLevel="0" collapsed="false">
      <c r="A3120" s="8" t="n">
        <f aca="false">A3119-0.01</f>
        <v>68.8399999999841</v>
      </c>
      <c r="B3120" s="42" t="n">
        <f aca="false">1+$F$5*$F$4*(1+$F$6)^A3120-(1+$F$5)^A3120</f>
        <v>-5097.96390953356</v>
      </c>
      <c r="C3120" s="43" t="n">
        <f aca="false">IF(AND(B3120&gt;=0,B3119&lt;0),1,0)</f>
        <v>0</v>
      </c>
    </row>
    <row r="3121" customFormat="false" ht="12.8" hidden="false" customHeight="false" outlineLevel="0" collapsed="false">
      <c r="A3121" s="8" t="n">
        <f aca="false">A3120-0.01</f>
        <v>68.8299999999841</v>
      </c>
      <c r="B3121" s="42" t="n">
        <f aca="false">1+$F$5*$F$4*(1+$F$6)^A3121-(1+$F$5)^A3121</f>
        <v>-5091.63020587378</v>
      </c>
      <c r="C3121" s="43" t="n">
        <f aca="false">IF(AND(B3121&gt;=0,B3120&lt;0),1,0)</f>
        <v>0</v>
      </c>
    </row>
    <row r="3122" customFormat="false" ht="12.8" hidden="false" customHeight="false" outlineLevel="0" collapsed="false">
      <c r="A3122" s="8" t="n">
        <f aca="false">A3121-0.01</f>
        <v>68.819999999984</v>
      </c>
      <c r="B3122" s="42" t="n">
        <f aca="false">1+$F$5*$F$4*(1+$F$6)^A3122-(1+$F$5)^A3122</f>
        <v>-5085.30435692158</v>
      </c>
      <c r="C3122" s="43" t="n">
        <f aca="false">IF(AND(B3122&gt;=0,B3121&lt;0),1,0)</f>
        <v>0</v>
      </c>
    </row>
    <row r="3123" customFormat="false" ht="12.8" hidden="false" customHeight="false" outlineLevel="0" collapsed="false">
      <c r="A3123" s="8" t="n">
        <f aca="false">A3122-0.01</f>
        <v>68.809999999984</v>
      </c>
      <c r="B3123" s="42" t="n">
        <f aca="false">1+$F$5*$F$4*(1+$F$6)^A3123-(1+$F$5)^A3123</f>
        <v>-5078.98635293897</v>
      </c>
      <c r="C3123" s="43" t="n">
        <f aca="false">IF(AND(B3123&gt;=0,B3122&lt;0),1,0)</f>
        <v>0</v>
      </c>
    </row>
    <row r="3124" customFormat="false" ht="12.8" hidden="false" customHeight="false" outlineLevel="0" collapsed="false">
      <c r="A3124" s="8" t="n">
        <f aca="false">A3123-0.01</f>
        <v>68.799999999984</v>
      </c>
      <c r="B3124" s="42" t="n">
        <f aca="false">1+$F$5*$F$4*(1+$F$6)^A3124-(1+$F$5)^A3124</f>
        <v>-5072.6761842</v>
      </c>
      <c r="C3124" s="43" t="n">
        <f aca="false">IF(AND(B3124&gt;=0,B3123&lt;0),1,0)</f>
        <v>0</v>
      </c>
    </row>
    <row r="3125" customFormat="false" ht="12.8" hidden="false" customHeight="false" outlineLevel="0" collapsed="false">
      <c r="A3125" s="8" t="n">
        <f aca="false">A3124-0.01</f>
        <v>68.789999999984</v>
      </c>
      <c r="B3125" s="42" t="n">
        <f aca="false">1+$F$5*$F$4*(1+$F$6)^A3125-(1+$F$5)^A3125</f>
        <v>-5066.37384099079</v>
      </c>
      <c r="C3125" s="43" t="n">
        <f aca="false">IF(AND(B3125&gt;=0,B3124&lt;0),1,0)</f>
        <v>0</v>
      </c>
    </row>
    <row r="3126" customFormat="false" ht="12.8" hidden="false" customHeight="false" outlineLevel="0" collapsed="false">
      <c r="A3126" s="8" t="n">
        <f aca="false">A3125-0.01</f>
        <v>68.779999999984</v>
      </c>
      <c r="B3126" s="42" t="n">
        <f aca="false">1+$F$5*$F$4*(1+$F$6)^A3126-(1+$F$5)^A3126</f>
        <v>-5060.07931360952</v>
      </c>
      <c r="C3126" s="43" t="n">
        <f aca="false">IF(AND(B3126&gt;=0,B3125&lt;0),1,0)</f>
        <v>0</v>
      </c>
    </row>
    <row r="3127" customFormat="false" ht="12.8" hidden="false" customHeight="false" outlineLevel="0" collapsed="false">
      <c r="A3127" s="8" t="n">
        <f aca="false">A3126-0.01</f>
        <v>68.769999999984</v>
      </c>
      <c r="B3127" s="42" t="n">
        <f aca="false">1+$F$5*$F$4*(1+$F$6)^A3127-(1+$F$5)^A3127</f>
        <v>-5053.79259236636</v>
      </c>
      <c r="C3127" s="43" t="n">
        <f aca="false">IF(AND(B3127&gt;=0,B3126&lt;0),1,0)</f>
        <v>0</v>
      </c>
    </row>
    <row r="3128" customFormat="false" ht="12.8" hidden="false" customHeight="false" outlineLevel="0" collapsed="false">
      <c r="A3128" s="8" t="n">
        <f aca="false">A3127-0.01</f>
        <v>68.759999999984</v>
      </c>
      <c r="B3128" s="42" t="n">
        <f aca="false">1+$F$5*$F$4*(1+$F$6)^A3128-(1+$F$5)^A3128</f>
        <v>-5047.51366758353</v>
      </c>
      <c r="C3128" s="43" t="n">
        <f aca="false">IF(AND(B3128&gt;=0,B3127&lt;0),1,0)</f>
        <v>0</v>
      </c>
    </row>
    <row r="3129" customFormat="false" ht="12.8" hidden="false" customHeight="false" outlineLevel="0" collapsed="false">
      <c r="A3129" s="8" t="n">
        <f aca="false">A3128-0.01</f>
        <v>68.749999999984</v>
      </c>
      <c r="B3129" s="42" t="n">
        <f aca="false">1+$F$5*$F$4*(1+$F$6)^A3129-(1+$F$5)^A3129</f>
        <v>-5041.24252959522</v>
      </c>
      <c r="C3129" s="43" t="n">
        <f aca="false">IF(AND(B3129&gt;=0,B3128&lt;0),1,0)</f>
        <v>0</v>
      </c>
    </row>
    <row r="3130" customFormat="false" ht="12.8" hidden="false" customHeight="false" outlineLevel="0" collapsed="false">
      <c r="A3130" s="8" t="n">
        <f aca="false">A3129-0.01</f>
        <v>68.739999999984</v>
      </c>
      <c r="B3130" s="42" t="n">
        <f aca="false">1+$F$5*$F$4*(1+$F$6)^A3130-(1+$F$5)^A3130</f>
        <v>-5034.97916874762</v>
      </c>
      <c r="C3130" s="43" t="n">
        <f aca="false">IF(AND(B3130&gt;=0,B3129&lt;0),1,0)</f>
        <v>0</v>
      </c>
    </row>
    <row r="3131" customFormat="false" ht="12.8" hidden="false" customHeight="false" outlineLevel="0" collapsed="false">
      <c r="A3131" s="8" t="n">
        <f aca="false">A3130-0.01</f>
        <v>68.729999999984</v>
      </c>
      <c r="B3131" s="42" t="n">
        <f aca="false">1+$F$5*$F$4*(1+$F$6)^A3131-(1+$F$5)^A3131</f>
        <v>-5028.72357539888</v>
      </c>
      <c r="C3131" s="43" t="n">
        <f aca="false">IF(AND(B3131&gt;=0,B3130&lt;0),1,0)</f>
        <v>0</v>
      </c>
    </row>
    <row r="3132" customFormat="false" ht="12.8" hidden="false" customHeight="false" outlineLevel="0" collapsed="false">
      <c r="A3132" s="8" t="n">
        <f aca="false">A3131-0.01</f>
        <v>68.719999999984</v>
      </c>
      <c r="B3132" s="42" t="n">
        <f aca="false">1+$F$5*$F$4*(1+$F$6)^A3132-(1+$F$5)^A3132</f>
        <v>-5022.4757399191</v>
      </c>
      <c r="C3132" s="43" t="n">
        <f aca="false">IF(AND(B3132&gt;=0,B3131&lt;0),1,0)</f>
        <v>0</v>
      </c>
    </row>
    <row r="3133" customFormat="false" ht="12.8" hidden="false" customHeight="false" outlineLevel="0" collapsed="false">
      <c r="A3133" s="8" t="n">
        <f aca="false">A3132-0.01</f>
        <v>68.709999999984</v>
      </c>
      <c r="B3133" s="42" t="n">
        <f aca="false">1+$F$5*$F$4*(1+$F$6)^A3133-(1+$F$5)^A3133</f>
        <v>-5016.23565269033</v>
      </c>
      <c r="C3133" s="43" t="n">
        <f aca="false">IF(AND(B3133&gt;=0,B3132&lt;0),1,0)</f>
        <v>0</v>
      </c>
    </row>
    <row r="3134" customFormat="false" ht="12.8" hidden="false" customHeight="false" outlineLevel="0" collapsed="false">
      <c r="A3134" s="8" t="n">
        <f aca="false">A3133-0.01</f>
        <v>68.699999999984</v>
      </c>
      <c r="B3134" s="42" t="n">
        <f aca="false">1+$F$5*$F$4*(1+$F$6)^A3134-(1+$F$5)^A3134</f>
        <v>-5010.00330410653</v>
      </c>
      <c r="C3134" s="43" t="n">
        <f aca="false">IF(AND(B3134&gt;=0,B3133&lt;0),1,0)</f>
        <v>0</v>
      </c>
    </row>
    <row r="3135" customFormat="false" ht="12.8" hidden="false" customHeight="false" outlineLevel="0" collapsed="false">
      <c r="A3135" s="8" t="n">
        <f aca="false">A3134-0.01</f>
        <v>68.689999999984</v>
      </c>
      <c r="B3135" s="42" t="n">
        <f aca="false">1+$F$5*$F$4*(1+$F$6)^A3135-(1+$F$5)^A3135</f>
        <v>-5003.77868457357</v>
      </c>
      <c r="C3135" s="43" t="n">
        <f aca="false">IF(AND(B3135&gt;=0,B3134&lt;0),1,0)</f>
        <v>0</v>
      </c>
    </row>
    <row r="3136" customFormat="false" ht="12.8" hidden="false" customHeight="false" outlineLevel="0" collapsed="false">
      <c r="A3136" s="8" t="n">
        <f aca="false">A3135-0.01</f>
        <v>68.679999999984</v>
      </c>
      <c r="B3136" s="42" t="n">
        <f aca="false">1+$F$5*$F$4*(1+$F$6)^A3136-(1+$F$5)^A3136</f>
        <v>-4997.56178450923</v>
      </c>
      <c r="C3136" s="43" t="n">
        <f aca="false">IF(AND(B3136&gt;=0,B3135&lt;0),1,0)</f>
        <v>0</v>
      </c>
    </row>
    <row r="3137" customFormat="false" ht="12.8" hidden="false" customHeight="false" outlineLevel="0" collapsed="false">
      <c r="A3137" s="8" t="n">
        <f aca="false">A3136-0.01</f>
        <v>68.669999999984</v>
      </c>
      <c r="B3137" s="42" t="n">
        <f aca="false">1+$F$5*$F$4*(1+$F$6)^A3137-(1+$F$5)^A3137</f>
        <v>-4991.35259434315</v>
      </c>
      <c r="C3137" s="43" t="n">
        <f aca="false">IF(AND(B3137&gt;=0,B3136&lt;0),1,0)</f>
        <v>0</v>
      </c>
    </row>
    <row r="3138" customFormat="false" ht="12.8" hidden="false" customHeight="false" outlineLevel="0" collapsed="false">
      <c r="A3138" s="8" t="n">
        <f aca="false">A3137-0.01</f>
        <v>68.659999999984</v>
      </c>
      <c r="B3138" s="42" t="n">
        <f aca="false">1+$F$5*$F$4*(1+$F$6)^A3138-(1+$F$5)^A3138</f>
        <v>-4985.15110451684</v>
      </c>
      <c r="C3138" s="43" t="n">
        <f aca="false">IF(AND(B3138&gt;=0,B3137&lt;0),1,0)</f>
        <v>0</v>
      </c>
    </row>
    <row r="3139" customFormat="false" ht="12.8" hidden="false" customHeight="false" outlineLevel="0" collapsed="false">
      <c r="A3139" s="8" t="n">
        <f aca="false">A3138-0.01</f>
        <v>68.649999999984</v>
      </c>
      <c r="B3139" s="42" t="n">
        <f aca="false">1+$F$5*$F$4*(1+$F$6)^A3139-(1+$F$5)^A3139</f>
        <v>-4978.95730548367</v>
      </c>
      <c r="C3139" s="43" t="n">
        <f aca="false">IF(AND(B3139&gt;=0,B3138&lt;0),1,0)</f>
        <v>0</v>
      </c>
    </row>
    <row r="3140" customFormat="false" ht="12.8" hidden="false" customHeight="false" outlineLevel="0" collapsed="false">
      <c r="A3140" s="8" t="n">
        <f aca="false">A3139-0.01</f>
        <v>68.639999999984</v>
      </c>
      <c r="B3140" s="42" t="n">
        <f aca="false">1+$F$5*$F$4*(1+$F$6)^A3140-(1+$F$5)^A3140</f>
        <v>-4972.77118770882</v>
      </c>
      <c r="C3140" s="43" t="n">
        <f aca="false">IF(AND(B3140&gt;=0,B3139&lt;0),1,0)</f>
        <v>0</v>
      </c>
    </row>
    <row r="3141" customFormat="false" ht="12.8" hidden="false" customHeight="false" outlineLevel="0" collapsed="false">
      <c r="A3141" s="8" t="n">
        <f aca="false">A3140-0.01</f>
        <v>68.629999999984</v>
      </c>
      <c r="B3141" s="42" t="n">
        <f aca="false">1+$F$5*$F$4*(1+$F$6)^A3141-(1+$F$5)^A3141</f>
        <v>-4966.59274166932</v>
      </c>
      <c r="C3141" s="43" t="n">
        <f aca="false">IF(AND(B3141&gt;=0,B3140&lt;0),1,0)</f>
        <v>0</v>
      </c>
    </row>
    <row r="3142" customFormat="false" ht="12.8" hidden="false" customHeight="false" outlineLevel="0" collapsed="false">
      <c r="A3142" s="8" t="n">
        <f aca="false">A3141-0.01</f>
        <v>68.6199999999839</v>
      </c>
      <c r="B3142" s="42" t="n">
        <f aca="false">1+$F$5*$F$4*(1+$F$6)^A3142-(1+$F$5)^A3142</f>
        <v>-4960.42195785399</v>
      </c>
      <c r="C3142" s="43" t="n">
        <f aca="false">IF(AND(B3142&gt;=0,B3141&lt;0),1,0)</f>
        <v>0</v>
      </c>
    </row>
    <row r="3143" customFormat="false" ht="12.8" hidden="false" customHeight="false" outlineLevel="0" collapsed="false">
      <c r="A3143" s="8" t="n">
        <f aca="false">A3142-0.01</f>
        <v>68.6099999999839</v>
      </c>
      <c r="B3143" s="42" t="n">
        <f aca="false">1+$F$5*$F$4*(1+$F$6)^A3143-(1+$F$5)^A3143</f>
        <v>-4954.25882676343</v>
      </c>
      <c r="C3143" s="43" t="n">
        <f aca="false">IF(AND(B3143&gt;=0,B3142&lt;0),1,0)</f>
        <v>0</v>
      </c>
    </row>
    <row r="3144" customFormat="false" ht="12.8" hidden="false" customHeight="false" outlineLevel="0" collapsed="false">
      <c r="A3144" s="8" t="n">
        <f aca="false">A3143-0.01</f>
        <v>68.5999999999839</v>
      </c>
      <c r="B3144" s="42" t="n">
        <f aca="false">1+$F$5*$F$4*(1+$F$6)^A3144-(1+$F$5)^A3144</f>
        <v>-4948.10333891005</v>
      </c>
      <c r="C3144" s="43" t="n">
        <f aca="false">IF(AND(B3144&gt;=0,B3143&lt;0),1,0)</f>
        <v>0</v>
      </c>
    </row>
    <row r="3145" customFormat="false" ht="12.8" hidden="false" customHeight="false" outlineLevel="0" collapsed="false">
      <c r="A3145" s="8" t="n">
        <f aca="false">A3144-0.01</f>
        <v>68.5899999999839</v>
      </c>
      <c r="B3145" s="42" t="n">
        <f aca="false">1+$F$5*$F$4*(1+$F$6)^A3145-(1+$F$5)^A3145</f>
        <v>-4941.95548481799</v>
      </c>
      <c r="C3145" s="43" t="n">
        <f aca="false">IF(AND(B3145&gt;=0,B3144&lt;0),1,0)</f>
        <v>0</v>
      </c>
    </row>
    <row r="3146" customFormat="false" ht="12.8" hidden="false" customHeight="false" outlineLevel="0" collapsed="false">
      <c r="A3146" s="8" t="n">
        <f aca="false">A3145-0.01</f>
        <v>68.5799999999839</v>
      </c>
      <c r="B3146" s="42" t="n">
        <f aca="false">1+$F$5*$F$4*(1+$F$6)^A3146-(1+$F$5)^A3146</f>
        <v>-4935.81525502315</v>
      </c>
      <c r="C3146" s="43" t="n">
        <f aca="false">IF(AND(B3146&gt;=0,B3145&lt;0),1,0)</f>
        <v>0</v>
      </c>
    </row>
    <row r="3147" customFormat="false" ht="12.8" hidden="false" customHeight="false" outlineLevel="0" collapsed="false">
      <c r="A3147" s="8" t="n">
        <f aca="false">A3146-0.01</f>
        <v>68.5699999999839</v>
      </c>
      <c r="B3147" s="42" t="n">
        <f aca="false">1+$F$5*$F$4*(1+$F$6)^A3147-(1+$F$5)^A3147</f>
        <v>-4929.68264007315</v>
      </c>
      <c r="C3147" s="43" t="n">
        <f aca="false">IF(AND(B3147&gt;=0,B3146&lt;0),1,0)</f>
        <v>0</v>
      </c>
    </row>
    <row r="3148" customFormat="false" ht="12.8" hidden="false" customHeight="false" outlineLevel="0" collapsed="false">
      <c r="A3148" s="8" t="n">
        <f aca="false">A3147-0.01</f>
        <v>68.5599999999839</v>
      </c>
      <c r="B3148" s="42" t="n">
        <f aca="false">1+$F$5*$F$4*(1+$F$6)^A3148-(1+$F$5)^A3148</f>
        <v>-4923.55763052736</v>
      </c>
      <c r="C3148" s="43" t="n">
        <f aca="false">IF(AND(B3148&gt;=0,B3147&lt;0),1,0)</f>
        <v>0</v>
      </c>
    </row>
    <row r="3149" customFormat="false" ht="12.8" hidden="false" customHeight="false" outlineLevel="0" collapsed="false">
      <c r="A3149" s="8" t="n">
        <f aca="false">A3148-0.01</f>
        <v>68.5499999999839</v>
      </c>
      <c r="B3149" s="42" t="n">
        <f aca="false">1+$F$5*$F$4*(1+$F$6)^A3149-(1+$F$5)^A3149</f>
        <v>-4917.44021695681</v>
      </c>
      <c r="C3149" s="43" t="n">
        <f aca="false">IF(AND(B3149&gt;=0,B3148&lt;0),1,0)</f>
        <v>0</v>
      </c>
    </row>
    <row r="3150" customFormat="false" ht="12.8" hidden="false" customHeight="false" outlineLevel="0" collapsed="false">
      <c r="A3150" s="8" t="n">
        <f aca="false">A3149-0.01</f>
        <v>68.5399999999839</v>
      </c>
      <c r="B3150" s="42" t="n">
        <f aca="false">1+$F$5*$F$4*(1+$F$6)^A3150-(1+$F$5)^A3150</f>
        <v>-4911.33038994426</v>
      </c>
      <c r="C3150" s="43" t="n">
        <f aca="false">IF(AND(B3150&gt;=0,B3149&lt;0),1,0)</f>
        <v>0</v>
      </c>
    </row>
    <row r="3151" customFormat="false" ht="12.8" hidden="false" customHeight="false" outlineLevel="0" collapsed="false">
      <c r="A3151" s="8" t="n">
        <f aca="false">A3150-0.01</f>
        <v>68.5299999999839</v>
      </c>
      <c r="B3151" s="42" t="n">
        <f aca="false">1+$F$5*$F$4*(1+$F$6)^A3151-(1+$F$5)^A3151</f>
        <v>-4905.22814008412</v>
      </c>
      <c r="C3151" s="43" t="n">
        <f aca="false">IF(AND(B3151&gt;=0,B3150&lt;0),1,0)</f>
        <v>0</v>
      </c>
    </row>
    <row r="3152" customFormat="false" ht="12.8" hidden="false" customHeight="false" outlineLevel="0" collapsed="false">
      <c r="A3152" s="8" t="n">
        <f aca="false">A3151-0.01</f>
        <v>68.5199999999839</v>
      </c>
      <c r="B3152" s="42" t="n">
        <f aca="false">1+$F$5*$F$4*(1+$F$6)^A3152-(1+$F$5)^A3152</f>
        <v>-4899.13345798246</v>
      </c>
      <c r="C3152" s="43" t="n">
        <f aca="false">IF(AND(B3152&gt;=0,B3151&lt;0),1,0)</f>
        <v>0</v>
      </c>
    </row>
    <row r="3153" customFormat="false" ht="12.8" hidden="false" customHeight="false" outlineLevel="0" collapsed="false">
      <c r="A3153" s="8" t="n">
        <f aca="false">A3152-0.01</f>
        <v>68.5099999999839</v>
      </c>
      <c r="B3153" s="42" t="n">
        <f aca="false">1+$F$5*$F$4*(1+$F$6)^A3153-(1+$F$5)^A3153</f>
        <v>-4893.04633425701</v>
      </c>
      <c r="C3153" s="43" t="n">
        <f aca="false">IF(AND(B3153&gt;=0,B3152&lt;0),1,0)</f>
        <v>0</v>
      </c>
    </row>
    <row r="3154" customFormat="false" ht="12.8" hidden="false" customHeight="false" outlineLevel="0" collapsed="false">
      <c r="A3154" s="8" t="n">
        <f aca="false">A3153-0.01</f>
        <v>68.4999999999839</v>
      </c>
      <c r="B3154" s="42" t="n">
        <f aca="false">1+$F$5*$F$4*(1+$F$6)^A3154-(1+$F$5)^A3154</f>
        <v>-4886.96675953712</v>
      </c>
      <c r="C3154" s="43" t="n">
        <f aca="false">IF(AND(B3154&gt;=0,B3153&lt;0),1,0)</f>
        <v>0</v>
      </c>
    </row>
    <row r="3155" customFormat="false" ht="12.8" hidden="false" customHeight="false" outlineLevel="0" collapsed="false">
      <c r="A3155" s="8" t="n">
        <f aca="false">A3154-0.01</f>
        <v>68.4899999999839</v>
      </c>
      <c r="B3155" s="42" t="n">
        <f aca="false">1+$F$5*$F$4*(1+$F$6)^A3155-(1+$F$5)^A3155</f>
        <v>-4880.89472446375</v>
      </c>
      <c r="C3155" s="43" t="n">
        <f aca="false">IF(AND(B3155&gt;=0,B3154&lt;0),1,0)</f>
        <v>0</v>
      </c>
    </row>
    <row r="3156" customFormat="false" ht="12.8" hidden="false" customHeight="false" outlineLevel="0" collapsed="false">
      <c r="A3156" s="8" t="n">
        <f aca="false">A3155-0.01</f>
        <v>68.4799999999839</v>
      </c>
      <c r="B3156" s="42" t="n">
        <f aca="false">1+$F$5*$F$4*(1+$F$6)^A3156-(1+$F$5)^A3156</f>
        <v>-4874.83021968949</v>
      </c>
      <c r="C3156" s="43" t="n">
        <f aca="false">IF(AND(B3156&gt;=0,B3155&lt;0),1,0)</f>
        <v>0</v>
      </c>
    </row>
    <row r="3157" customFormat="false" ht="12.8" hidden="false" customHeight="false" outlineLevel="0" collapsed="false">
      <c r="A3157" s="8" t="n">
        <f aca="false">A3156-0.01</f>
        <v>68.4699999999839</v>
      </c>
      <c r="B3157" s="42" t="n">
        <f aca="false">1+$F$5*$F$4*(1+$F$6)^A3157-(1+$F$5)^A3157</f>
        <v>-4868.77323587848</v>
      </c>
      <c r="C3157" s="43" t="n">
        <f aca="false">IF(AND(B3157&gt;=0,B3156&lt;0),1,0)</f>
        <v>0</v>
      </c>
    </row>
    <row r="3158" customFormat="false" ht="12.8" hidden="false" customHeight="false" outlineLevel="0" collapsed="false">
      <c r="A3158" s="8" t="n">
        <f aca="false">A3157-0.01</f>
        <v>68.4599999999839</v>
      </c>
      <c r="B3158" s="42" t="n">
        <f aca="false">1+$F$5*$F$4*(1+$F$6)^A3158-(1+$F$5)^A3158</f>
        <v>-4862.72376370647</v>
      </c>
      <c r="C3158" s="43" t="n">
        <f aca="false">IF(AND(B3158&gt;=0,B3157&lt;0),1,0)</f>
        <v>0</v>
      </c>
    </row>
    <row r="3159" customFormat="false" ht="12.8" hidden="false" customHeight="false" outlineLevel="0" collapsed="false">
      <c r="A3159" s="8" t="n">
        <f aca="false">A3158-0.01</f>
        <v>68.4499999999839</v>
      </c>
      <c r="B3159" s="42" t="n">
        <f aca="false">1+$F$5*$F$4*(1+$F$6)^A3159-(1+$F$5)^A3159</f>
        <v>-4856.68179386075</v>
      </c>
      <c r="C3159" s="43" t="n">
        <f aca="false">IF(AND(B3159&gt;=0,B3158&lt;0),1,0)</f>
        <v>0</v>
      </c>
    </row>
    <row r="3160" customFormat="false" ht="12.8" hidden="false" customHeight="false" outlineLevel="0" collapsed="false">
      <c r="A3160" s="8" t="n">
        <f aca="false">A3159-0.01</f>
        <v>68.4399999999839</v>
      </c>
      <c r="B3160" s="42" t="n">
        <f aca="false">1+$F$5*$F$4*(1+$F$6)^A3160-(1+$F$5)^A3160</f>
        <v>-4850.64731704015</v>
      </c>
      <c r="C3160" s="43" t="n">
        <f aca="false">IF(AND(B3160&gt;=0,B3159&lt;0),1,0)</f>
        <v>0</v>
      </c>
    </row>
    <row r="3161" customFormat="false" ht="12.8" hidden="false" customHeight="false" outlineLevel="0" collapsed="false">
      <c r="A3161" s="8" t="n">
        <f aca="false">A3160-0.01</f>
        <v>68.4299999999839</v>
      </c>
      <c r="B3161" s="42" t="n">
        <f aca="false">1+$F$5*$F$4*(1+$F$6)^A3161-(1+$F$5)^A3161</f>
        <v>-4844.62032395505</v>
      </c>
      <c r="C3161" s="43" t="n">
        <f aca="false">IF(AND(B3161&gt;=0,B3160&lt;0),1,0)</f>
        <v>0</v>
      </c>
    </row>
    <row r="3162" customFormat="false" ht="12.8" hidden="false" customHeight="false" outlineLevel="0" collapsed="false">
      <c r="A3162" s="8" t="n">
        <f aca="false">A3161-0.01</f>
        <v>68.4199999999838</v>
      </c>
      <c r="B3162" s="42" t="n">
        <f aca="false">1+$F$5*$F$4*(1+$F$6)^A3162-(1+$F$5)^A3162</f>
        <v>-4838.60080532732</v>
      </c>
      <c r="C3162" s="43" t="n">
        <f aca="false">IF(AND(B3162&gt;=0,B3161&lt;0),1,0)</f>
        <v>0</v>
      </c>
    </row>
    <row r="3163" customFormat="false" ht="12.8" hidden="false" customHeight="false" outlineLevel="0" collapsed="false">
      <c r="A3163" s="8" t="n">
        <f aca="false">A3162-0.01</f>
        <v>68.4099999999838</v>
      </c>
      <c r="B3163" s="42" t="n">
        <f aca="false">1+$F$5*$F$4*(1+$F$6)^A3163-(1+$F$5)^A3163</f>
        <v>-4832.58875189036</v>
      </c>
      <c r="C3163" s="43" t="n">
        <f aca="false">IF(AND(B3163&gt;=0,B3162&lt;0),1,0)</f>
        <v>0</v>
      </c>
    </row>
    <row r="3164" customFormat="false" ht="12.8" hidden="false" customHeight="false" outlineLevel="0" collapsed="false">
      <c r="A3164" s="8" t="n">
        <f aca="false">A3163-0.01</f>
        <v>68.3999999999838</v>
      </c>
      <c r="B3164" s="42" t="n">
        <f aca="false">1+$F$5*$F$4*(1+$F$6)^A3164-(1+$F$5)^A3164</f>
        <v>-4826.58415438903</v>
      </c>
      <c r="C3164" s="43" t="n">
        <f aca="false">IF(AND(B3164&gt;=0,B3163&lt;0),1,0)</f>
        <v>0</v>
      </c>
    </row>
    <row r="3165" customFormat="false" ht="12.8" hidden="false" customHeight="false" outlineLevel="0" collapsed="false">
      <c r="A3165" s="8" t="n">
        <f aca="false">A3164-0.01</f>
        <v>68.3899999999838</v>
      </c>
      <c r="B3165" s="42" t="n">
        <f aca="false">1+$F$5*$F$4*(1+$F$6)^A3165-(1+$F$5)^A3165</f>
        <v>-4820.58700357969</v>
      </c>
      <c r="C3165" s="43" t="n">
        <f aca="false">IF(AND(B3165&gt;=0,B3164&lt;0),1,0)</f>
        <v>0</v>
      </c>
    </row>
    <row r="3166" customFormat="false" ht="12.8" hidden="false" customHeight="false" outlineLevel="0" collapsed="false">
      <c r="A3166" s="8" t="n">
        <f aca="false">A3165-0.01</f>
        <v>68.3799999999838</v>
      </c>
      <c r="B3166" s="42" t="n">
        <f aca="false">1+$F$5*$F$4*(1+$F$6)^A3166-(1+$F$5)^A3166</f>
        <v>-4814.59729023015</v>
      </c>
      <c r="C3166" s="43" t="n">
        <f aca="false">IF(AND(B3166&gt;=0,B3165&lt;0),1,0)</f>
        <v>0</v>
      </c>
    </row>
    <row r="3167" customFormat="false" ht="12.8" hidden="false" customHeight="false" outlineLevel="0" collapsed="false">
      <c r="A3167" s="8" t="n">
        <f aca="false">A3166-0.01</f>
        <v>68.3699999999838</v>
      </c>
      <c r="B3167" s="42" t="n">
        <f aca="false">1+$F$5*$F$4*(1+$F$6)^A3167-(1+$F$5)^A3167</f>
        <v>-4808.61500511965</v>
      </c>
      <c r="C3167" s="43" t="n">
        <f aca="false">IF(AND(B3167&gt;=0,B3166&lt;0),1,0)</f>
        <v>0</v>
      </c>
    </row>
    <row r="3168" customFormat="false" ht="12.8" hidden="false" customHeight="false" outlineLevel="0" collapsed="false">
      <c r="A3168" s="8" t="n">
        <f aca="false">A3167-0.01</f>
        <v>68.3599999999838</v>
      </c>
      <c r="B3168" s="42" t="n">
        <f aca="false">1+$F$5*$F$4*(1+$F$6)^A3168-(1+$F$5)^A3168</f>
        <v>-4802.64013903889</v>
      </c>
      <c r="C3168" s="43" t="n">
        <f aca="false">IF(AND(B3168&gt;=0,B3167&lt;0),1,0)</f>
        <v>0</v>
      </c>
    </row>
    <row r="3169" customFormat="false" ht="12.8" hidden="false" customHeight="false" outlineLevel="0" collapsed="false">
      <c r="A3169" s="8" t="n">
        <f aca="false">A3168-0.01</f>
        <v>68.3499999999838</v>
      </c>
      <c r="B3169" s="42" t="n">
        <f aca="false">1+$F$5*$F$4*(1+$F$6)^A3169-(1+$F$5)^A3169</f>
        <v>-4796.67268278995</v>
      </c>
      <c r="C3169" s="43" t="n">
        <f aca="false">IF(AND(B3169&gt;=0,B3168&lt;0),1,0)</f>
        <v>0</v>
      </c>
    </row>
    <row r="3170" customFormat="false" ht="12.8" hidden="false" customHeight="false" outlineLevel="0" collapsed="false">
      <c r="A3170" s="8" t="n">
        <f aca="false">A3169-0.01</f>
        <v>68.3399999999838</v>
      </c>
      <c r="B3170" s="42" t="n">
        <f aca="false">1+$F$5*$F$4*(1+$F$6)^A3170-(1+$F$5)^A3170</f>
        <v>-4790.71262718635</v>
      </c>
      <c r="C3170" s="43" t="n">
        <f aca="false">IF(AND(B3170&gt;=0,B3169&lt;0),1,0)</f>
        <v>0</v>
      </c>
    </row>
    <row r="3171" customFormat="false" ht="12.8" hidden="false" customHeight="false" outlineLevel="0" collapsed="false">
      <c r="A3171" s="8" t="n">
        <f aca="false">A3170-0.01</f>
        <v>68.3299999999838</v>
      </c>
      <c r="B3171" s="42" t="n">
        <f aca="false">1+$F$5*$F$4*(1+$F$6)^A3171-(1+$F$5)^A3171</f>
        <v>-4784.75996305297</v>
      </c>
      <c r="C3171" s="43" t="n">
        <f aca="false">IF(AND(B3171&gt;=0,B3170&lt;0),1,0)</f>
        <v>0</v>
      </c>
    </row>
    <row r="3172" customFormat="false" ht="12.8" hidden="false" customHeight="false" outlineLevel="0" collapsed="false">
      <c r="A3172" s="8" t="n">
        <f aca="false">A3171-0.01</f>
        <v>68.3199999999838</v>
      </c>
      <c r="B3172" s="42" t="n">
        <f aca="false">1+$F$5*$F$4*(1+$F$6)^A3172-(1+$F$5)^A3172</f>
        <v>-4778.81468122609</v>
      </c>
      <c r="C3172" s="43" t="n">
        <f aca="false">IF(AND(B3172&gt;=0,B3171&lt;0),1,0)</f>
        <v>0</v>
      </c>
    </row>
    <row r="3173" customFormat="false" ht="12.8" hidden="false" customHeight="false" outlineLevel="0" collapsed="false">
      <c r="A3173" s="8" t="n">
        <f aca="false">A3172-0.01</f>
        <v>68.3099999999838</v>
      </c>
      <c r="B3173" s="42" t="n">
        <f aca="false">1+$F$5*$F$4*(1+$F$6)^A3173-(1+$F$5)^A3173</f>
        <v>-4772.87677255332</v>
      </c>
      <c r="C3173" s="43" t="n">
        <f aca="false">IF(AND(B3173&gt;=0,B3172&lt;0),1,0)</f>
        <v>0</v>
      </c>
    </row>
    <row r="3174" customFormat="false" ht="12.8" hidden="false" customHeight="false" outlineLevel="0" collapsed="false">
      <c r="A3174" s="8" t="n">
        <f aca="false">A3173-0.01</f>
        <v>68.2999999999838</v>
      </c>
      <c r="B3174" s="42" t="n">
        <f aca="false">1+$F$5*$F$4*(1+$F$6)^A3174-(1+$F$5)^A3174</f>
        <v>-4766.94622789364</v>
      </c>
      <c r="C3174" s="43" t="n">
        <f aca="false">IF(AND(B3174&gt;=0,B3173&lt;0),1,0)</f>
        <v>0</v>
      </c>
    </row>
    <row r="3175" customFormat="false" ht="12.8" hidden="false" customHeight="false" outlineLevel="0" collapsed="false">
      <c r="A3175" s="8" t="n">
        <f aca="false">A3174-0.01</f>
        <v>68.2899999999838</v>
      </c>
      <c r="B3175" s="42" t="n">
        <f aca="false">1+$F$5*$F$4*(1+$F$6)^A3175-(1+$F$5)^A3175</f>
        <v>-4761.02303811735</v>
      </c>
      <c r="C3175" s="43" t="n">
        <f aca="false">IF(AND(B3175&gt;=0,B3174&lt;0),1,0)</f>
        <v>0</v>
      </c>
    </row>
    <row r="3176" customFormat="false" ht="12.8" hidden="false" customHeight="false" outlineLevel="0" collapsed="false">
      <c r="A3176" s="8" t="n">
        <f aca="false">A3175-0.01</f>
        <v>68.2799999999838</v>
      </c>
      <c r="B3176" s="42" t="n">
        <f aca="false">1+$F$5*$F$4*(1+$F$6)^A3176-(1+$F$5)^A3176</f>
        <v>-4755.10719410608</v>
      </c>
      <c r="C3176" s="43" t="n">
        <f aca="false">IF(AND(B3176&gt;=0,B3175&lt;0),1,0)</f>
        <v>0</v>
      </c>
    </row>
    <row r="3177" customFormat="false" ht="12.8" hidden="false" customHeight="false" outlineLevel="0" collapsed="false">
      <c r="A3177" s="8" t="n">
        <f aca="false">A3176-0.01</f>
        <v>68.2699999999838</v>
      </c>
      <c r="B3177" s="42" t="n">
        <f aca="false">1+$F$5*$F$4*(1+$F$6)^A3177-(1+$F$5)^A3177</f>
        <v>-4749.19868675274</v>
      </c>
      <c r="C3177" s="43" t="n">
        <f aca="false">IF(AND(B3177&gt;=0,B3176&lt;0),1,0)</f>
        <v>0</v>
      </c>
    </row>
    <row r="3178" customFormat="false" ht="12.8" hidden="false" customHeight="false" outlineLevel="0" collapsed="false">
      <c r="A3178" s="8" t="n">
        <f aca="false">A3177-0.01</f>
        <v>68.2599999999838</v>
      </c>
      <c r="B3178" s="42" t="n">
        <f aca="false">1+$F$5*$F$4*(1+$F$6)^A3178-(1+$F$5)^A3178</f>
        <v>-4743.29750696157</v>
      </c>
      <c r="C3178" s="43" t="n">
        <f aca="false">IF(AND(B3178&gt;=0,B3177&lt;0),1,0)</f>
        <v>0</v>
      </c>
    </row>
    <row r="3179" customFormat="false" ht="12.8" hidden="false" customHeight="false" outlineLevel="0" collapsed="false">
      <c r="A3179" s="8" t="n">
        <f aca="false">A3178-0.01</f>
        <v>68.2499999999838</v>
      </c>
      <c r="B3179" s="42" t="n">
        <f aca="false">1+$F$5*$F$4*(1+$F$6)^A3179-(1+$F$5)^A3179</f>
        <v>-4737.40364564804</v>
      </c>
      <c r="C3179" s="43" t="n">
        <f aca="false">IF(AND(B3179&gt;=0,B3178&lt;0),1,0)</f>
        <v>0</v>
      </c>
    </row>
    <row r="3180" customFormat="false" ht="12.8" hidden="false" customHeight="false" outlineLevel="0" collapsed="false">
      <c r="A3180" s="8" t="n">
        <f aca="false">A3179-0.01</f>
        <v>68.2399999999838</v>
      </c>
      <c r="B3180" s="42" t="n">
        <f aca="false">1+$F$5*$F$4*(1+$F$6)^A3180-(1+$F$5)^A3180</f>
        <v>-4731.51709373892</v>
      </c>
      <c r="C3180" s="43" t="n">
        <f aca="false">IF(AND(B3180&gt;=0,B3179&lt;0),1,0)</f>
        <v>0</v>
      </c>
    </row>
    <row r="3181" customFormat="false" ht="12.8" hidden="false" customHeight="false" outlineLevel="0" collapsed="false">
      <c r="A3181" s="8" t="n">
        <f aca="false">A3180-0.01</f>
        <v>68.2299999999838</v>
      </c>
      <c r="B3181" s="42" t="n">
        <f aca="false">1+$F$5*$F$4*(1+$F$6)^A3181-(1+$F$5)^A3181</f>
        <v>-4725.63784217221</v>
      </c>
      <c r="C3181" s="43" t="n">
        <f aca="false">IF(AND(B3181&gt;=0,B3180&lt;0),1,0)</f>
        <v>0</v>
      </c>
    </row>
    <row r="3182" customFormat="false" ht="12.8" hidden="false" customHeight="false" outlineLevel="0" collapsed="false">
      <c r="A3182" s="8" t="n">
        <f aca="false">A3181-0.01</f>
        <v>68.2199999999837</v>
      </c>
      <c r="B3182" s="42" t="n">
        <f aca="false">1+$F$5*$F$4*(1+$F$6)^A3182-(1+$F$5)^A3182</f>
        <v>-4719.76588189713</v>
      </c>
      <c r="C3182" s="43" t="n">
        <f aca="false">IF(AND(B3182&gt;=0,B3181&lt;0),1,0)</f>
        <v>0</v>
      </c>
    </row>
    <row r="3183" customFormat="false" ht="12.8" hidden="false" customHeight="false" outlineLevel="0" collapsed="false">
      <c r="A3183" s="8" t="n">
        <f aca="false">A3182-0.01</f>
        <v>68.2099999999837</v>
      </c>
      <c r="B3183" s="42" t="n">
        <f aca="false">1+$F$5*$F$4*(1+$F$6)^A3183-(1+$F$5)^A3183</f>
        <v>-4713.90120387416</v>
      </c>
      <c r="C3183" s="43" t="n">
        <f aca="false">IF(AND(B3183&gt;=0,B3182&lt;0),1,0)</f>
        <v>0</v>
      </c>
    </row>
    <row r="3184" customFormat="false" ht="12.8" hidden="false" customHeight="false" outlineLevel="0" collapsed="false">
      <c r="A3184" s="8" t="n">
        <f aca="false">A3183-0.01</f>
        <v>68.1999999999837</v>
      </c>
      <c r="B3184" s="42" t="n">
        <f aca="false">1+$F$5*$F$4*(1+$F$6)^A3184-(1+$F$5)^A3184</f>
        <v>-4708.04379907495</v>
      </c>
      <c r="C3184" s="43" t="n">
        <f aca="false">IF(AND(B3184&gt;=0,B3183&lt;0),1,0)</f>
        <v>0</v>
      </c>
    </row>
    <row r="3185" customFormat="false" ht="12.8" hidden="false" customHeight="false" outlineLevel="0" collapsed="false">
      <c r="A3185" s="8" t="n">
        <f aca="false">A3184-0.01</f>
        <v>68.1899999999837</v>
      </c>
      <c r="B3185" s="42" t="n">
        <f aca="false">1+$F$5*$F$4*(1+$F$6)^A3185-(1+$F$5)^A3185</f>
        <v>-4702.19365848236</v>
      </c>
      <c r="C3185" s="43" t="n">
        <f aca="false">IF(AND(B3185&gt;=0,B3184&lt;0),1,0)</f>
        <v>0</v>
      </c>
    </row>
    <row r="3186" customFormat="false" ht="12.8" hidden="false" customHeight="false" outlineLevel="0" collapsed="false">
      <c r="A3186" s="8" t="n">
        <f aca="false">A3185-0.01</f>
        <v>68.1799999999837</v>
      </c>
      <c r="B3186" s="42" t="n">
        <f aca="false">1+$F$5*$F$4*(1+$F$6)^A3186-(1+$F$5)^A3186</f>
        <v>-4696.35077309042</v>
      </c>
      <c r="C3186" s="43" t="n">
        <f aca="false">IF(AND(B3186&gt;=0,B3185&lt;0),1,0)</f>
        <v>0</v>
      </c>
    </row>
    <row r="3187" customFormat="false" ht="12.8" hidden="false" customHeight="false" outlineLevel="0" collapsed="false">
      <c r="A3187" s="8" t="n">
        <f aca="false">A3186-0.01</f>
        <v>68.1699999999837</v>
      </c>
      <c r="B3187" s="42" t="n">
        <f aca="false">1+$F$5*$F$4*(1+$F$6)^A3187-(1+$F$5)^A3187</f>
        <v>-4690.51513390434</v>
      </c>
      <c r="C3187" s="43" t="n">
        <f aca="false">IF(AND(B3187&gt;=0,B3186&lt;0),1,0)</f>
        <v>0</v>
      </c>
    </row>
    <row r="3188" customFormat="false" ht="12.8" hidden="false" customHeight="false" outlineLevel="0" collapsed="false">
      <c r="A3188" s="8" t="n">
        <f aca="false">A3187-0.01</f>
        <v>68.1599999999837</v>
      </c>
      <c r="B3188" s="42" t="n">
        <f aca="false">1+$F$5*$F$4*(1+$F$6)^A3188-(1+$F$5)^A3188</f>
        <v>-4684.68673194045</v>
      </c>
      <c r="C3188" s="43" t="n">
        <f aca="false">IF(AND(B3188&gt;=0,B3187&lt;0),1,0)</f>
        <v>0</v>
      </c>
    </row>
    <row r="3189" customFormat="false" ht="12.8" hidden="false" customHeight="false" outlineLevel="0" collapsed="false">
      <c r="A3189" s="8" t="n">
        <f aca="false">A3188-0.01</f>
        <v>68.1499999999837</v>
      </c>
      <c r="B3189" s="42" t="n">
        <f aca="false">1+$F$5*$F$4*(1+$F$6)^A3189-(1+$F$5)^A3189</f>
        <v>-4678.86555822625</v>
      </c>
      <c r="C3189" s="43" t="n">
        <f aca="false">IF(AND(B3189&gt;=0,B3188&lt;0),1,0)</f>
        <v>0</v>
      </c>
    </row>
    <row r="3190" customFormat="false" ht="12.8" hidden="false" customHeight="false" outlineLevel="0" collapsed="false">
      <c r="A3190" s="8" t="n">
        <f aca="false">A3189-0.01</f>
        <v>68.1399999999837</v>
      </c>
      <c r="B3190" s="42" t="n">
        <f aca="false">1+$F$5*$F$4*(1+$F$6)^A3190-(1+$F$5)^A3190</f>
        <v>-4673.05160380034</v>
      </c>
      <c r="C3190" s="43" t="n">
        <f aca="false">IF(AND(B3190&gt;=0,B3189&lt;0),1,0)</f>
        <v>0</v>
      </c>
    </row>
    <row r="3191" customFormat="false" ht="12.8" hidden="false" customHeight="false" outlineLevel="0" collapsed="false">
      <c r="A3191" s="8" t="n">
        <f aca="false">A3190-0.01</f>
        <v>68.1299999999837</v>
      </c>
      <c r="B3191" s="42" t="n">
        <f aca="false">1+$F$5*$F$4*(1+$F$6)^A3191-(1+$F$5)^A3191</f>
        <v>-4667.24485971246</v>
      </c>
      <c r="C3191" s="43" t="n">
        <f aca="false">IF(AND(B3191&gt;=0,B3190&lt;0),1,0)</f>
        <v>0</v>
      </c>
    </row>
    <row r="3192" customFormat="false" ht="12.8" hidden="false" customHeight="false" outlineLevel="0" collapsed="false">
      <c r="A3192" s="8" t="n">
        <f aca="false">A3191-0.01</f>
        <v>68.1199999999837</v>
      </c>
      <c r="B3192" s="42" t="n">
        <f aca="false">1+$F$5*$F$4*(1+$F$6)^A3192-(1+$F$5)^A3192</f>
        <v>-4661.4453170234</v>
      </c>
      <c r="C3192" s="43" t="n">
        <f aca="false">IF(AND(B3192&gt;=0,B3191&lt;0),1,0)</f>
        <v>0</v>
      </c>
    </row>
    <row r="3193" customFormat="false" ht="12.8" hidden="false" customHeight="false" outlineLevel="0" collapsed="false">
      <c r="A3193" s="8" t="n">
        <f aca="false">A3192-0.01</f>
        <v>68.1099999999837</v>
      </c>
      <c r="B3193" s="42" t="n">
        <f aca="false">1+$F$5*$F$4*(1+$F$6)^A3193-(1+$F$5)^A3193</f>
        <v>-4655.65296680507</v>
      </c>
      <c r="C3193" s="43" t="n">
        <f aca="false">IF(AND(B3193&gt;=0,B3192&lt;0),1,0)</f>
        <v>0</v>
      </c>
    </row>
    <row r="3194" customFormat="false" ht="12.8" hidden="false" customHeight="false" outlineLevel="0" collapsed="false">
      <c r="A3194" s="8" t="n">
        <f aca="false">A3193-0.01</f>
        <v>68.0999999999837</v>
      </c>
      <c r="B3194" s="42" t="n">
        <f aca="false">1+$F$5*$F$4*(1+$F$6)^A3194-(1+$F$5)^A3194</f>
        <v>-4649.86780014043</v>
      </c>
      <c r="C3194" s="43" t="n">
        <f aca="false">IF(AND(B3194&gt;=0,B3193&lt;0),1,0)</f>
        <v>0</v>
      </c>
    </row>
    <row r="3195" customFormat="false" ht="12.8" hidden="false" customHeight="false" outlineLevel="0" collapsed="false">
      <c r="A3195" s="8" t="n">
        <f aca="false">A3194-0.01</f>
        <v>68.0899999999837</v>
      </c>
      <c r="B3195" s="42" t="n">
        <f aca="false">1+$F$5*$F$4*(1+$F$6)^A3195-(1+$F$5)^A3195</f>
        <v>-4644.0898081235</v>
      </c>
      <c r="C3195" s="43" t="n">
        <f aca="false">IF(AND(B3195&gt;=0,B3194&lt;0),1,0)</f>
        <v>0</v>
      </c>
    </row>
    <row r="3196" customFormat="false" ht="12.8" hidden="false" customHeight="false" outlineLevel="0" collapsed="false">
      <c r="A3196" s="8" t="n">
        <f aca="false">A3195-0.01</f>
        <v>68.0799999999837</v>
      </c>
      <c r="B3196" s="42" t="n">
        <f aca="false">1+$F$5*$F$4*(1+$F$6)^A3196-(1+$F$5)^A3196</f>
        <v>-4638.31898185935</v>
      </c>
      <c r="C3196" s="43" t="n">
        <f aca="false">IF(AND(B3196&gt;=0,B3195&lt;0),1,0)</f>
        <v>0</v>
      </c>
    </row>
    <row r="3197" customFormat="false" ht="12.8" hidden="false" customHeight="false" outlineLevel="0" collapsed="false">
      <c r="A3197" s="8" t="n">
        <f aca="false">A3196-0.01</f>
        <v>68.0699999999837</v>
      </c>
      <c r="B3197" s="42" t="n">
        <f aca="false">1+$F$5*$F$4*(1+$F$6)^A3197-(1+$F$5)^A3197</f>
        <v>-4632.55531246405</v>
      </c>
      <c r="C3197" s="43" t="n">
        <f aca="false">IF(AND(B3197&gt;=0,B3196&lt;0),1,0)</f>
        <v>0</v>
      </c>
    </row>
    <row r="3198" customFormat="false" ht="12.8" hidden="false" customHeight="false" outlineLevel="0" collapsed="false">
      <c r="A3198" s="8" t="n">
        <f aca="false">A3197-0.01</f>
        <v>68.0599999999837</v>
      </c>
      <c r="B3198" s="42" t="n">
        <f aca="false">1+$F$5*$F$4*(1+$F$6)^A3198-(1+$F$5)^A3198</f>
        <v>-4626.7987910647</v>
      </c>
      <c r="C3198" s="43" t="n">
        <f aca="false">IF(AND(B3198&gt;=0,B3197&lt;0),1,0)</f>
        <v>0</v>
      </c>
    </row>
    <row r="3199" customFormat="false" ht="12.8" hidden="false" customHeight="false" outlineLevel="0" collapsed="false">
      <c r="A3199" s="8" t="n">
        <f aca="false">A3198-0.01</f>
        <v>68.0499999999837</v>
      </c>
      <c r="B3199" s="42" t="n">
        <f aca="false">1+$F$5*$F$4*(1+$F$6)^A3199-(1+$F$5)^A3199</f>
        <v>-4621.04940879942</v>
      </c>
      <c r="C3199" s="43" t="n">
        <f aca="false">IF(AND(B3199&gt;=0,B3198&lt;0),1,0)</f>
        <v>0</v>
      </c>
    </row>
    <row r="3200" customFormat="false" ht="12.8" hidden="false" customHeight="false" outlineLevel="0" collapsed="false">
      <c r="A3200" s="8" t="n">
        <f aca="false">A3199-0.01</f>
        <v>68.0399999999837</v>
      </c>
      <c r="B3200" s="42" t="n">
        <f aca="false">1+$F$5*$F$4*(1+$F$6)^A3200-(1+$F$5)^A3200</f>
        <v>-4615.30715681728</v>
      </c>
      <c r="C3200" s="43" t="n">
        <f aca="false">IF(AND(B3200&gt;=0,B3199&lt;0),1,0)</f>
        <v>0</v>
      </c>
    </row>
    <row r="3201" customFormat="false" ht="12.8" hidden="false" customHeight="false" outlineLevel="0" collapsed="false">
      <c r="A3201" s="8" t="n">
        <f aca="false">A3200-0.01</f>
        <v>68.0299999999837</v>
      </c>
      <c r="B3201" s="42" t="n">
        <f aca="false">1+$F$5*$F$4*(1+$F$6)^A3201-(1+$F$5)^A3201</f>
        <v>-4609.57202627835</v>
      </c>
      <c r="C3201" s="43" t="n">
        <f aca="false">IF(AND(B3201&gt;=0,B3200&lt;0),1,0)</f>
        <v>0</v>
      </c>
    </row>
    <row r="3202" customFormat="false" ht="12.8" hidden="false" customHeight="false" outlineLevel="0" collapsed="false">
      <c r="A3202" s="8" t="n">
        <f aca="false">A3201-0.01</f>
        <v>68.0199999999836</v>
      </c>
      <c r="B3202" s="42" t="n">
        <f aca="false">1+$F$5*$F$4*(1+$F$6)^A3202-(1+$F$5)^A3202</f>
        <v>-4603.84400835364</v>
      </c>
      <c r="C3202" s="43" t="n">
        <f aca="false">IF(AND(B3202&gt;=0,B3201&lt;0),1,0)</f>
        <v>0</v>
      </c>
    </row>
    <row r="3203" customFormat="false" ht="12.8" hidden="false" customHeight="false" outlineLevel="0" collapsed="false">
      <c r="A3203" s="8" t="n">
        <f aca="false">A3202-0.01</f>
        <v>68.0099999999836</v>
      </c>
      <c r="B3203" s="42" t="n">
        <f aca="false">1+$F$5*$F$4*(1+$F$6)^A3203-(1+$F$5)^A3203</f>
        <v>-4598.1230942251</v>
      </c>
      <c r="C3203" s="43" t="n">
        <f aca="false">IF(AND(B3203&gt;=0,B3202&lt;0),1,0)</f>
        <v>0</v>
      </c>
    </row>
    <row r="3204" customFormat="false" ht="12.8" hidden="false" customHeight="false" outlineLevel="0" collapsed="false">
      <c r="A3204" s="8" t="n">
        <f aca="false">A3203-0.01</f>
        <v>67.9999999999836</v>
      </c>
      <c r="B3204" s="42" t="n">
        <f aca="false">1+$F$5*$F$4*(1+$F$6)^A3204-(1+$F$5)^A3204</f>
        <v>-4592.40927508565</v>
      </c>
      <c r="C3204" s="43" t="n">
        <f aca="false">IF(AND(B3204&gt;=0,B3203&lt;0),1,0)</f>
        <v>0</v>
      </c>
    </row>
    <row r="3205" customFormat="false" ht="12.8" hidden="false" customHeight="false" outlineLevel="0" collapsed="false">
      <c r="A3205" s="8" t="n">
        <f aca="false">A3204-0.01</f>
        <v>67.9899999999836</v>
      </c>
      <c r="B3205" s="42" t="n">
        <f aca="false">1+$F$5*$F$4*(1+$F$6)^A3205-(1+$F$5)^A3205</f>
        <v>-4586.70254213908</v>
      </c>
      <c r="C3205" s="43" t="n">
        <f aca="false">IF(AND(B3205&gt;=0,B3204&lt;0),1,0)</f>
        <v>0</v>
      </c>
    </row>
    <row r="3206" customFormat="false" ht="12.8" hidden="false" customHeight="false" outlineLevel="0" collapsed="false">
      <c r="A3206" s="8" t="n">
        <f aca="false">A3205-0.01</f>
        <v>67.9799999999836</v>
      </c>
      <c r="B3206" s="42" t="n">
        <f aca="false">1+$F$5*$F$4*(1+$F$6)^A3206-(1+$F$5)^A3206</f>
        <v>-4581.00288660013</v>
      </c>
      <c r="C3206" s="43" t="n">
        <f aca="false">IF(AND(B3206&gt;=0,B3205&lt;0),1,0)</f>
        <v>0</v>
      </c>
    </row>
    <row r="3207" customFormat="false" ht="12.8" hidden="false" customHeight="false" outlineLevel="0" collapsed="false">
      <c r="A3207" s="8" t="n">
        <f aca="false">A3206-0.01</f>
        <v>67.9699999999836</v>
      </c>
      <c r="B3207" s="42" t="n">
        <f aca="false">1+$F$5*$F$4*(1+$F$6)^A3207-(1+$F$5)^A3207</f>
        <v>-4575.31029969438</v>
      </c>
      <c r="C3207" s="43" t="n">
        <f aca="false">IF(AND(B3207&gt;=0,B3206&lt;0),1,0)</f>
        <v>0</v>
      </c>
    </row>
    <row r="3208" customFormat="false" ht="12.8" hidden="false" customHeight="false" outlineLevel="0" collapsed="false">
      <c r="A3208" s="8" t="n">
        <f aca="false">A3207-0.01</f>
        <v>67.9599999999836</v>
      </c>
      <c r="B3208" s="42" t="n">
        <f aca="false">1+$F$5*$F$4*(1+$F$6)^A3208-(1+$F$5)^A3208</f>
        <v>-4569.62477265834</v>
      </c>
      <c r="C3208" s="43" t="n">
        <f aca="false">IF(AND(B3208&gt;=0,B3207&lt;0),1,0)</f>
        <v>0</v>
      </c>
    </row>
    <row r="3209" customFormat="false" ht="12.8" hidden="false" customHeight="false" outlineLevel="0" collapsed="false">
      <c r="A3209" s="8" t="n">
        <f aca="false">A3208-0.01</f>
        <v>67.9499999999836</v>
      </c>
      <c r="B3209" s="42" t="n">
        <f aca="false">1+$F$5*$F$4*(1+$F$6)^A3209-(1+$F$5)^A3209</f>
        <v>-4563.94629673935</v>
      </c>
      <c r="C3209" s="43" t="n">
        <f aca="false">IF(AND(B3209&gt;=0,B3208&lt;0),1,0)</f>
        <v>0</v>
      </c>
    </row>
    <row r="3210" customFormat="false" ht="12.8" hidden="false" customHeight="false" outlineLevel="0" collapsed="false">
      <c r="A3210" s="8" t="n">
        <f aca="false">A3209-0.01</f>
        <v>67.9399999999836</v>
      </c>
      <c r="B3210" s="42" t="n">
        <f aca="false">1+$F$5*$F$4*(1+$F$6)^A3210-(1+$F$5)^A3210</f>
        <v>-4558.27486319561</v>
      </c>
      <c r="C3210" s="43" t="n">
        <f aca="false">IF(AND(B3210&gt;=0,B3209&lt;0),1,0)</f>
        <v>0</v>
      </c>
    </row>
    <row r="3211" customFormat="false" ht="12.8" hidden="false" customHeight="false" outlineLevel="0" collapsed="false">
      <c r="A3211" s="8" t="n">
        <f aca="false">A3210-0.01</f>
        <v>67.9299999999836</v>
      </c>
      <c r="B3211" s="42" t="n">
        <f aca="false">1+$F$5*$F$4*(1+$F$6)^A3211-(1+$F$5)^A3211</f>
        <v>-4552.61046329616</v>
      </c>
      <c r="C3211" s="43" t="n">
        <f aca="false">IF(AND(B3211&gt;=0,B3210&lt;0),1,0)</f>
        <v>0</v>
      </c>
    </row>
    <row r="3212" customFormat="false" ht="12.8" hidden="false" customHeight="false" outlineLevel="0" collapsed="false">
      <c r="A3212" s="8" t="n">
        <f aca="false">A3211-0.01</f>
        <v>67.9199999999836</v>
      </c>
      <c r="B3212" s="42" t="n">
        <f aca="false">1+$F$5*$F$4*(1+$F$6)^A3212-(1+$F$5)^A3212</f>
        <v>-4546.95308832086</v>
      </c>
      <c r="C3212" s="43" t="n">
        <f aca="false">IF(AND(B3212&gt;=0,B3211&lt;0),1,0)</f>
        <v>0</v>
      </c>
    </row>
    <row r="3213" customFormat="false" ht="12.8" hidden="false" customHeight="false" outlineLevel="0" collapsed="false">
      <c r="A3213" s="8" t="n">
        <f aca="false">A3212-0.01</f>
        <v>67.9099999999836</v>
      </c>
      <c r="B3213" s="42" t="n">
        <f aca="false">1+$F$5*$F$4*(1+$F$6)^A3213-(1+$F$5)^A3213</f>
        <v>-4541.30272956039</v>
      </c>
      <c r="C3213" s="43" t="n">
        <f aca="false">IF(AND(B3213&gt;=0,B3212&lt;0),1,0)</f>
        <v>0</v>
      </c>
    </row>
    <row r="3214" customFormat="false" ht="12.8" hidden="false" customHeight="false" outlineLevel="0" collapsed="false">
      <c r="A3214" s="8" t="n">
        <f aca="false">A3213-0.01</f>
        <v>67.8999999999836</v>
      </c>
      <c r="B3214" s="42" t="n">
        <f aca="false">1+$F$5*$F$4*(1+$F$6)^A3214-(1+$F$5)^A3214</f>
        <v>-4535.6593783162</v>
      </c>
      <c r="C3214" s="43" t="n">
        <f aca="false">IF(AND(B3214&gt;=0,B3213&lt;0),1,0)</f>
        <v>0</v>
      </c>
    </row>
    <row r="3215" customFormat="false" ht="12.8" hidden="false" customHeight="false" outlineLevel="0" collapsed="false">
      <c r="A3215" s="8" t="n">
        <f aca="false">A3214-0.01</f>
        <v>67.8899999999836</v>
      </c>
      <c r="B3215" s="42" t="n">
        <f aca="false">1+$F$5*$F$4*(1+$F$6)^A3215-(1+$F$5)^A3215</f>
        <v>-4530.02302590056</v>
      </c>
      <c r="C3215" s="43" t="n">
        <f aca="false">IF(AND(B3215&gt;=0,B3214&lt;0),1,0)</f>
        <v>0</v>
      </c>
    </row>
    <row r="3216" customFormat="false" ht="12.8" hidden="false" customHeight="false" outlineLevel="0" collapsed="false">
      <c r="A3216" s="8" t="n">
        <f aca="false">A3215-0.01</f>
        <v>67.8799999999836</v>
      </c>
      <c r="B3216" s="42" t="n">
        <f aca="false">1+$F$5*$F$4*(1+$F$6)^A3216-(1+$F$5)^A3216</f>
        <v>-4524.39366363649</v>
      </c>
      <c r="C3216" s="43" t="n">
        <f aca="false">IF(AND(B3216&gt;=0,B3215&lt;0),1,0)</f>
        <v>0</v>
      </c>
    </row>
    <row r="3217" customFormat="false" ht="12.8" hidden="false" customHeight="false" outlineLevel="0" collapsed="false">
      <c r="A3217" s="8" t="n">
        <f aca="false">A3216-0.01</f>
        <v>67.8699999999836</v>
      </c>
      <c r="B3217" s="42" t="n">
        <f aca="false">1+$F$5*$F$4*(1+$F$6)^A3217-(1+$F$5)^A3217</f>
        <v>-4518.77128285776</v>
      </c>
      <c r="C3217" s="43" t="n">
        <f aca="false">IF(AND(B3217&gt;=0,B3216&lt;0),1,0)</f>
        <v>0</v>
      </c>
    </row>
    <row r="3218" customFormat="false" ht="12.8" hidden="false" customHeight="false" outlineLevel="0" collapsed="false">
      <c r="A3218" s="8" t="n">
        <f aca="false">A3217-0.01</f>
        <v>67.8599999999836</v>
      </c>
      <c r="B3218" s="42" t="n">
        <f aca="false">1+$F$5*$F$4*(1+$F$6)^A3218-(1+$F$5)^A3218</f>
        <v>-4513.1558749089</v>
      </c>
      <c r="C3218" s="43" t="n">
        <f aca="false">IF(AND(B3218&gt;=0,B3217&lt;0),1,0)</f>
        <v>0</v>
      </c>
    </row>
    <row r="3219" customFormat="false" ht="12.8" hidden="false" customHeight="false" outlineLevel="0" collapsed="false">
      <c r="A3219" s="8" t="n">
        <f aca="false">A3218-0.01</f>
        <v>67.8499999999836</v>
      </c>
      <c r="B3219" s="42" t="n">
        <f aca="false">1+$F$5*$F$4*(1+$F$6)^A3219-(1+$F$5)^A3219</f>
        <v>-4507.54743114516</v>
      </c>
      <c r="C3219" s="43" t="n">
        <f aca="false">IF(AND(B3219&gt;=0,B3218&lt;0),1,0)</f>
        <v>0</v>
      </c>
    </row>
    <row r="3220" customFormat="false" ht="12.8" hidden="false" customHeight="false" outlineLevel="0" collapsed="false">
      <c r="A3220" s="8" t="n">
        <f aca="false">A3219-0.01</f>
        <v>67.8399999999836</v>
      </c>
      <c r="B3220" s="42" t="n">
        <f aca="false">1+$F$5*$F$4*(1+$F$6)^A3220-(1+$F$5)^A3220</f>
        <v>-4501.94594293251</v>
      </c>
      <c r="C3220" s="43" t="n">
        <f aca="false">IF(AND(B3220&gt;=0,B3219&lt;0),1,0)</f>
        <v>0</v>
      </c>
    </row>
    <row r="3221" customFormat="false" ht="12.8" hidden="false" customHeight="false" outlineLevel="0" collapsed="false">
      <c r="A3221" s="8" t="n">
        <f aca="false">A3220-0.01</f>
        <v>67.8299999999835</v>
      </c>
      <c r="B3221" s="42" t="n">
        <f aca="false">1+$F$5*$F$4*(1+$F$6)^A3221-(1+$F$5)^A3221</f>
        <v>-4496.35140164763</v>
      </c>
      <c r="C3221" s="43" t="n">
        <f aca="false">IF(AND(B3221&gt;=0,B3220&lt;0),1,0)</f>
        <v>0</v>
      </c>
    </row>
    <row r="3222" customFormat="false" ht="12.8" hidden="false" customHeight="false" outlineLevel="0" collapsed="false">
      <c r="A3222" s="8" t="n">
        <f aca="false">A3221-0.01</f>
        <v>67.8199999999835</v>
      </c>
      <c r="B3222" s="42" t="n">
        <f aca="false">1+$F$5*$F$4*(1+$F$6)^A3222-(1+$F$5)^A3222</f>
        <v>-4490.76379867788</v>
      </c>
      <c r="C3222" s="43" t="n">
        <f aca="false">IF(AND(B3222&gt;=0,B3221&lt;0),1,0)</f>
        <v>0</v>
      </c>
    </row>
    <row r="3223" customFormat="false" ht="12.8" hidden="false" customHeight="false" outlineLevel="0" collapsed="false">
      <c r="A3223" s="8" t="n">
        <f aca="false">A3222-0.01</f>
        <v>67.8099999999835</v>
      </c>
      <c r="B3223" s="42" t="n">
        <f aca="false">1+$F$5*$F$4*(1+$F$6)^A3223-(1+$F$5)^A3223</f>
        <v>-4485.18312542129</v>
      </c>
      <c r="C3223" s="43" t="n">
        <f aca="false">IF(AND(B3223&gt;=0,B3222&lt;0),1,0)</f>
        <v>0</v>
      </c>
    </row>
    <row r="3224" customFormat="false" ht="12.8" hidden="false" customHeight="false" outlineLevel="0" collapsed="false">
      <c r="A3224" s="8" t="n">
        <f aca="false">A3223-0.01</f>
        <v>67.7999999999835</v>
      </c>
      <c r="B3224" s="42" t="n">
        <f aca="false">1+$F$5*$F$4*(1+$F$6)^A3224-(1+$F$5)^A3224</f>
        <v>-4479.60937328658</v>
      </c>
      <c r="C3224" s="43" t="n">
        <f aca="false">IF(AND(B3224&gt;=0,B3223&lt;0),1,0)</f>
        <v>0</v>
      </c>
    </row>
    <row r="3225" customFormat="false" ht="12.8" hidden="false" customHeight="false" outlineLevel="0" collapsed="false">
      <c r="A3225" s="8" t="n">
        <f aca="false">A3224-0.01</f>
        <v>67.7899999999835</v>
      </c>
      <c r="B3225" s="42" t="n">
        <f aca="false">1+$F$5*$F$4*(1+$F$6)^A3225-(1+$F$5)^A3225</f>
        <v>-4474.0425336931</v>
      </c>
      <c r="C3225" s="43" t="n">
        <f aca="false">IF(AND(B3225&gt;=0,B3224&lt;0),1,0)</f>
        <v>0</v>
      </c>
    </row>
    <row r="3226" customFormat="false" ht="12.8" hidden="false" customHeight="false" outlineLevel="0" collapsed="false">
      <c r="A3226" s="8" t="n">
        <f aca="false">A3225-0.01</f>
        <v>67.7799999999835</v>
      </c>
      <c r="B3226" s="42" t="n">
        <f aca="false">1+$F$5*$F$4*(1+$F$6)^A3226-(1+$F$5)^A3226</f>
        <v>-4468.48259807084</v>
      </c>
      <c r="C3226" s="43" t="n">
        <f aca="false">IF(AND(B3226&gt;=0,B3225&lt;0),1,0)</f>
        <v>0</v>
      </c>
    </row>
    <row r="3227" customFormat="false" ht="12.8" hidden="false" customHeight="false" outlineLevel="0" collapsed="false">
      <c r="A3227" s="8" t="n">
        <f aca="false">A3226-0.01</f>
        <v>67.7699999999835</v>
      </c>
      <c r="B3227" s="42" t="n">
        <f aca="false">1+$F$5*$F$4*(1+$F$6)^A3227-(1+$F$5)^A3227</f>
        <v>-4462.92955786042</v>
      </c>
      <c r="C3227" s="43" t="n">
        <f aca="false">IF(AND(B3227&gt;=0,B3226&lt;0),1,0)</f>
        <v>0</v>
      </c>
    </row>
    <row r="3228" customFormat="false" ht="12.8" hidden="false" customHeight="false" outlineLevel="0" collapsed="false">
      <c r="A3228" s="8" t="n">
        <f aca="false">A3227-0.01</f>
        <v>67.7599999999835</v>
      </c>
      <c r="B3228" s="42" t="n">
        <f aca="false">1+$F$5*$F$4*(1+$F$6)^A3228-(1+$F$5)^A3228</f>
        <v>-4457.38340451307</v>
      </c>
      <c r="C3228" s="43" t="n">
        <f aca="false">IF(AND(B3228&gt;=0,B3227&lt;0),1,0)</f>
        <v>0</v>
      </c>
    </row>
    <row r="3229" customFormat="false" ht="12.8" hidden="false" customHeight="false" outlineLevel="0" collapsed="false">
      <c r="A3229" s="8" t="n">
        <f aca="false">A3228-0.01</f>
        <v>67.7499999999835</v>
      </c>
      <c r="B3229" s="42" t="n">
        <f aca="false">1+$F$5*$F$4*(1+$F$6)^A3229-(1+$F$5)^A3229</f>
        <v>-4451.84412949061</v>
      </c>
      <c r="C3229" s="43" t="n">
        <f aca="false">IF(AND(B3229&gt;=0,B3228&lt;0),1,0)</f>
        <v>0</v>
      </c>
    </row>
    <row r="3230" customFormat="false" ht="12.8" hidden="false" customHeight="false" outlineLevel="0" collapsed="false">
      <c r="A3230" s="8" t="n">
        <f aca="false">A3229-0.01</f>
        <v>67.7399999999835</v>
      </c>
      <c r="B3230" s="42" t="n">
        <f aca="false">1+$F$5*$F$4*(1+$F$6)^A3230-(1+$F$5)^A3230</f>
        <v>-4446.31172426545</v>
      </c>
      <c r="C3230" s="43" t="n">
        <f aca="false">IF(AND(B3230&gt;=0,B3229&lt;0),1,0)</f>
        <v>0</v>
      </c>
    </row>
    <row r="3231" customFormat="false" ht="12.8" hidden="false" customHeight="false" outlineLevel="0" collapsed="false">
      <c r="A3231" s="8" t="n">
        <f aca="false">A3230-0.01</f>
        <v>67.7299999999835</v>
      </c>
      <c r="B3231" s="42" t="n">
        <f aca="false">1+$F$5*$F$4*(1+$F$6)^A3231-(1+$F$5)^A3231</f>
        <v>-4440.78618032058</v>
      </c>
      <c r="C3231" s="43" t="n">
        <f aca="false">IF(AND(B3231&gt;=0,B3230&lt;0),1,0)</f>
        <v>0</v>
      </c>
    </row>
    <row r="3232" customFormat="false" ht="12.8" hidden="false" customHeight="false" outlineLevel="0" collapsed="false">
      <c r="A3232" s="8" t="n">
        <f aca="false">A3231-0.01</f>
        <v>67.7199999999835</v>
      </c>
      <c r="B3232" s="42" t="n">
        <f aca="false">1+$F$5*$F$4*(1+$F$6)^A3232-(1+$F$5)^A3232</f>
        <v>-4435.26748914954</v>
      </c>
      <c r="C3232" s="43" t="n">
        <f aca="false">IF(AND(B3232&gt;=0,B3231&lt;0),1,0)</f>
        <v>0</v>
      </c>
    </row>
    <row r="3233" customFormat="false" ht="12.8" hidden="false" customHeight="false" outlineLevel="0" collapsed="false">
      <c r="A3233" s="8" t="n">
        <f aca="false">A3232-0.01</f>
        <v>67.7099999999835</v>
      </c>
      <c r="B3233" s="42" t="n">
        <f aca="false">1+$F$5*$F$4*(1+$F$6)^A3233-(1+$F$5)^A3233</f>
        <v>-4429.75564225641</v>
      </c>
      <c r="C3233" s="43" t="n">
        <f aca="false">IF(AND(B3233&gt;=0,B3232&lt;0),1,0)</f>
        <v>0</v>
      </c>
    </row>
    <row r="3234" customFormat="false" ht="12.8" hidden="false" customHeight="false" outlineLevel="0" collapsed="false">
      <c r="A3234" s="8" t="n">
        <f aca="false">A3233-0.01</f>
        <v>67.6999999999835</v>
      </c>
      <c r="B3234" s="42" t="n">
        <f aca="false">1+$F$5*$F$4*(1+$F$6)^A3234-(1+$F$5)^A3234</f>
        <v>-4424.25063115581</v>
      </c>
      <c r="C3234" s="43" t="n">
        <f aca="false">IF(AND(B3234&gt;=0,B3233&lt;0),1,0)</f>
        <v>0</v>
      </c>
    </row>
    <row r="3235" customFormat="false" ht="12.8" hidden="false" customHeight="false" outlineLevel="0" collapsed="false">
      <c r="A3235" s="8" t="n">
        <f aca="false">A3234-0.01</f>
        <v>67.6899999999835</v>
      </c>
      <c r="B3235" s="42" t="n">
        <f aca="false">1+$F$5*$F$4*(1+$F$6)^A3235-(1+$F$5)^A3235</f>
        <v>-4418.75244737288</v>
      </c>
      <c r="C3235" s="43" t="n">
        <f aca="false">IF(AND(B3235&gt;=0,B3234&lt;0),1,0)</f>
        <v>0</v>
      </c>
    </row>
    <row r="3236" customFormat="false" ht="12.8" hidden="false" customHeight="false" outlineLevel="0" collapsed="false">
      <c r="A3236" s="8" t="n">
        <f aca="false">A3235-0.01</f>
        <v>67.6799999999835</v>
      </c>
      <c r="B3236" s="42" t="n">
        <f aca="false">1+$F$5*$F$4*(1+$F$6)^A3236-(1+$F$5)^A3236</f>
        <v>-4413.26108244327</v>
      </c>
      <c r="C3236" s="43" t="n">
        <f aca="false">IF(AND(B3236&gt;=0,B3235&lt;0),1,0)</f>
        <v>0</v>
      </c>
    </row>
    <row r="3237" customFormat="false" ht="12.8" hidden="false" customHeight="false" outlineLevel="0" collapsed="false">
      <c r="A3237" s="8" t="n">
        <f aca="false">A3236-0.01</f>
        <v>67.6699999999835</v>
      </c>
      <c r="B3237" s="42" t="n">
        <f aca="false">1+$F$5*$F$4*(1+$F$6)^A3237-(1+$F$5)^A3237</f>
        <v>-4407.7765279131</v>
      </c>
      <c r="C3237" s="43" t="n">
        <f aca="false">IF(AND(B3237&gt;=0,B3236&lt;0),1,0)</f>
        <v>0</v>
      </c>
    </row>
    <row r="3238" customFormat="false" ht="12.8" hidden="false" customHeight="false" outlineLevel="0" collapsed="false">
      <c r="A3238" s="8" t="n">
        <f aca="false">A3237-0.01</f>
        <v>67.6599999999835</v>
      </c>
      <c r="B3238" s="42" t="n">
        <f aca="false">1+$F$5*$F$4*(1+$F$6)^A3238-(1+$F$5)^A3238</f>
        <v>-4402.298775339</v>
      </c>
      <c r="C3238" s="43" t="n">
        <f aca="false">IF(AND(B3238&gt;=0,B3237&lt;0),1,0)</f>
        <v>0</v>
      </c>
    </row>
    <row r="3239" customFormat="false" ht="12.8" hidden="false" customHeight="false" outlineLevel="0" collapsed="false">
      <c r="A3239" s="8" t="n">
        <f aca="false">A3238-0.01</f>
        <v>67.6499999999835</v>
      </c>
      <c r="B3239" s="42" t="n">
        <f aca="false">1+$F$5*$F$4*(1+$F$6)^A3239-(1+$F$5)^A3239</f>
        <v>-4396.82781628806</v>
      </c>
      <c r="C3239" s="43" t="n">
        <f aca="false">IF(AND(B3239&gt;=0,B3238&lt;0),1,0)</f>
        <v>0</v>
      </c>
    </row>
    <row r="3240" customFormat="false" ht="12.8" hidden="false" customHeight="false" outlineLevel="0" collapsed="false">
      <c r="A3240" s="8" t="n">
        <f aca="false">A3239-0.01</f>
        <v>67.6399999999834</v>
      </c>
      <c r="B3240" s="42" t="n">
        <f aca="false">1+$F$5*$F$4*(1+$F$6)^A3240-(1+$F$5)^A3240</f>
        <v>-4391.36364233781</v>
      </c>
      <c r="C3240" s="43" t="n">
        <f aca="false">IF(AND(B3240&gt;=0,B3239&lt;0),1,0)</f>
        <v>0</v>
      </c>
    </row>
    <row r="3241" customFormat="false" ht="12.8" hidden="false" customHeight="false" outlineLevel="0" collapsed="false">
      <c r="A3241" s="8" t="n">
        <f aca="false">A3240-0.01</f>
        <v>67.6299999999834</v>
      </c>
      <c r="B3241" s="42" t="n">
        <f aca="false">1+$F$5*$F$4*(1+$F$6)^A3241-(1+$F$5)^A3241</f>
        <v>-4385.90624507624</v>
      </c>
      <c r="C3241" s="43" t="n">
        <f aca="false">IF(AND(B3241&gt;=0,B3240&lt;0),1,0)</f>
        <v>0</v>
      </c>
    </row>
    <row r="3242" customFormat="false" ht="12.8" hidden="false" customHeight="false" outlineLevel="0" collapsed="false">
      <c r="A3242" s="8" t="n">
        <f aca="false">A3241-0.01</f>
        <v>67.6199999999834</v>
      </c>
      <c r="B3242" s="42" t="n">
        <f aca="false">1+$F$5*$F$4*(1+$F$6)^A3242-(1+$F$5)^A3242</f>
        <v>-4380.45561610174</v>
      </c>
      <c r="C3242" s="43" t="n">
        <f aca="false">IF(AND(B3242&gt;=0,B3241&lt;0),1,0)</f>
        <v>0</v>
      </c>
    </row>
    <row r="3243" customFormat="false" ht="12.8" hidden="false" customHeight="false" outlineLevel="0" collapsed="false">
      <c r="A3243" s="8" t="n">
        <f aca="false">A3242-0.01</f>
        <v>67.6099999999834</v>
      </c>
      <c r="B3243" s="42" t="n">
        <f aca="false">1+$F$5*$F$4*(1+$F$6)^A3243-(1+$F$5)^A3243</f>
        <v>-4375.01174702315</v>
      </c>
      <c r="C3243" s="43" t="n">
        <f aca="false">IF(AND(B3243&gt;=0,B3242&lt;0),1,0)</f>
        <v>0</v>
      </c>
    </row>
    <row r="3244" customFormat="false" ht="12.8" hidden="false" customHeight="false" outlineLevel="0" collapsed="false">
      <c r="A3244" s="8" t="n">
        <f aca="false">A3243-0.01</f>
        <v>67.5999999999834</v>
      </c>
      <c r="B3244" s="42" t="n">
        <f aca="false">1+$F$5*$F$4*(1+$F$6)^A3244-(1+$F$5)^A3244</f>
        <v>-4369.5746294597</v>
      </c>
      <c r="C3244" s="43" t="n">
        <f aca="false">IF(AND(B3244&gt;=0,B3243&lt;0),1,0)</f>
        <v>0</v>
      </c>
    </row>
    <row r="3245" customFormat="false" ht="12.8" hidden="false" customHeight="false" outlineLevel="0" collapsed="false">
      <c r="A3245" s="8" t="n">
        <f aca="false">A3244-0.01</f>
        <v>67.5899999999834</v>
      </c>
      <c r="B3245" s="42" t="n">
        <f aca="false">1+$F$5*$F$4*(1+$F$6)^A3245-(1+$F$5)^A3245</f>
        <v>-4364.14425504099</v>
      </c>
      <c r="C3245" s="43" t="n">
        <f aca="false">IF(AND(B3245&gt;=0,B3244&lt;0),1,0)</f>
        <v>0</v>
      </c>
    </row>
    <row r="3246" customFormat="false" ht="12.8" hidden="false" customHeight="false" outlineLevel="0" collapsed="false">
      <c r="A3246" s="8" t="n">
        <f aca="false">A3245-0.01</f>
        <v>67.5799999999834</v>
      </c>
      <c r="B3246" s="42" t="n">
        <f aca="false">1+$F$5*$F$4*(1+$F$6)^A3246-(1+$F$5)^A3246</f>
        <v>-4358.72061540703</v>
      </c>
      <c r="C3246" s="43" t="n">
        <f aca="false">IF(AND(B3246&gt;=0,B3245&lt;0),1,0)</f>
        <v>0</v>
      </c>
    </row>
    <row r="3247" customFormat="false" ht="12.8" hidden="false" customHeight="false" outlineLevel="0" collapsed="false">
      <c r="A3247" s="8" t="n">
        <f aca="false">A3246-0.01</f>
        <v>67.5699999999834</v>
      </c>
      <c r="B3247" s="42" t="n">
        <f aca="false">1+$F$5*$F$4*(1+$F$6)^A3247-(1+$F$5)^A3247</f>
        <v>-4353.30370220817</v>
      </c>
      <c r="C3247" s="43" t="n">
        <f aca="false">IF(AND(B3247&gt;=0,B3246&lt;0),1,0)</f>
        <v>0</v>
      </c>
    </row>
    <row r="3248" customFormat="false" ht="12.8" hidden="false" customHeight="false" outlineLevel="0" collapsed="false">
      <c r="A3248" s="8" t="n">
        <f aca="false">A3247-0.01</f>
        <v>67.5599999999834</v>
      </c>
      <c r="B3248" s="42" t="n">
        <f aca="false">1+$F$5*$F$4*(1+$F$6)^A3248-(1+$F$5)^A3248</f>
        <v>-4347.89350710512</v>
      </c>
      <c r="C3248" s="43" t="n">
        <f aca="false">IF(AND(B3248&gt;=0,B3247&lt;0),1,0)</f>
        <v>0</v>
      </c>
    </row>
    <row r="3249" customFormat="false" ht="12.8" hidden="false" customHeight="false" outlineLevel="0" collapsed="false">
      <c r="A3249" s="8" t="n">
        <f aca="false">A3248-0.01</f>
        <v>67.5499999999834</v>
      </c>
      <c r="B3249" s="42" t="n">
        <f aca="false">1+$F$5*$F$4*(1+$F$6)^A3249-(1+$F$5)^A3249</f>
        <v>-4342.49002176892</v>
      </c>
      <c r="C3249" s="43" t="n">
        <f aca="false">IF(AND(B3249&gt;=0,B3248&lt;0),1,0)</f>
        <v>0</v>
      </c>
    </row>
    <row r="3250" customFormat="false" ht="12.8" hidden="false" customHeight="false" outlineLevel="0" collapsed="false">
      <c r="A3250" s="8" t="n">
        <f aca="false">A3249-0.01</f>
        <v>67.5399999999834</v>
      </c>
      <c r="B3250" s="42" t="n">
        <f aca="false">1+$F$5*$F$4*(1+$F$6)^A3250-(1+$F$5)^A3250</f>
        <v>-4337.09323788094</v>
      </c>
      <c r="C3250" s="43" t="n">
        <f aca="false">IF(AND(B3250&gt;=0,B3249&lt;0),1,0)</f>
        <v>0</v>
      </c>
    </row>
    <row r="3251" customFormat="false" ht="12.8" hidden="false" customHeight="false" outlineLevel="0" collapsed="false">
      <c r="A3251" s="8" t="n">
        <f aca="false">A3250-0.01</f>
        <v>67.5299999999834</v>
      </c>
      <c r="B3251" s="42" t="n">
        <f aca="false">1+$F$5*$F$4*(1+$F$6)^A3251-(1+$F$5)^A3251</f>
        <v>-4331.70314713288</v>
      </c>
      <c r="C3251" s="43" t="n">
        <f aca="false">IF(AND(B3251&gt;=0,B3250&lt;0),1,0)</f>
        <v>0</v>
      </c>
    </row>
    <row r="3252" customFormat="false" ht="12.8" hidden="false" customHeight="false" outlineLevel="0" collapsed="false">
      <c r="A3252" s="8" t="n">
        <f aca="false">A3251-0.01</f>
        <v>67.5199999999834</v>
      </c>
      <c r="B3252" s="42" t="n">
        <f aca="false">1+$F$5*$F$4*(1+$F$6)^A3252-(1+$F$5)^A3252</f>
        <v>-4326.31974122671</v>
      </c>
      <c r="C3252" s="43" t="n">
        <f aca="false">IF(AND(B3252&gt;=0,B3251&lt;0),1,0)</f>
        <v>0</v>
      </c>
    </row>
    <row r="3253" customFormat="false" ht="12.8" hidden="false" customHeight="false" outlineLevel="0" collapsed="false">
      <c r="A3253" s="8" t="n">
        <f aca="false">A3252-0.01</f>
        <v>67.5099999999834</v>
      </c>
      <c r="B3253" s="42" t="n">
        <f aca="false">1+$F$5*$F$4*(1+$F$6)^A3253-(1+$F$5)^A3253</f>
        <v>-4320.94301187471</v>
      </c>
      <c r="C3253" s="43" t="n">
        <f aca="false">IF(AND(B3253&gt;=0,B3252&lt;0),1,0)</f>
        <v>0</v>
      </c>
    </row>
    <row r="3254" customFormat="false" ht="12.8" hidden="false" customHeight="false" outlineLevel="0" collapsed="false">
      <c r="A3254" s="8" t="n">
        <f aca="false">A3253-0.01</f>
        <v>67.4999999999834</v>
      </c>
      <c r="B3254" s="42" t="n">
        <f aca="false">1+$F$5*$F$4*(1+$F$6)^A3254-(1+$F$5)^A3254</f>
        <v>-4315.57295079942</v>
      </c>
      <c r="C3254" s="43" t="n">
        <f aca="false">IF(AND(B3254&gt;=0,B3253&lt;0),1,0)</f>
        <v>0</v>
      </c>
    </row>
    <row r="3255" customFormat="false" ht="12.8" hidden="false" customHeight="false" outlineLevel="0" collapsed="false">
      <c r="A3255" s="8" t="n">
        <f aca="false">A3254-0.01</f>
        <v>67.4899999999834</v>
      </c>
      <c r="B3255" s="42" t="n">
        <f aca="false">1+$F$5*$F$4*(1+$F$6)^A3255-(1+$F$5)^A3255</f>
        <v>-4310.20954973365</v>
      </c>
      <c r="C3255" s="43" t="n">
        <f aca="false">IF(AND(B3255&gt;=0,B3254&lt;0),1,0)</f>
        <v>0</v>
      </c>
    </row>
    <row r="3256" customFormat="false" ht="12.8" hidden="false" customHeight="false" outlineLevel="0" collapsed="false">
      <c r="A3256" s="8" t="n">
        <f aca="false">A3255-0.01</f>
        <v>67.4799999999834</v>
      </c>
      <c r="B3256" s="42" t="n">
        <f aca="false">1+$F$5*$F$4*(1+$F$6)^A3256-(1+$F$5)^A3256</f>
        <v>-4304.85280042045</v>
      </c>
      <c r="C3256" s="43" t="n">
        <f aca="false">IF(AND(B3256&gt;=0,B3255&lt;0),1,0)</f>
        <v>0</v>
      </c>
    </row>
    <row r="3257" customFormat="false" ht="12.8" hidden="false" customHeight="false" outlineLevel="0" collapsed="false">
      <c r="A3257" s="8" t="n">
        <f aca="false">A3256-0.01</f>
        <v>67.4699999999834</v>
      </c>
      <c r="B3257" s="42" t="n">
        <f aca="false">1+$F$5*$F$4*(1+$F$6)^A3257-(1+$F$5)^A3257</f>
        <v>-4299.50269461312</v>
      </c>
      <c r="C3257" s="43" t="n">
        <f aca="false">IF(AND(B3257&gt;=0,B3256&lt;0),1,0)</f>
        <v>0</v>
      </c>
    </row>
    <row r="3258" customFormat="false" ht="12.8" hidden="false" customHeight="false" outlineLevel="0" collapsed="false">
      <c r="A3258" s="8" t="n">
        <f aca="false">A3257-0.01</f>
        <v>67.4599999999834</v>
      </c>
      <c r="B3258" s="42" t="n">
        <f aca="false">1+$F$5*$F$4*(1+$F$6)^A3258-(1+$F$5)^A3258</f>
        <v>-4294.15922407516</v>
      </c>
      <c r="C3258" s="43" t="n">
        <f aca="false">IF(AND(B3258&gt;=0,B3257&lt;0),1,0)</f>
        <v>0</v>
      </c>
    </row>
    <row r="3259" customFormat="false" ht="12.8" hidden="false" customHeight="false" outlineLevel="0" collapsed="false">
      <c r="A3259" s="8" t="n">
        <f aca="false">A3258-0.01</f>
        <v>67.4499999999834</v>
      </c>
      <c r="B3259" s="42" t="n">
        <f aca="false">1+$F$5*$F$4*(1+$F$6)^A3259-(1+$F$5)^A3259</f>
        <v>-4288.82238058032</v>
      </c>
      <c r="C3259" s="43" t="n">
        <f aca="false">IF(AND(B3259&gt;=0,B3258&lt;0),1,0)</f>
        <v>0</v>
      </c>
    </row>
    <row r="3260" customFormat="false" ht="12.8" hidden="false" customHeight="false" outlineLevel="0" collapsed="false">
      <c r="A3260" s="8" t="n">
        <f aca="false">A3259-0.01</f>
        <v>67.4399999999833</v>
      </c>
      <c r="B3260" s="42" t="n">
        <f aca="false">1+$F$5*$F$4*(1+$F$6)^A3260-(1+$F$5)^A3260</f>
        <v>-4283.49215591251</v>
      </c>
      <c r="C3260" s="43" t="n">
        <f aca="false">IF(AND(B3260&gt;=0,B3259&lt;0),1,0)</f>
        <v>0</v>
      </c>
    </row>
    <row r="3261" customFormat="false" ht="12.8" hidden="false" customHeight="false" outlineLevel="0" collapsed="false">
      <c r="A3261" s="8" t="n">
        <f aca="false">A3260-0.01</f>
        <v>67.4299999999833</v>
      </c>
      <c r="B3261" s="42" t="n">
        <f aca="false">1+$F$5*$F$4*(1+$F$6)^A3261-(1+$F$5)^A3261</f>
        <v>-4278.16854186584</v>
      </c>
      <c r="C3261" s="43" t="n">
        <f aca="false">IF(AND(B3261&gt;=0,B3260&lt;0),1,0)</f>
        <v>0</v>
      </c>
    </row>
    <row r="3262" customFormat="false" ht="12.8" hidden="false" customHeight="false" outlineLevel="0" collapsed="false">
      <c r="A3262" s="8" t="n">
        <f aca="false">A3261-0.01</f>
        <v>67.4199999999833</v>
      </c>
      <c r="B3262" s="42" t="n">
        <f aca="false">1+$F$5*$F$4*(1+$F$6)^A3262-(1+$F$5)^A3262</f>
        <v>-4272.85153024459</v>
      </c>
      <c r="C3262" s="43" t="n">
        <f aca="false">IF(AND(B3262&gt;=0,B3261&lt;0),1,0)</f>
        <v>0</v>
      </c>
    </row>
    <row r="3263" customFormat="false" ht="12.8" hidden="false" customHeight="false" outlineLevel="0" collapsed="false">
      <c r="A3263" s="8" t="n">
        <f aca="false">A3262-0.01</f>
        <v>67.4099999999833</v>
      </c>
      <c r="B3263" s="42" t="n">
        <f aca="false">1+$F$5*$F$4*(1+$F$6)^A3263-(1+$F$5)^A3263</f>
        <v>-4267.54111286321</v>
      </c>
      <c r="C3263" s="43" t="n">
        <f aca="false">IF(AND(B3263&gt;=0,B3262&lt;0),1,0)</f>
        <v>0</v>
      </c>
    </row>
    <row r="3264" customFormat="false" ht="12.8" hidden="false" customHeight="false" outlineLevel="0" collapsed="false">
      <c r="A3264" s="8" t="n">
        <f aca="false">A3263-0.01</f>
        <v>67.3999999999833</v>
      </c>
      <c r="B3264" s="42" t="n">
        <f aca="false">1+$F$5*$F$4*(1+$F$6)^A3264-(1+$F$5)^A3264</f>
        <v>-4262.23728154629</v>
      </c>
      <c r="C3264" s="43" t="n">
        <f aca="false">IF(AND(B3264&gt;=0,B3263&lt;0),1,0)</f>
        <v>0</v>
      </c>
    </row>
    <row r="3265" customFormat="false" ht="12.8" hidden="false" customHeight="false" outlineLevel="0" collapsed="false">
      <c r="A3265" s="8" t="n">
        <f aca="false">A3264-0.01</f>
        <v>67.3899999999833</v>
      </c>
      <c r="B3265" s="42" t="n">
        <f aca="false">1+$F$5*$F$4*(1+$F$6)^A3265-(1+$F$5)^A3265</f>
        <v>-4256.94002812855</v>
      </c>
      <c r="C3265" s="43" t="n">
        <f aca="false">IF(AND(B3265&gt;=0,B3264&lt;0),1,0)</f>
        <v>0</v>
      </c>
    </row>
    <row r="3266" customFormat="false" ht="12.8" hidden="false" customHeight="false" outlineLevel="0" collapsed="false">
      <c r="A3266" s="8" t="n">
        <f aca="false">A3265-0.01</f>
        <v>67.3799999999833</v>
      </c>
      <c r="B3266" s="42" t="n">
        <f aca="false">1+$F$5*$F$4*(1+$F$6)^A3266-(1+$F$5)^A3266</f>
        <v>-4251.64934445484</v>
      </c>
      <c r="C3266" s="43" t="n">
        <f aca="false">IF(AND(B3266&gt;=0,B3265&lt;0),1,0)</f>
        <v>0</v>
      </c>
    </row>
    <row r="3267" customFormat="false" ht="12.8" hidden="false" customHeight="false" outlineLevel="0" collapsed="false">
      <c r="A3267" s="8" t="n">
        <f aca="false">A3266-0.01</f>
        <v>67.3699999999833</v>
      </c>
      <c r="B3267" s="42" t="n">
        <f aca="false">1+$F$5*$F$4*(1+$F$6)^A3267-(1+$F$5)^A3267</f>
        <v>-4246.36522238011</v>
      </c>
      <c r="C3267" s="43" t="n">
        <f aca="false">IF(AND(B3267&gt;=0,B3266&lt;0),1,0)</f>
        <v>0</v>
      </c>
    </row>
    <row r="3268" customFormat="false" ht="12.8" hidden="false" customHeight="false" outlineLevel="0" collapsed="false">
      <c r="A3268" s="8" t="n">
        <f aca="false">A3267-0.01</f>
        <v>67.3599999999833</v>
      </c>
      <c r="B3268" s="42" t="n">
        <f aca="false">1+$F$5*$F$4*(1+$F$6)^A3268-(1+$F$5)^A3268</f>
        <v>-4241.08765376944</v>
      </c>
      <c r="C3268" s="43" t="n">
        <f aca="false">IF(AND(B3268&gt;=0,B3267&lt;0),1,0)</f>
        <v>0</v>
      </c>
    </row>
    <row r="3269" customFormat="false" ht="12.8" hidden="false" customHeight="false" outlineLevel="0" collapsed="false">
      <c r="A3269" s="8" t="n">
        <f aca="false">A3268-0.01</f>
        <v>67.3499999999833</v>
      </c>
      <c r="B3269" s="42" t="n">
        <f aca="false">1+$F$5*$F$4*(1+$F$6)^A3269-(1+$F$5)^A3269</f>
        <v>-4235.81663049794</v>
      </c>
      <c r="C3269" s="43" t="n">
        <f aca="false">IF(AND(B3269&gt;=0,B3268&lt;0),1,0)</f>
        <v>0</v>
      </c>
    </row>
    <row r="3270" customFormat="false" ht="12.8" hidden="false" customHeight="false" outlineLevel="0" collapsed="false">
      <c r="A3270" s="8" t="n">
        <f aca="false">A3269-0.01</f>
        <v>67.3399999999833</v>
      </c>
      <c r="B3270" s="42" t="n">
        <f aca="false">1+$F$5*$F$4*(1+$F$6)^A3270-(1+$F$5)^A3270</f>
        <v>-4230.55214445084</v>
      </c>
      <c r="C3270" s="43" t="n">
        <f aca="false">IF(AND(B3270&gt;=0,B3269&lt;0),1,0)</f>
        <v>0</v>
      </c>
    </row>
    <row r="3271" customFormat="false" ht="12.8" hidden="false" customHeight="false" outlineLevel="0" collapsed="false">
      <c r="A3271" s="8" t="n">
        <f aca="false">A3270-0.01</f>
        <v>67.3299999999833</v>
      </c>
      <c r="B3271" s="42" t="n">
        <f aca="false">1+$F$5*$F$4*(1+$F$6)^A3271-(1+$F$5)^A3271</f>
        <v>-4225.29418752341</v>
      </c>
      <c r="C3271" s="43" t="n">
        <f aca="false">IF(AND(B3271&gt;=0,B3270&lt;0),1,0)</f>
        <v>0</v>
      </c>
    </row>
    <row r="3272" customFormat="false" ht="12.8" hidden="false" customHeight="false" outlineLevel="0" collapsed="false">
      <c r="A3272" s="8" t="n">
        <f aca="false">A3271-0.01</f>
        <v>67.3199999999833</v>
      </c>
      <c r="B3272" s="42" t="n">
        <f aca="false">1+$F$5*$F$4*(1+$F$6)^A3272-(1+$F$5)^A3272</f>
        <v>-4220.04275162097</v>
      </c>
      <c r="C3272" s="43" t="n">
        <f aca="false">IF(AND(B3272&gt;=0,B3271&lt;0),1,0)</f>
        <v>0</v>
      </c>
    </row>
    <row r="3273" customFormat="false" ht="12.8" hidden="false" customHeight="false" outlineLevel="0" collapsed="false">
      <c r="A3273" s="8" t="n">
        <f aca="false">A3272-0.01</f>
        <v>67.3099999999833</v>
      </c>
      <c r="B3273" s="42" t="n">
        <f aca="false">1+$F$5*$F$4*(1+$F$6)^A3273-(1+$F$5)^A3273</f>
        <v>-4214.79782865887</v>
      </c>
      <c r="C3273" s="43" t="n">
        <f aca="false">IF(AND(B3273&gt;=0,B3272&lt;0),1,0)</f>
        <v>0</v>
      </c>
    </row>
    <row r="3274" customFormat="false" ht="12.8" hidden="false" customHeight="false" outlineLevel="0" collapsed="false">
      <c r="A3274" s="8" t="n">
        <f aca="false">A3273-0.01</f>
        <v>67.2999999999833</v>
      </c>
      <c r="B3274" s="42" t="n">
        <f aca="false">1+$F$5*$F$4*(1+$F$6)^A3274-(1+$F$5)^A3274</f>
        <v>-4209.55941056249</v>
      </c>
      <c r="C3274" s="43" t="n">
        <f aca="false">IF(AND(B3274&gt;=0,B3273&lt;0),1,0)</f>
        <v>0</v>
      </c>
    </row>
    <row r="3275" customFormat="false" ht="12.8" hidden="false" customHeight="false" outlineLevel="0" collapsed="false">
      <c r="A3275" s="8" t="n">
        <f aca="false">A3274-0.01</f>
        <v>67.2899999999833</v>
      </c>
      <c r="B3275" s="42" t="n">
        <f aca="false">1+$F$5*$F$4*(1+$F$6)^A3275-(1+$F$5)^A3275</f>
        <v>-4204.32748926721</v>
      </c>
      <c r="C3275" s="43" t="n">
        <f aca="false">IF(AND(B3275&gt;=0,B3274&lt;0),1,0)</f>
        <v>0</v>
      </c>
    </row>
    <row r="3276" customFormat="false" ht="12.8" hidden="false" customHeight="false" outlineLevel="0" collapsed="false">
      <c r="A3276" s="8" t="n">
        <f aca="false">A3275-0.01</f>
        <v>67.2799999999833</v>
      </c>
      <c r="B3276" s="42" t="n">
        <f aca="false">1+$F$5*$F$4*(1+$F$6)^A3276-(1+$F$5)^A3276</f>
        <v>-4199.10205671843</v>
      </c>
      <c r="C3276" s="43" t="n">
        <f aca="false">IF(AND(B3276&gt;=0,B3275&lt;0),1,0)</f>
        <v>0</v>
      </c>
    </row>
    <row r="3277" customFormat="false" ht="12.8" hidden="false" customHeight="false" outlineLevel="0" collapsed="false">
      <c r="A3277" s="8" t="n">
        <f aca="false">A3276-0.01</f>
        <v>67.2699999999833</v>
      </c>
      <c r="B3277" s="42" t="n">
        <f aca="false">1+$F$5*$F$4*(1+$F$6)^A3277-(1+$F$5)^A3277</f>
        <v>-4193.88310487151</v>
      </c>
      <c r="C3277" s="43" t="n">
        <f aca="false">IF(AND(B3277&gt;=0,B3276&lt;0),1,0)</f>
        <v>0</v>
      </c>
    </row>
    <row r="3278" customFormat="false" ht="12.8" hidden="false" customHeight="false" outlineLevel="0" collapsed="false">
      <c r="A3278" s="8" t="n">
        <f aca="false">A3277-0.01</f>
        <v>67.2599999999833</v>
      </c>
      <c r="B3278" s="42" t="n">
        <f aca="false">1+$F$5*$F$4*(1+$F$6)^A3278-(1+$F$5)^A3278</f>
        <v>-4188.6706256918</v>
      </c>
      <c r="C3278" s="43" t="n">
        <f aca="false">IF(AND(B3278&gt;=0,B3277&lt;0),1,0)</f>
        <v>0</v>
      </c>
    </row>
    <row r="3279" customFormat="false" ht="12.8" hidden="false" customHeight="false" outlineLevel="0" collapsed="false">
      <c r="A3279" s="8" t="n">
        <f aca="false">A3278-0.01</f>
        <v>67.2499999999832</v>
      </c>
      <c r="B3279" s="42" t="n">
        <f aca="false">1+$F$5*$F$4*(1+$F$6)^A3279-(1+$F$5)^A3279</f>
        <v>-4183.4646111546</v>
      </c>
      <c r="C3279" s="43" t="n">
        <f aca="false">IF(AND(B3279&gt;=0,B3278&lt;0),1,0)</f>
        <v>0</v>
      </c>
    </row>
    <row r="3280" customFormat="false" ht="12.8" hidden="false" customHeight="false" outlineLevel="0" collapsed="false">
      <c r="A3280" s="8" t="n">
        <f aca="false">A3279-0.01</f>
        <v>67.2399999999832</v>
      </c>
      <c r="B3280" s="42" t="n">
        <f aca="false">1+$F$5*$F$4*(1+$F$6)^A3280-(1+$F$5)^A3280</f>
        <v>-4178.26505324516</v>
      </c>
      <c r="C3280" s="43" t="n">
        <f aca="false">IF(AND(B3280&gt;=0,B3279&lt;0),1,0)</f>
        <v>0</v>
      </c>
    </row>
    <row r="3281" customFormat="false" ht="12.8" hidden="false" customHeight="false" outlineLevel="0" collapsed="false">
      <c r="A3281" s="8" t="n">
        <f aca="false">A3280-0.01</f>
        <v>67.2299999999832</v>
      </c>
      <c r="B3281" s="42" t="n">
        <f aca="false">1+$F$5*$F$4*(1+$F$6)^A3281-(1+$F$5)^A3281</f>
        <v>-4173.07194395867</v>
      </c>
      <c r="C3281" s="43" t="n">
        <f aca="false">IF(AND(B3281&gt;=0,B3280&lt;0),1,0)</f>
        <v>0</v>
      </c>
    </row>
    <row r="3282" customFormat="false" ht="12.8" hidden="false" customHeight="false" outlineLevel="0" collapsed="false">
      <c r="A3282" s="8" t="n">
        <f aca="false">A3281-0.01</f>
        <v>67.2199999999832</v>
      </c>
      <c r="B3282" s="42" t="n">
        <f aca="false">1+$F$5*$F$4*(1+$F$6)^A3282-(1+$F$5)^A3282</f>
        <v>-4167.88527530025</v>
      </c>
      <c r="C3282" s="43" t="n">
        <f aca="false">IF(AND(B3282&gt;=0,B3281&lt;0),1,0)</f>
        <v>0</v>
      </c>
    </row>
    <row r="3283" customFormat="false" ht="12.8" hidden="false" customHeight="false" outlineLevel="0" collapsed="false">
      <c r="A3283" s="8" t="n">
        <f aca="false">A3282-0.01</f>
        <v>67.2099999999832</v>
      </c>
      <c r="B3283" s="42" t="n">
        <f aca="false">1+$F$5*$F$4*(1+$F$6)^A3283-(1+$F$5)^A3283</f>
        <v>-4162.7050392849</v>
      </c>
      <c r="C3283" s="43" t="n">
        <f aca="false">IF(AND(B3283&gt;=0,B3282&lt;0),1,0)</f>
        <v>0</v>
      </c>
    </row>
    <row r="3284" customFormat="false" ht="12.8" hidden="false" customHeight="false" outlineLevel="0" collapsed="false">
      <c r="A3284" s="8" t="n">
        <f aca="false">A3283-0.01</f>
        <v>67.1999999999832</v>
      </c>
      <c r="B3284" s="42" t="n">
        <f aca="false">1+$F$5*$F$4*(1+$F$6)^A3284-(1+$F$5)^A3284</f>
        <v>-4157.53122793756</v>
      </c>
      <c r="C3284" s="43" t="n">
        <f aca="false">IF(AND(B3284&gt;=0,B3283&lt;0),1,0)</f>
        <v>0</v>
      </c>
    </row>
    <row r="3285" customFormat="false" ht="12.8" hidden="false" customHeight="false" outlineLevel="0" collapsed="false">
      <c r="A3285" s="8" t="n">
        <f aca="false">A3284-0.01</f>
        <v>67.1899999999832</v>
      </c>
      <c r="B3285" s="42" t="n">
        <f aca="false">1+$F$5*$F$4*(1+$F$6)^A3285-(1+$F$5)^A3285</f>
        <v>-4152.36383329304</v>
      </c>
      <c r="C3285" s="43" t="n">
        <f aca="false">IF(AND(B3285&gt;=0,B3284&lt;0),1,0)</f>
        <v>0</v>
      </c>
    </row>
    <row r="3286" customFormat="false" ht="12.8" hidden="false" customHeight="false" outlineLevel="0" collapsed="false">
      <c r="A3286" s="8" t="n">
        <f aca="false">A3285-0.01</f>
        <v>67.1799999999832</v>
      </c>
      <c r="B3286" s="42" t="n">
        <f aca="false">1+$F$5*$F$4*(1+$F$6)^A3286-(1+$F$5)^A3286</f>
        <v>-4147.20284739602</v>
      </c>
      <c r="C3286" s="43" t="n">
        <f aca="false">IF(AND(B3286&gt;=0,B3285&lt;0),1,0)</f>
        <v>0</v>
      </c>
    </row>
    <row r="3287" customFormat="false" ht="12.8" hidden="false" customHeight="false" outlineLevel="0" collapsed="false">
      <c r="A3287" s="8" t="n">
        <f aca="false">A3286-0.01</f>
        <v>67.1699999999832</v>
      </c>
      <c r="B3287" s="42" t="n">
        <f aca="false">1+$F$5*$F$4*(1+$F$6)^A3287-(1+$F$5)^A3287</f>
        <v>-4142.04826230103</v>
      </c>
      <c r="C3287" s="43" t="n">
        <f aca="false">IF(AND(B3287&gt;=0,B3286&lt;0),1,0)</f>
        <v>0</v>
      </c>
    </row>
    <row r="3288" customFormat="false" ht="12.8" hidden="false" customHeight="false" outlineLevel="0" collapsed="false">
      <c r="A3288" s="8" t="n">
        <f aca="false">A3287-0.01</f>
        <v>67.1599999999832</v>
      </c>
      <c r="B3288" s="42" t="n">
        <f aca="false">1+$F$5*$F$4*(1+$F$6)^A3288-(1+$F$5)^A3288</f>
        <v>-4136.90007007248</v>
      </c>
      <c r="C3288" s="43" t="n">
        <f aca="false">IF(AND(B3288&gt;=0,B3287&lt;0),1,0)</f>
        <v>0</v>
      </c>
    </row>
    <row r="3289" customFormat="false" ht="12.8" hidden="false" customHeight="false" outlineLevel="0" collapsed="false">
      <c r="A3289" s="8" t="n">
        <f aca="false">A3288-0.01</f>
        <v>67.1499999999832</v>
      </c>
      <c r="B3289" s="42" t="n">
        <f aca="false">1+$F$5*$F$4*(1+$F$6)^A3289-(1+$F$5)^A3289</f>
        <v>-4131.75826278461</v>
      </c>
      <c r="C3289" s="43" t="n">
        <f aca="false">IF(AND(B3289&gt;=0,B3288&lt;0),1,0)</f>
        <v>0</v>
      </c>
    </row>
    <row r="3290" customFormat="false" ht="12.8" hidden="false" customHeight="false" outlineLevel="0" collapsed="false">
      <c r="A3290" s="8" t="n">
        <f aca="false">A3289-0.01</f>
        <v>67.1399999999832</v>
      </c>
      <c r="B3290" s="42" t="n">
        <f aca="false">1+$F$5*$F$4*(1+$F$6)^A3290-(1+$F$5)^A3290</f>
        <v>-4126.62283252146</v>
      </c>
      <c r="C3290" s="43" t="n">
        <f aca="false">IF(AND(B3290&gt;=0,B3289&lt;0),1,0)</f>
        <v>0</v>
      </c>
    </row>
    <row r="3291" customFormat="false" ht="12.8" hidden="false" customHeight="false" outlineLevel="0" collapsed="false">
      <c r="A3291" s="8" t="n">
        <f aca="false">A3290-0.01</f>
        <v>67.1299999999832</v>
      </c>
      <c r="B3291" s="42" t="n">
        <f aca="false">1+$F$5*$F$4*(1+$F$6)^A3291-(1+$F$5)^A3291</f>
        <v>-4121.49377137691</v>
      </c>
      <c r="C3291" s="43" t="n">
        <f aca="false">IF(AND(B3291&gt;=0,B3290&lt;0),1,0)</f>
        <v>0</v>
      </c>
    </row>
    <row r="3292" customFormat="false" ht="12.8" hidden="false" customHeight="false" outlineLevel="0" collapsed="false">
      <c r="A3292" s="8" t="n">
        <f aca="false">A3291-0.01</f>
        <v>67.1199999999832</v>
      </c>
      <c r="B3292" s="42" t="n">
        <f aca="false">1+$F$5*$F$4*(1+$F$6)^A3292-(1+$F$5)^A3292</f>
        <v>-4116.37107145463</v>
      </c>
      <c r="C3292" s="43" t="n">
        <f aca="false">IF(AND(B3292&gt;=0,B3291&lt;0),1,0)</f>
        <v>0</v>
      </c>
    </row>
    <row r="3293" customFormat="false" ht="12.8" hidden="false" customHeight="false" outlineLevel="0" collapsed="false">
      <c r="A3293" s="8" t="n">
        <f aca="false">A3292-0.01</f>
        <v>67.1099999999832</v>
      </c>
      <c r="B3293" s="42" t="n">
        <f aca="false">1+$F$5*$F$4*(1+$F$6)^A3293-(1+$F$5)^A3293</f>
        <v>-4111.25472486809</v>
      </c>
      <c r="C3293" s="43" t="n">
        <f aca="false">IF(AND(B3293&gt;=0,B3292&lt;0),1,0)</f>
        <v>0</v>
      </c>
    </row>
    <row r="3294" customFormat="false" ht="12.8" hidden="false" customHeight="false" outlineLevel="0" collapsed="false">
      <c r="A3294" s="8" t="n">
        <f aca="false">A3293-0.01</f>
        <v>67.0999999999832</v>
      </c>
      <c r="B3294" s="42" t="n">
        <f aca="false">1+$F$5*$F$4*(1+$F$6)^A3294-(1+$F$5)^A3294</f>
        <v>-4106.14472374053</v>
      </c>
      <c r="C3294" s="43" t="n">
        <f aca="false">IF(AND(B3294&gt;=0,B3293&lt;0),1,0)</f>
        <v>0</v>
      </c>
    </row>
    <row r="3295" customFormat="false" ht="12.8" hidden="false" customHeight="false" outlineLevel="0" collapsed="false">
      <c r="A3295" s="8" t="n">
        <f aca="false">A3294-0.01</f>
        <v>67.0899999999832</v>
      </c>
      <c r="B3295" s="42" t="n">
        <f aca="false">1+$F$5*$F$4*(1+$F$6)^A3295-(1+$F$5)^A3295</f>
        <v>-4101.04106020494</v>
      </c>
      <c r="C3295" s="43" t="n">
        <f aca="false">IF(AND(B3295&gt;=0,B3294&lt;0),1,0)</f>
        <v>0</v>
      </c>
    </row>
    <row r="3296" customFormat="false" ht="12.8" hidden="false" customHeight="false" outlineLevel="0" collapsed="false">
      <c r="A3296" s="8" t="n">
        <f aca="false">A3295-0.01</f>
        <v>67.0799999999832</v>
      </c>
      <c r="B3296" s="42" t="n">
        <f aca="false">1+$F$5*$F$4*(1+$F$6)^A3296-(1+$F$5)^A3296</f>
        <v>-4095.94372640408</v>
      </c>
      <c r="C3296" s="43" t="n">
        <f aca="false">IF(AND(B3296&gt;=0,B3295&lt;0),1,0)</f>
        <v>0</v>
      </c>
    </row>
    <row r="3297" customFormat="false" ht="12.8" hidden="false" customHeight="false" outlineLevel="0" collapsed="false">
      <c r="A3297" s="8" t="n">
        <f aca="false">A3296-0.01</f>
        <v>67.0699999999832</v>
      </c>
      <c r="B3297" s="42" t="n">
        <f aca="false">1+$F$5*$F$4*(1+$F$6)^A3297-(1+$F$5)^A3297</f>
        <v>-4090.85271449046</v>
      </c>
      <c r="C3297" s="43" t="n">
        <f aca="false">IF(AND(B3297&gt;=0,B3296&lt;0),1,0)</f>
        <v>0</v>
      </c>
    </row>
    <row r="3298" customFormat="false" ht="12.8" hidden="false" customHeight="false" outlineLevel="0" collapsed="false">
      <c r="A3298" s="8" t="n">
        <f aca="false">A3297-0.01</f>
        <v>67.0599999999831</v>
      </c>
      <c r="B3298" s="42" t="n">
        <f aca="false">1+$F$5*$F$4*(1+$F$6)^A3298-(1+$F$5)^A3298</f>
        <v>-4085.76801662629</v>
      </c>
      <c r="C3298" s="43" t="n">
        <f aca="false">IF(AND(B3298&gt;=0,B3297&lt;0),1,0)</f>
        <v>0</v>
      </c>
    </row>
    <row r="3299" customFormat="false" ht="12.8" hidden="false" customHeight="false" outlineLevel="0" collapsed="false">
      <c r="A3299" s="8" t="n">
        <f aca="false">A3298-0.01</f>
        <v>67.0499999999831</v>
      </c>
      <c r="B3299" s="42" t="n">
        <f aca="false">1+$F$5*$F$4*(1+$F$6)^A3299-(1+$F$5)^A3299</f>
        <v>-4080.68962498352</v>
      </c>
      <c r="C3299" s="43" t="n">
        <f aca="false">IF(AND(B3299&gt;=0,B3298&lt;0),1,0)</f>
        <v>0</v>
      </c>
    </row>
    <row r="3300" customFormat="false" ht="12.8" hidden="false" customHeight="false" outlineLevel="0" collapsed="false">
      <c r="A3300" s="8" t="n">
        <f aca="false">A3299-0.01</f>
        <v>67.0399999999831</v>
      </c>
      <c r="B3300" s="42" t="n">
        <f aca="false">1+$F$5*$F$4*(1+$F$6)^A3300-(1+$F$5)^A3300</f>
        <v>-4075.6175317438</v>
      </c>
      <c r="C3300" s="43" t="n">
        <f aca="false">IF(AND(B3300&gt;=0,B3299&lt;0),1,0)</f>
        <v>0</v>
      </c>
    </row>
    <row r="3301" customFormat="false" ht="12.8" hidden="false" customHeight="false" outlineLevel="0" collapsed="false">
      <c r="A3301" s="8" t="n">
        <f aca="false">A3300-0.01</f>
        <v>67.0299999999831</v>
      </c>
      <c r="B3301" s="42" t="n">
        <f aca="false">1+$F$5*$F$4*(1+$F$6)^A3301-(1+$F$5)^A3301</f>
        <v>-4070.55172909846</v>
      </c>
      <c r="C3301" s="43" t="n">
        <f aca="false">IF(AND(B3301&gt;=0,B3300&lt;0),1,0)</f>
        <v>0</v>
      </c>
    </row>
    <row r="3302" customFormat="false" ht="12.8" hidden="false" customHeight="false" outlineLevel="0" collapsed="false">
      <c r="A3302" s="8" t="n">
        <f aca="false">A3301-0.01</f>
        <v>67.0199999999831</v>
      </c>
      <c r="B3302" s="42" t="n">
        <f aca="false">1+$F$5*$F$4*(1+$F$6)^A3302-(1+$F$5)^A3302</f>
        <v>-4065.49220924853</v>
      </c>
      <c r="C3302" s="43" t="n">
        <f aca="false">IF(AND(B3302&gt;=0,B3301&lt;0),1,0)</f>
        <v>0</v>
      </c>
    </row>
    <row r="3303" customFormat="false" ht="12.8" hidden="false" customHeight="false" outlineLevel="0" collapsed="false">
      <c r="A3303" s="8" t="n">
        <f aca="false">A3302-0.01</f>
        <v>67.0099999999831</v>
      </c>
      <c r="B3303" s="42" t="n">
        <f aca="false">1+$F$5*$F$4*(1+$F$6)^A3303-(1+$F$5)^A3303</f>
        <v>-4060.43896440469</v>
      </c>
      <c r="C3303" s="43" t="n">
        <f aca="false">IF(AND(B3303&gt;=0,B3302&lt;0),1,0)</f>
        <v>0</v>
      </c>
    </row>
    <row r="3304" customFormat="false" ht="12.8" hidden="false" customHeight="false" outlineLevel="0" collapsed="false">
      <c r="A3304" s="8" t="n">
        <f aca="false">A3303-0.01</f>
        <v>66.9999999999831</v>
      </c>
      <c r="B3304" s="42" t="n">
        <f aca="false">1+$F$5*$F$4*(1+$F$6)^A3304-(1+$F$5)^A3304</f>
        <v>-4055.39198678728</v>
      </c>
      <c r="C3304" s="43" t="n">
        <f aca="false">IF(AND(B3304&gt;=0,B3303&lt;0),1,0)</f>
        <v>0</v>
      </c>
    </row>
    <row r="3305" customFormat="false" ht="12.8" hidden="false" customHeight="false" outlineLevel="0" collapsed="false">
      <c r="A3305" s="8" t="n">
        <f aca="false">A3304-0.01</f>
        <v>66.9899999999831</v>
      </c>
      <c r="B3305" s="42" t="n">
        <f aca="false">1+$F$5*$F$4*(1+$F$6)^A3305-(1+$F$5)^A3305</f>
        <v>-4050.3512686263</v>
      </c>
      <c r="C3305" s="43" t="n">
        <f aca="false">IF(AND(B3305&gt;=0,B3304&lt;0),1,0)</f>
        <v>0</v>
      </c>
    </row>
    <row r="3306" customFormat="false" ht="12.8" hidden="false" customHeight="false" outlineLevel="0" collapsed="false">
      <c r="A3306" s="8" t="n">
        <f aca="false">A3305-0.01</f>
        <v>66.9799999999831</v>
      </c>
      <c r="B3306" s="42" t="n">
        <f aca="false">1+$F$5*$F$4*(1+$F$6)^A3306-(1+$F$5)^A3306</f>
        <v>-4045.31680216136</v>
      </c>
      <c r="C3306" s="43" t="n">
        <f aca="false">IF(AND(B3306&gt;=0,B3305&lt;0),1,0)</f>
        <v>0</v>
      </c>
    </row>
    <row r="3307" customFormat="false" ht="12.8" hidden="false" customHeight="false" outlineLevel="0" collapsed="false">
      <c r="A3307" s="8" t="n">
        <f aca="false">A3306-0.01</f>
        <v>66.9699999999831</v>
      </c>
      <c r="B3307" s="42" t="n">
        <f aca="false">1+$F$5*$F$4*(1+$F$6)^A3307-(1+$F$5)^A3307</f>
        <v>-4040.28857964171</v>
      </c>
      <c r="C3307" s="43" t="n">
        <f aca="false">IF(AND(B3307&gt;=0,B3306&lt;0),1,0)</f>
        <v>0</v>
      </c>
    </row>
    <row r="3308" customFormat="false" ht="12.8" hidden="false" customHeight="false" outlineLevel="0" collapsed="false">
      <c r="A3308" s="8" t="n">
        <f aca="false">A3307-0.01</f>
        <v>66.9599999999831</v>
      </c>
      <c r="B3308" s="42" t="n">
        <f aca="false">1+$F$5*$F$4*(1+$F$6)^A3308-(1+$F$5)^A3308</f>
        <v>-4035.2665933262</v>
      </c>
      <c r="C3308" s="43" t="n">
        <f aca="false">IF(AND(B3308&gt;=0,B3307&lt;0),1,0)</f>
        <v>0</v>
      </c>
    </row>
    <row r="3309" customFormat="false" ht="12.8" hidden="false" customHeight="false" outlineLevel="0" collapsed="false">
      <c r="A3309" s="8" t="n">
        <f aca="false">A3308-0.01</f>
        <v>66.9499999999831</v>
      </c>
      <c r="B3309" s="42" t="n">
        <f aca="false">1+$F$5*$F$4*(1+$F$6)^A3309-(1+$F$5)^A3309</f>
        <v>-4030.25083548328</v>
      </c>
      <c r="C3309" s="43" t="n">
        <f aca="false">IF(AND(B3309&gt;=0,B3308&lt;0),1,0)</f>
        <v>0</v>
      </c>
    </row>
    <row r="3310" customFormat="false" ht="12.8" hidden="false" customHeight="false" outlineLevel="0" collapsed="false">
      <c r="A3310" s="8" t="n">
        <f aca="false">A3309-0.01</f>
        <v>66.9399999999831</v>
      </c>
      <c r="B3310" s="42" t="n">
        <f aca="false">1+$F$5*$F$4*(1+$F$6)^A3310-(1+$F$5)^A3310</f>
        <v>-4025.24129839096</v>
      </c>
      <c r="C3310" s="43" t="n">
        <f aca="false">IF(AND(B3310&gt;=0,B3309&lt;0),1,0)</f>
        <v>0</v>
      </c>
    </row>
    <row r="3311" customFormat="false" ht="12.8" hidden="false" customHeight="false" outlineLevel="0" collapsed="false">
      <c r="A3311" s="8" t="n">
        <f aca="false">A3310-0.01</f>
        <v>66.9299999999831</v>
      </c>
      <c r="B3311" s="42" t="n">
        <f aca="false">1+$F$5*$F$4*(1+$F$6)^A3311-(1+$F$5)^A3311</f>
        <v>-4020.23797433687</v>
      </c>
      <c r="C3311" s="43" t="n">
        <f aca="false">IF(AND(B3311&gt;=0,B3310&lt;0),1,0)</f>
        <v>0</v>
      </c>
    </row>
    <row r="3312" customFormat="false" ht="12.8" hidden="false" customHeight="false" outlineLevel="0" collapsed="false">
      <c r="A3312" s="8" t="n">
        <f aca="false">A3311-0.01</f>
        <v>66.9199999999831</v>
      </c>
      <c r="B3312" s="42" t="n">
        <f aca="false">1+$F$5*$F$4*(1+$F$6)^A3312-(1+$F$5)^A3312</f>
        <v>-4015.24085561817</v>
      </c>
      <c r="C3312" s="43" t="n">
        <f aca="false">IF(AND(B3312&gt;=0,B3311&lt;0),1,0)</f>
        <v>0</v>
      </c>
    </row>
    <row r="3313" customFormat="false" ht="12.8" hidden="false" customHeight="false" outlineLevel="0" collapsed="false">
      <c r="A3313" s="8" t="n">
        <f aca="false">A3312-0.01</f>
        <v>66.9099999999831</v>
      </c>
      <c r="B3313" s="42" t="n">
        <f aca="false">1+$F$5*$F$4*(1+$F$6)^A3313-(1+$F$5)^A3313</f>
        <v>-4010.24993454156</v>
      </c>
      <c r="C3313" s="43" t="n">
        <f aca="false">IF(AND(B3313&gt;=0,B3312&lt;0),1,0)</f>
        <v>0</v>
      </c>
    </row>
    <row r="3314" customFormat="false" ht="12.8" hidden="false" customHeight="false" outlineLevel="0" collapsed="false">
      <c r="A3314" s="8" t="n">
        <f aca="false">A3313-0.01</f>
        <v>66.8999999999831</v>
      </c>
      <c r="B3314" s="42" t="n">
        <f aca="false">1+$F$5*$F$4*(1+$F$6)^A3314-(1+$F$5)^A3314</f>
        <v>-4005.26520342331</v>
      </c>
      <c r="C3314" s="43" t="n">
        <f aca="false">IF(AND(B3314&gt;=0,B3313&lt;0),1,0)</f>
        <v>0</v>
      </c>
    </row>
    <row r="3315" customFormat="false" ht="12.8" hidden="false" customHeight="false" outlineLevel="0" collapsed="false">
      <c r="A3315" s="8" t="n">
        <f aca="false">A3314-0.01</f>
        <v>66.8899999999831</v>
      </c>
      <c r="B3315" s="42" t="n">
        <f aca="false">1+$F$5*$F$4*(1+$F$6)^A3315-(1+$F$5)^A3315</f>
        <v>-4000.2866545892</v>
      </c>
      <c r="C3315" s="43" t="n">
        <f aca="false">IF(AND(B3315&gt;=0,B3314&lt;0),1,0)</f>
        <v>0</v>
      </c>
    </row>
    <row r="3316" customFormat="false" ht="12.8" hidden="false" customHeight="false" outlineLevel="0" collapsed="false">
      <c r="A3316" s="8" t="n">
        <f aca="false">A3315-0.01</f>
        <v>66.8799999999831</v>
      </c>
      <c r="B3316" s="42" t="n">
        <f aca="false">1+$F$5*$F$4*(1+$F$6)^A3316-(1+$F$5)^A3316</f>
        <v>-3995.3142803745</v>
      </c>
      <c r="C3316" s="43" t="n">
        <f aca="false">IF(AND(B3316&gt;=0,B3315&lt;0),1,0)</f>
        <v>0</v>
      </c>
    </row>
    <row r="3317" customFormat="false" ht="12.8" hidden="false" customHeight="false" outlineLevel="0" collapsed="false">
      <c r="A3317" s="8" t="n">
        <f aca="false">A3316-0.01</f>
        <v>66.8699999999831</v>
      </c>
      <c r="B3317" s="42" t="n">
        <f aca="false">1+$F$5*$F$4*(1+$F$6)^A3317-(1+$F$5)^A3317</f>
        <v>-3990.34807312402</v>
      </c>
      <c r="C3317" s="43" t="n">
        <f aca="false">IF(AND(B3317&gt;=0,B3316&lt;0),1,0)</f>
        <v>0</v>
      </c>
    </row>
    <row r="3318" customFormat="false" ht="12.8" hidden="false" customHeight="false" outlineLevel="0" collapsed="false">
      <c r="A3318" s="8" t="n">
        <f aca="false">A3317-0.01</f>
        <v>66.859999999983</v>
      </c>
      <c r="B3318" s="42" t="n">
        <f aca="false">1+$F$5*$F$4*(1+$F$6)^A3318-(1+$F$5)^A3318</f>
        <v>-3985.38802519204</v>
      </c>
      <c r="C3318" s="43" t="n">
        <f aca="false">IF(AND(B3318&gt;=0,B3317&lt;0),1,0)</f>
        <v>0</v>
      </c>
    </row>
    <row r="3319" customFormat="false" ht="12.8" hidden="false" customHeight="false" outlineLevel="0" collapsed="false">
      <c r="A3319" s="8" t="n">
        <f aca="false">A3318-0.01</f>
        <v>66.849999999983</v>
      </c>
      <c r="B3319" s="42" t="n">
        <f aca="false">1+$F$5*$F$4*(1+$F$6)^A3319-(1+$F$5)^A3319</f>
        <v>-3980.43412894232</v>
      </c>
      <c r="C3319" s="43" t="n">
        <f aca="false">IF(AND(B3319&gt;=0,B3318&lt;0),1,0)</f>
        <v>0</v>
      </c>
    </row>
    <row r="3320" customFormat="false" ht="12.8" hidden="false" customHeight="false" outlineLevel="0" collapsed="false">
      <c r="A3320" s="8" t="n">
        <f aca="false">A3319-0.01</f>
        <v>66.839999999983</v>
      </c>
      <c r="B3320" s="42" t="n">
        <f aca="false">1+$F$5*$F$4*(1+$F$6)^A3320-(1+$F$5)^A3320</f>
        <v>-3975.4863767481</v>
      </c>
      <c r="C3320" s="43" t="n">
        <f aca="false">IF(AND(B3320&gt;=0,B3319&lt;0),1,0)</f>
        <v>0</v>
      </c>
    </row>
    <row r="3321" customFormat="false" ht="12.8" hidden="false" customHeight="false" outlineLevel="0" collapsed="false">
      <c r="A3321" s="8" t="n">
        <f aca="false">A3320-0.01</f>
        <v>66.829999999983</v>
      </c>
      <c r="B3321" s="42" t="n">
        <f aca="false">1+$F$5*$F$4*(1+$F$6)^A3321-(1+$F$5)^A3321</f>
        <v>-3970.54476099204</v>
      </c>
      <c r="C3321" s="43" t="n">
        <f aca="false">IF(AND(B3321&gt;=0,B3320&lt;0),1,0)</f>
        <v>0</v>
      </c>
    </row>
    <row r="3322" customFormat="false" ht="12.8" hidden="false" customHeight="false" outlineLevel="0" collapsed="false">
      <c r="A3322" s="8" t="n">
        <f aca="false">A3321-0.01</f>
        <v>66.819999999983</v>
      </c>
      <c r="B3322" s="42" t="n">
        <f aca="false">1+$F$5*$F$4*(1+$F$6)^A3322-(1+$F$5)^A3322</f>
        <v>-3965.60927406629</v>
      </c>
      <c r="C3322" s="43" t="n">
        <f aca="false">IF(AND(B3322&gt;=0,B3321&lt;0),1,0)</f>
        <v>0</v>
      </c>
    </row>
    <row r="3323" customFormat="false" ht="12.8" hidden="false" customHeight="false" outlineLevel="0" collapsed="false">
      <c r="A3323" s="8" t="n">
        <f aca="false">A3322-0.01</f>
        <v>66.809999999983</v>
      </c>
      <c r="B3323" s="42" t="n">
        <f aca="false">1+$F$5*$F$4*(1+$F$6)^A3323-(1+$F$5)^A3323</f>
        <v>-3960.6799083724</v>
      </c>
      <c r="C3323" s="43" t="n">
        <f aca="false">IF(AND(B3323&gt;=0,B3322&lt;0),1,0)</f>
        <v>0</v>
      </c>
    </row>
    <row r="3324" customFormat="false" ht="12.8" hidden="false" customHeight="false" outlineLevel="0" collapsed="false">
      <c r="A3324" s="8" t="n">
        <f aca="false">A3323-0.01</f>
        <v>66.799999999983</v>
      </c>
      <c r="B3324" s="42" t="n">
        <f aca="false">1+$F$5*$F$4*(1+$F$6)^A3324-(1+$F$5)^A3324</f>
        <v>-3955.75665632134</v>
      </c>
      <c r="C3324" s="43" t="n">
        <f aca="false">IF(AND(B3324&gt;=0,B3323&lt;0),1,0)</f>
        <v>0</v>
      </c>
    </row>
    <row r="3325" customFormat="false" ht="12.8" hidden="false" customHeight="false" outlineLevel="0" collapsed="false">
      <c r="A3325" s="8" t="n">
        <f aca="false">A3324-0.01</f>
        <v>66.789999999983</v>
      </c>
      <c r="B3325" s="42" t="n">
        <f aca="false">1+$F$5*$F$4*(1+$F$6)^A3325-(1+$F$5)^A3325</f>
        <v>-3950.83951033351</v>
      </c>
      <c r="C3325" s="43" t="n">
        <f aca="false">IF(AND(B3325&gt;=0,B3324&lt;0),1,0)</f>
        <v>0</v>
      </c>
    </row>
    <row r="3326" customFormat="false" ht="12.8" hidden="false" customHeight="false" outlineLevel="0" collapsed="false">
      <c r="A3326" s="8" t="n">
        <f aca="false">A3325-0.01</f>
        <v>66.779999999983</v>
      </c>
      <c r="B3326" s="42" t="n">
        <f aca="false">1+$F$5*$F$4*(1+$F$6)^A3326-(1+$F$5)^A3326</f>
        <v>-3945.92846283868</v>
      </c>
      <c r="C3326" s="43" t="n">
        <f aca="false">IF(AND(B3326&gt;=0,B3325&lt;0),1,0)</f>
        <v>0</v>
      </c>
    </row>
    <row r="3327" customFormat="false" ht="12.8" hidden="false" customHeight="false" outlineLevel="0" collapsed="false">
      <c r="A3327" s="8" t="n">
        <f aca="false">A3326-0.01</f>
        <v>66.769999999983</v>
      </c>
      <c r="B3327" s="42" t="n">
        <f aca="false">1+$F$5*$F$4*(1+$F$6)^A3327-(1+$F$5)^A3327</f>
        <v>-3941.02350627603</v>
      </c>
      <c r="C3327" s="43" t="n">
        <f aca="false">IF(AND(B3327&gt;=0,B3326&lt;0),1,0)</f>
        <v>0</v>
      </c>
    </row>
    <row r="3328" customFormat="false" ht="12.8" hidden="false" customHeight="false" outlineLevel="0" collapsed="false">
      <c r="A3328" s="8" t="n">
        <f aca="false">A3327-0.01</f>
        <v>66.759999999983</v>
      </c>
      <c r="B3328" s="42" t="n">
        <f aca="false">1+$F$5*$F$4*(1+$F$6)^A3328-(1+$F$5)^A3328</f>
        <v>-3936.12463309409</v>
      </c>
      <c r="C3328" s="43" t="n">
        <f aca="false">IF(AND(B3328&gt;=0,B3327&lt;0),1,0)</f>
        <v>0</v>
      </c>
    </row>
    <row r="3329" customFormat="false" ht="12.8" hidden="false" customHeight="false" outlineLevel="0" collapsed="false">
      <c r="A3329" s="8" t="n">
        <f aca="false">A3328-0.01</f>
        <v>66.749999999983</v>
      </c>
      <c r="B3329" s="42" t="n">
        <f aca="false">1+$F$5*$F$4*(1+$F$6)^A3329-(1+$F$5)^A3329</f>
        <v>-3931.23183575077</v>
      </c>
      <c r="C3329" s="43" t="n">
        <f aca="false">IF(AND(B3329&gt;=0,B3328&lt;0),1,0)</f>
        <v>0</v>
      </c>
    </row>
    <row r="3330" customFormat="false" ht="12.8" hidden="false" customHeight="false" outlineLevel="0" collapsed="false">
      <c r="A3330" s="8" t="n">
        <f aca="false">A3329-0.01</f>
        <v>66.739999999983</v>
      </c>
      <c r="B3330" s="42" t="n">
        <f aca="false">1+$F$5*$F$4*(1+$F$6)^A3330-(1+$F$5)^A3330</f>
        <v>-3926.34510671331</v>
      </c>
      <c r="C3330" s="43" t="n">
        <f aca="false">IF(AND(B3330&gt;=0,B3329&lt;0),1,0)</f>
        <v>0</v>
      </c>
    </row>
    <row r="3331" customFormat="false" ht="12.8" hidden="false" customHeight="false" outlineLevel="0" collapsed="false">
      <c r="A3331" s="8" t="n">
        <f aca="false">A3330-0.01</f>
        <v>66.729999999983</v>
      </c>
      <c r="B3331" s="42" t="n">
        <f aca="false">1+$F$5*$F$4*(1+$F$6)^A3331-(1+$F$5)^A3331</f>
        <v>-3921.46443845831</v>
      </c>
      <c r="C3331" s="43" t="n">
        <f aca="false">IF(AND(B3331&gt;=0,B3330&lt;0),1,0)</f>
        <v>0</v>
      </c>
    </row>
    <row r="3332" customFormat="false" ht="12.8" hidden="false" customHeight="false" outlineLevel="0" collapsed="false">
      <c r="A3332" s="8" t="n">
        <f aca="false">A3331-0.01</f>
        <v>66.719999999983</v>
      </c>
      <c r="B3332" s="42" t="n">
        <f aca="false">1+$F$5*$F$4*(1+$F$6)^A3332-(1+$F$5)^A3332</f>
        <v>-3916.58982347169</v>
      </c>
      <c r="C3332" s="43" t="n">
        <f aca="false">IF(AND(B3332&gt;=0,B3331&lt;0),1,0)</f>
        <v>0</v>
      </c>
    </row>
    <row r="3333" customFormat="false" ht="12.8" hidden="false" customHeight="false" outlineLevel="0" collapsed="false">
      <c r="A3333" s="8" t="n">
        <f aca="false">A3332-0.01</f>
        <v>66.709999999983</v>
      </c>
      <c r="B3333" s="42" t="n">
        <f aca="false">1+$F$5*$F$4*(1+$F$6)^A3333-(1+$F$5)^A3333</f>
        <v>-3911.72125424868</v>
      </c>
      <c r="C3333" s="43" t="n">
        <f aca="false">IF(AND(B3333&gt;=0,B3332&lt;0),1,0)</f>
        <v>0</v>
      </c>
    </row>
    <row r="3334" customFormat="false" ht="12.8" hidden="false" customHeight="false" outlineLevel="0" collapsed="false">
      <c r="A3334" s="8" t="n">
        <f aca="false">A3333-0.01</f>
        <v>66.699999999983</v>
      </c>
      <c r="B3334" s="42" t="n">
        <f aca="false">1+$F$5*$F$4*(1+$F$6)^A3334-(1+$F$5)^A3334</f>
        <v>-3906.8587232938</v>
      </c>
      <c r="C3334" s="43" t="n">
        <f aca="false">IF(AND(B3334&gt;=0,B3333&lt;0),1,0)</f>
        <v>0</v>
      </c>
    </row>
    <row r="3335" customFormat="false" ht="12.8" hidden="false" customHeight="false" outlineLevel="0" collapsed="false">
      <c r="A3335" s="8" t="n">
        <f aca="false">A3334-0.01</f>
        <v>66.689999999983</v>
      </c>
      <c r="B3335" s="42" t="n">
        <f aca="false">1+$F$5*$F$4*(1+$F$6)^A3335-(1+$F$5)^A3335</f>
        <v>-3902.0022231209</v>
      </c>
      <c r="C3335" s="43" t="n">
        <f aca="false">IF(AND(B3335&gt;=0,B3334&lt;0),1,0)</f>
        <v>0</v>
      </c>
    </row>
    <row r="3336" customFormat="false" ht="12.8" hidden="false" customHeight="false" outlineLevel="0" collapsed="false">
      <c r="A3336" s="8" t="n">
        <f aca="false">A3335-0.01</f>
        <v>66.679999999983</v>
      </c>
      <c r="B3336" s="42" t="n">
        <f aca="false">1+$F$5*$F$4*(1+$F$6)^A3336-(1+$F$5)^A3336</f>
        <v>-3897.15174625309</v>
      </c>
      <c r="C3336" s="43" t="n">
        <f aca="false">IF(AND(B3336&gt;=0,B3335&lt;0),1,0)</f>
        <v>0</v>
      </c>
    </row>
    <row r="3337" customFormat="false" ht="12.8" hidden="false" customHeight="false" outlineLevel="0" collapsed="false">
      <c r="A3337" s="8" t="n">
        <f aca="false">A3336-0.01</f>
        <v>66.6699999999829</v>
      </c>
      <c r="B3337" s="42" t="n">
        <f aca="false">1+$F$5*$F$4*(1+$F$6)^A3337-(1+$F$5)^A3337</f>
        <v>-3892.30728522273</v>
      </c>
      <c r="C3337" s="43" t="n">
        <f aca="false">IF(AND(B3337&gt;=0,B3336&lt;0),1,0)</f>
        <v>0</v>
      </c>
    </row>
    <row r="3338" customFormat="false" ht="12.8" hidden="false" customHeight="false" outlineLevel="0" collapsed="false">
      <c r="A3338" s="8" t="n">
        <f aca="false">A3337-0.01</f>
        <v>66.6599999999829</v>
      </c>
      <c r="B3338" s="42" t="n">
        <f aca="false">1+$F$5*$F$4*(1+$F$6)^A3338-(1+$F$5)^A3338</f>
        <v>-3887.46883257146</v>
      </c>
      <c r="C3338" s="43" t="n">
        <f aca="false">IF(AND(B3338&gt;=0,B3337&lt;0),1,0)</f>
        <v>0</v>
      </c>
    </row>
    <row r="3339" customFormat="false" ht="12.8" hidden="false" customHeight="false" outlineLevel="0" collapsed="false">
      <c r="A3339" s="8" t="n">
        <f aca="false">A3338-0.01</f>
        <v>66.6499999999829</v>
      </c>
      <c r="B3339" s="42" t="n">
        <f aca="false">1+$F$5*$F$4*(1+$F$6)^A3339-(1+$F$5)^A3339</f>
        <v>-3882.63638085017</v>
      </c>
      <c r="C3339" s="43" t="n">
        <f aca="false">IF(AND(B3339&gt;=0,B3338&lt;0),1,0)</f>
        <v>0</v>
      </c>
    </row>
    <row r="3340" customFormat="false" ht="12.8" hidden="false" customHeight="false" outlineLevel="0" collapsed="false">
      <c r="A3340" s="8" t="n">
        <f aca="false">A3339-0.01</f>
        <v>66.6399999999829</v>
      </c>
      <c r="B3340" s="42" t="n">
        <f aca="false">1+$F$5*$F$4*(1+$F$6)^A3340-(1+$F$5)^A3340</f>
        <v>-3877.80992261897</v>
      </c>
      <c r="C3340" s="43" t="n">
        <f aca="false">IF(AND(B3340&gt;=0,B3339&lt;0),1,0)</f>
        <v>0</v>
      </c>
    </row>
    <row r="3341" customFormat="false" ht="12.8" hidden="false" customHeight="false" outlineLevel="0" collapsed="false">
      <c r="A3341" s="8" t="n">
        <f aca="false">A3340-0.01</f>
        <v>66.6299999999829</v>
      </c>
      <c r="B3341" s="42" t="n">
        <f aca="false">1+$F$5*$F$4*(1+$F$6)^A3341-(1+$F$5)^A3341</f>
        <v>-3872.9894504472</v>
      </c>
      <c r="C3341" s="43" t="n">
        <f aca="false">IF(AND(B3341&gt;=0,B3340&lt;0),1,0)</f>
        <v>0</v>
      </c>
    </row>
    <row r="3342" customFormat="false" ht="12.8" hidden="false" customHeight="false" outlineLevel="0" collapsed="false">
      <c r="A3342" s="8" t="n">
        <f aca="false">A3341-0.01</f>
        <v>66.6199999999829</v>
      </c>
      <c r="B3342" s="42" t="n">
        <f aca="false">1+$F$5*$F$4*(1+$F$6)^A3342-(1+$F$5)^A3342</f>
        <v>-3868.17495691341</v>
      </c>
      <c r="C3342" s="43" t="n">
        <f aca="false">IF(AND(B3342&gt;=0,B3341&lt;0),1,0)</f>
        <v>0</v>
      </c>
    </row>
    <row r="3343" customFormat="false" ht="12.8" hidden="false" customHeight="false" outlineLevel="0" collapsed="false">
      <c r="A3343" s="8" t="n">
        <f aca="false">A3342-0.01</f>
        <v>66.6099999999829</v>
      </c>
      <c r="B3343" s="42" t="n">
        <f aca="false">1+$F$5*$F$4*(1+$F$6)^A3343-(1+$F$5)^A3343</f>
        <v>-3863.36643460536</v>
      </c>
      <c r="C3343" s="43" t="n">
        <f aca="false">IF(AND(B3343&gt;=0,B3342&lt;0),1,0)</f>
        <v>0</v>
      </c>
    </row>
    <row r="3344" customFormat="false" ht="12.8" hidden="false" customHeight="false" outlineLevel="0" collapsed="false">
      <c r="A3344" s="8" t="n">
        <f aca="false">A3343-0.01</f>
        <v>66.5999999999829</v>
      </c>
      <c r="B3344" s="42" t="n">
        <f aca="false">1+$F$5*$F$4*(1+$F$6)^A3344-(1+$F$5)^A3344</f>
        <v>-3858.56387611998</v>
      </c>
      <c r="C3344" s="43" t="n">
        <f aca="false">IF(AND(B3344&gt;=0,B3343&lt;0),1,0)</f>
        <v>0</v>
      </c>
    </row>
    <row r="3345" customFormat="false" ht="12.8" hidden="false" customHeight="false" outlineLevel="0" collapsed="false">
      <c r="A3345" s="8" t="n">
        <f aca="false">A3344-0.01</f>
        <v>66.5899999999829</v>
      </c>
      <c r="B3345" s="42" t="n">
        <f aca="false">1+$F$5*$F$4*(1+$F$6)^A3345-(1+$F$5)^A3345</f>
        <v>-3853.7672740634</v>
      </c>
      <c r="C3345" s="43" t="n">
        <f aca="false">IF(AND(B3345&gt;=0,B3344&lt;0),1,0)</f>
        <v>0</v>
      </c>
    </row>
    <row r="3346" customFormat="false" ht="12.8" hidden="false" customHeight="false" outlineLevel="0" collapsed="false">
      <c r="A3346" s="8" t="n">
        <f aca="false">A3345-0.01</f>
        <v>66.5799999999829</v>
      </c>
      <c r="B3346" s="42" t="n">
        <f aca="false">1+$F$5*$F$4*(1+$F$6)^A3346-(1+$F$5)^A3346</f>
        <v>-3848.97662105089</v>
      </c>
      <c r="C3346" s="43" t="n">
        <f aca="false">IF(AND(B3346&gt;=0,B3345&lt;0),1,0)</f>
        <v>0</v>
      </c>
    </row>
    <row r="3347" customFormat="false" ht="12.8" hidden="false" customHeight="false" outlineLevel="0" collapsed="false">
      <c r="A3347" s="8" t="n">
        <f aca="false">A3346-0.01</f>
        <v>66.5699999999829</v>
      </c>
      <c r="B3347" s="42" t="n">
        <f aca="false">1+$F$5*$F$4*(1+$F$6)^A3347-(1+$F$5)^A3347</f>
        <v>-3844.1919097069</v>
      </c>
      <c r="C3347" s="43" t="n">
        <f aca="false">IF(AND(B3347&gt;=0,B3346&lt;0),1,0)</f>
        <v>0</v>
      </c>
    </row>
    <row r="3348" customFormat="false" ht="12.8" hidden="false" customHeight="false" outlineLevel="0" collapsed="false">
      <c r="A3348" s="8" t="n">
        <f aca="false">A3347-0.01</f>
        <v>66.5599999999829</v>
      </c>
      <c r="B3348" s="42" t="n">
        <f aca="false">1+$F$5*$F$4*(1+$F$6)^A3348-(1+$F$5)^A3348</f>
        <v>-3839.41313266501</v>
      </c>
      <c r="C3348" s="43" t="n">
        <f aca="false">IF(AND(B3348&gt;=0,B3347&lt;0),1,0)</f>
        <v>0</v>
      </c>
    </row>
    <row r="3349" customFormat="false" ht="12.8" hidden="false" customHeight="false" outlineLevel="0" collapsed="false">
      <c r="A3349" s="8" t="n">
        <f aca="false">A3348-0.01</f>
        <v>66.5499999999829</v>
      </c>
      <c r="B3349" s="42" t="n">
        <f aca="false">1+$F$5*$F$4*(1+$F$6)^A3349-(1+$F$5)^A3349</f>
        <v>-3834.64028256793</v>
      </c>
      <c r="C3349" s="43" t="n">
        <f aca="false">IF(AND(B3349&gt;=0,B3348&lt;0),1,0)</f>
        <v>0</v>
      </c>
    </row>
    <row r="3350" customFormat="false" ht="12.8" hidden="false" customHeight="false" outlineLevel="0" collapsed="false">
      <c r="A3350" s="8" t="n">
        <f aca="false">A3349-0.01</f>
        <v>66.5399999999829</v>
      </c>
      <c r="B3350" s="42" t="n">
        <f aca="false">1+$F$5*$F$4*(1+$F$6)^A3350-(1+$F$5)^A3350</f>
        <v>-3829.87335206751</v>
      </c>
      <c r="C3350" s="43" t="n">
        <f aca="false">IF(AND(B3350&gt;=0,B3349&lt;0),1,0)</f>
        <v>0</v>
      </c>
    </row>
    <row r="3351" customFormat="false" ht="12.8" hidden="false" customHeight="false" outlineLevel="0" collapsed="false">
      <c r="A3351" s="8" t="n">
        <f aca="false">A3350-0.01</f>
        <v>66.5299999999829</v>
      </c>
      <c r="B3351" s="42" t="n">
        <f aca="false">1+$F$5*$F$4*(1+$F$6)^A3351-(1+$F$5)^A3351</f>
        <v>-3825.11233382467</v>
      </c>
      <c r="C3351" s="43" t="n">
        <f aca="false">IF(AND(B3351&gt;=0,B3350&lt;0),1,0)</f>
        <v>0</v>
      </c>
    </row>
    <row r="3352" customFormat="false" ht="12.8" hidden="false" customHeight="false" outlineLevel="0" collapsed="false">
      <c r="A3352" s="8" t="n">
        <f aca="false">A3351-0.01</f>
        <v>66.5199999999829</v>
      </c>
      <c r="B3352" s="42" t="n">
        <f aca="false">1+$F$5*$F$4*(1+$F$6)^A3352-(1+$F$5)^A3352</f>
        <v>-3820.35722050948</v>
      </c>
      <c r="C3352" s="43" t="n">
        <f aca="false">IF(AND(B3352&gt;=0,B3351&lt;0),1,0)</f>
        <v>0</v>
      </c>
    </row>
    <row r="3353" customFormat="false" ht="12.8" hidden="false" customHeight="false" outlineLevel="0" collapsed="false">
      <c r="A3353" s="8" t="n">
        <f aca="false">A3352-0.01</f>
        <v>66.5099999999829</v>
      </c>
      <c r="B3353" s="42" t="n">
        <f aca="false">1+$F$5*$F$4*(1+$F$6)^A3353-(1+$F$5)^A3353</f>
        <v>-3815.60800480105</v>
      </c>
      <c r="C3353" s="43" t="n">
        <f aca="false">IF(AND(B3353&gt;=0,B3352&lt;0),1,0)</f>
        <v>0</v>
      </c>
    </row>
    <row r="3354" customFormat="false" ht="12.8" hidden="false" customHeight="false" outlineLevel="0" collapsed="false">
      <c r="A3354" s="8" t="n">
        <f aca="false">A3353-0.01</f>
        <v>66.4999999999829</v>
      </c>
      <c r="B3354" s="42" t="n">
        <f aca="false">1+$F$5*$F$4*(1+$F$6)^A3354-(1+$F$5)^A3354</f>
        <v>-3810.8646793876</v>
      </c>
      <c r="C3354" s="43" t="n">
        <f aca="false">IF(AND(B3354&gt;=0,B3353&lt;0),1,0)</f>
        <v>0</v>
      </c>
    </row>
    <row r="3355" customFormat="false" ht="12.8" hidden="false" customHeight="false" outlineLevel="0" collapsed="false">
      <c r="A3355" s="8" t="n">
        <f aca="false">A3354-0.01</f>
        <v>66.4899999999829</v>
      </c>
      <c r="B3355" s="42" t="n">
        <f aca="false">1+$F$5*$F$4*(1+$F$6)^A3355-(1+$F$5)^A3355</f>
        <v>-3806.1272369664</v>
      </c>
      <c r="C3355" s="43" t="n">
        <f aca="false">IF(AND(B3355&gt;=0,B3354&lt;0),1,0)</f>
        <v>0</v>
      </c>
    </row>
    <row r="3356" customFormat="false" ht="12.8" hidden="false" customHeight="false" outlineLevel="0" collapsed="false">
      <c r="A3356" s="8" t="n">
        <f aca="false">A3355-0.01</f>
        <v>66.4799999999829</v>
      </c>
      <c r="B3356" s="42" t="n">
        <f aca="false">1+$F$5*$F$4*(1+$F$6)^A3356-(1+$F$5)^A3356</f>
        <v>-3801.39567024376</v>
      </c>
      <c r="C3356" s="43" t="n">
        <f aca="false">IF(AND(B3356&gt;=0,B3355&lt;0),1,0)</f>
        <v>0</v>
      </c>
    </row>
    <row r="3357" customFormat="false" ht="12.8" hidden="false" customHeight="false" outlineLevel="0" collapsed="false">
      <c r="A3357" s="8" t="n">
        <f aca="false">A3356-0.01</f>
        <v>66.4699999999828</v>
      </c>
      <c r="B3357" s="42" t="n">
        <f aca="false">1+$F$5*$F$4*(1+$F$6)^A3357-(1+$F$5)^A3357</f>
        <v>-3796.66997193506</v>
      </c>
      <c r="C3357" s="43" t="n">
        <f aca="false">IF(AND(B3357&gt;=0,B3356&lt;0),1,0)</f>
        <v>0</v>
      </c>
    </row>
    <row r="3358" customFormat="false" ht="12.8" hidden="false" customHeight="false" outlineLevel="0" collapsed="false">
      <c r="A3358" s="8" t="n">
        <f aca="false">A3357-0.01</f>
        <v>66.4599999999828</v>
      </c>
      <c r="B3358" s="42" t="n">
        <f aca="false">1+$F$5*$F$4*(1+$F$6)^A3358-(1+$F$5)^A3358</f>
        <v>-3791.95013476469</v>
      </c>
      <c r="C3358" s="43" t="n">
        <f aca="false">IF(AND(B3358&gt;=0,B3357&lt;0),1,0)</f>
        <v>0</v>
      </c>
    </row>
    <row r="3359" customFormat="false" ht="12.8" hidden="false" customHeight="false" outlineLevel="0" collapsed="false">
      <c r="A3359" s="8" t="n">
        <f aca="false">A3358-0.01</f>
        <v>66.4499999999828</v>
      </c>
      <c r="B3359" s="42" t="n">
        <f aca="false">1+$F$5*$F$4*(1+$F$6)^A3359-(1+$F$5)^A3359</f>
        <v>-3787.23615146606</v>
      </c>
      <c r="C3359" s="43" t="n">
        <f aca="false">IF(AND(B3359&gt;=0,B3358&lt;0),1,0)</f>
        <v>0</v>
      </c>
    </row>
    <row r="3360" customFormat="false" ht="12.8" hidden="false" customHeight="false" outlineLevel="0" collapsed="false">
      <c r="A3360" s="8" t="n">
        <f aca="false">A3359-0.01</f>
        <v>66.4399999999828</v>
      </c>
      <c r="B3360" s="42" t="n">
        <f aca="false">1+$F$5*$F$4*(1+$F$6)^A3360-(1+$F$5)^A3360</f>
        <v>-3782.52801478161</v>
      </c>
      <c r="C3360" s="43" t="n">
        <f aca="false">IF(AND(B3360&gt;=0,B3359&lt;0),1,0)</f>
        <v>0</v>
      </c>
    </row>
    <row r="3361" customFormat="false" ht="12.8" hidden="false" customHeight="false" outlineLevel="0" collapsed="false">
      <c r="A3361" s="8" t="n">
        <f aca="false">A3360-0.01</f>
        <v>66.4299999999828</v>
      </c>
      <c r="B3361" s="42" t="n">
        <f aca="false">1+$F$5*$F$4*(1+$F$6)^A3361-(1+$F$5)^A3361</f>
        <v>-3777.82571746275</v>
      </c>
      <c r="C3361" s="43" t="n">
        <f aca="false">IF(AND(B3361&gt;=0,B3360&lt;0),1,0)</f>
        <v>0</v>
      </c>
    </row>
    <row r="3362" customFormat="false" ht="12.8" hidden="false" customHeight="false" outlineLevel="0" collapsed="false">
      <c r="A3362" s="8" t="n">
        <f aca="false">A3361-0.01</f>
        <v>66.4199999999828</v>
      </c>
      <c r="B3362" s="42" t="n">
        <f aca="false">1+$F$5*$F$4*(1+$F$6)^A3362-(1+$F$5)^A3362</f>
        <v>-3773.12925226989</v>
      </c>
      <c r="C3362" s="43" t="n">
        <f aca="false">IF(AND(B3362&gt;=0,B3361&lt;0),1,0)</f>
        <v>0</v>
      </c>
    </row>
    <row r="3363" customFormat="false" ht="12.8" hidden="false" customHeight="false" outlineLevel="0" collapsed="false">
      <c r="A3363" s="8" t="n">
        <f aca="false">A3362-0.01</f>
        <v>66.4099999999828</v>
      </c>
      <c r="B3363" s="42" t="n">
        <f aca="false">1+$F$5*$F$4*(1+$F$6)^A3363-(1+$F$5)^A3363</f>
        <v>-3768.43861197242</v>
      </c>
      <c r="C3363" s="43" t="n">
        <f aca="false">IF(AND(B3363&gt;=0,B3362&lt;0),1,0)</f>
        <v>0</v>
      </c>
    </row>
    <row r="3364" customFormat="false" ht="12.8" hidden="false" customHeight="false" outlineLevel="0" collapsed="false">
      <c r="A3364" s="8" t="n">
        <f aca="false">A3363-0.01</f>
        <v>66.3999999999828</v>
      </c>
      <c r="B3364" s="42" t="n">
        <f aca="false">1+$F$5*$F$4*(1+$F$6)^A3364-(1+$F$5)^A3364</f>
        <v>-3763.75378934867</v>
      </c>
      <c r="C3364" s="43" t="n">
        <f aca="false">IF(AND(B3364&gt;=0,B3363&lt;0),1,0)</f>
        <v>0</v>
      </c>
    </row>
    <row r="3365" customFormat="false" ht="12.8" hidden="false" customHeight="false" outlineLevel="0" collapsed="false">
      <c r="A3365" s="8" t="n">
        <f aca="false">A3364-0.01</f>
        <v>66.3899999999828</v>
      </c>
      <c r="B3365" s="42" t="n">
        <f aca="false">1+$F$5*$F$4*(1+$F$6)^A3365-(1+$F$5)^A3365</f>
        <v>-3759.07477718596</v>
      </c>
      <c r="C3365" s="43" t="n">
        <f aca="false">IF(AND(B3365&gt;=0,B3364&lt;0),1,0)</f>
        <v>0</v>
      </c>
    </row>
    <row r="3366" customFormat="false" ht="12.8" hidden="false" customHeight="false" outlineLevel="0" collapsed="false">
      <c r="A3366" s="8" t="n">
        <f aca="false">A3365-0.01</f>
        <v>66.3799999999828</v>
      </c>
      <c r="B3366" s="42" t="n">
        <f aca="false">1+$F$5*$F$4*(1+$F$6)^A3366-(1+$F$5)^A3366</f>
        <v>-3754.40156828051</v>
      </c>
      <c r="C3366" s="43" t="n">
        <f aca="false">IF(AND(B3366&gt;=0,B3365&lt;0),1,0)</f>
        <v>0</v>
      </c>
    </row>
    <row r="3367" customFormat="false" ht="12.8" hidden="false" customHeight="false" outlineLevel="0" collapsed="false">
      <c r="A3367" s="8" t="n">
        <f aca="false">A3366-0.01</f>
        <v>66.3699999999828</v>
      </c>
      <c r="B3367" s="42" t="n">
        <f aca="false">1+$F$5*$F$4*(1+$F$6)^A3367-(1+$F$5)^A3367</f>
        <v>-3749.73415543751</v>
      </c>
      <c r="C3367" s="43" t="n">
        <f aca="false">IF(AND(B3367&gt;=0,B3366&lt;0),1,0)</f>
        <v>0</v>
      </c>
    </row>
    <row r="3368" customFormat="false" ht="12.8" hidden="false" customHeight="false" outlineLevel="0" collapsed="false">
      <c r="A3368" s="8" t="n">
        <f aca="false">A3367-0.01</f>
        <v>66.3599999999828</v>
      </c>
      <c r="B3368" s="42" t="n">
        <f aca="false">1+$F$5*$F$4*(1+$F$6)^A3368-(1+$F$5)^A3368</f>
        <v>-3745.07253147103</v>
      </c>
      <c r="C3368" s="43" t="n">
        <f aca="false">IF(AND(B3368&gt;=0,B3367&lt;0),1,0)</f>
        <v>0</v>
      </c>
    </row>
    <row r="3369" customFormat="false" ht="12.8" hidden="false" customHeight="false" outlineLevel="0" collapsed="false">
      <c r="A3369" s="8" t="n">
        <f aca="false">A3368-0.01</f>
        <v>66.3499999999828</v>
      </c>
      <c r="B3369" s="42" t="n">
        <f aca="false">1+$F$5*$F$4*(1+$F$6)^A3369-(1+$F$5)^A3369</f>
        <v>-3740.41668920409</v>
      </c>
      <c r="C3369" s="43" t="n">
        <f aca="false">IF(AND(B3369&gt;=0,B3368&lt;0),1,0)</f>
        <v>0</v>
      </c>
    </row>
    <row r="3370" customFormat="false" ht="12.8" hidden="false" customHeight="false" outlineLevel="0" collapsed="false">
      <c r="A3370" s="8" t="n">
        <f aca="false">A3369-0.01</f>
        <v>66.3399999999828</v>
      </c>
      <c r="B3370" s="42" t="n">
        <f aca="false">1+$F$5*$F$4*(1+$F$6)^A3370-(1+$F$5)^A3370</f>
        <v>-3735.76662146857</v>
      </c>
      <c r="C3370" s="43" t="n">
        <f aca="false">IF(AND(B3370&gt;=0,B3369&lt;0),1,0)</f>
        <v>0</v>
      </c>
    </row>
    <row r="3371" customFormat="false" ht="12.8" hidden="false" customHeight="false" outlineLevel="0" collapsed="false">
      <c r="A3371" s="8" t="n">
        <f aca="false">A3370-0.01</f>
        <v>66.3299999999828</v>
      </c>
      <c r="B3371" s="42" t="n">
        <f aca="false">1+$F$5*$F$4*(1+$F$6)^A3371-(1+$F$5)^A3371</f>
        <v>-3731.12232110527</v>
      </c>
      <c r="C3371" s="43" t="n">
        <f aca="false">IF(AND(B3371&gt;=0,B3370&lt;0),1,0)</f>
        <v>0</v>
      </c>
    </row>
    <row r="3372" customFormat="false" ht="12.8" hidden="false" customHeight="false" outlineLevel="0" collapsed="false">
      <c r="A3372" s="8" t="n">
        <f aca="false">A3371-0.01</f>
        <v>66.3199999999828</v>
      </c>
      <c r="B3372" s="42" t="n">
        <f aca="false">1+$F$5*$F$4*(1+$F$6)^A3372-(1+$F$5)^A3372</f>
        <v>-3726.48378096383</v>
      </c>
      <c r="C3372" s="43" t="n">
        <f aca="false">IF(AND(B3372&gt;=0,B3371&lt;0),1,0)</f>
        <v>0</v>
      </c>
    </row>
    <row r="3373" customFormat="false" ht="12.8" hidden="false" customHeight="false" outlineLevel="0" collapsed="false">
      <c r="A3373" s="8" t="n">
        <f aca="false">A3372-0.01</f>
        <v>66.3099999999828</v>
      </c>
      <c r="B3373" s="42" t="n">
        <f aca="false">1+$F$5*$F$4*(1+$F$6)^A3373-(1+$F$5)^A3373</f>
        <v>-3721.85099390278</v>
      </c>
      <c r="C3373" s="43" t="n">
        <f aca="false">IF(AND(B3373&gt;=0,B3372&lt;0),1,0)</f>
        <v>0</v>
      </c>
    </row>
    <row r="3374" customFormat="false" ht="12.8" hidden="false" customHeight="false" outlineLevel="0" collapsed="false">
      <c r="A3374" s="8" t="n">
        <f aca="false">A3373-0.01</f>
        <v>66.2999999999828</v>
      </c>
      <c r="B3374" s="42" t="n">
        <f aca="false">1+$F$5*$F$4*(1+$F$6)^A3374-(1+$F$5)^A3374</f>
        <v>-3717.22395278949</v>
      </c>
      <c r="C3374" s="43" t="n">
        <f aca="false">IF(AND(B3374&gt;=0,B3373&lt;0),1,0)</f>
        <v>0</v>
      </c>
    </row>
    <row r="3375" customFormat="false" ht="12.8" hidden="false" customHeight="false" outlineLevel="0" collapsed="false">
      <c r="A3375" s="8" t="n">
        <f aca="false">A3374-0.01</f>
        <v>66.2899999999828</v>
      </c>
      <c r="B3375" s="42" t="n">
        <f aca="false">1+$F$5*$F$4*(1+$F$6)^A3375-(1+$F$5)^A3375</f>
        <v>-3712.60265050019</v>
      </c>
      <c r="C3375" s="43" t="n">
        <f aca="false">IF(AND(B3375&gt;=0,B3374&lt;0),1,0)</f>
        <v>0</v>
      </c>
    </row>
    <row r="3376" customFormat="false" ht="12.8" hidden="false" customHeight="false" outlineLevel="0" collapsed="false">
      <c r="A3376" s="8" t="n">
        <f aca="false">A3375-0.01</f>
        <v>66.2799999999828</v>
      </c>
      <c r="B3376" s="42" t="n">
        <f aca="false">1+$F$5*$F$4*(1+$F$6)^A3376-(1+$F$5)^A3376</f>
        <v>-3707.98707991992</v>
      </c>
      <c r="C3376" s="43" t="n">
        <f aca="false">IF(AND(B3376&gt;=0,B3375&lt;0),1,0)</f>
        <v>0</v>
      </c>
    </row>
    <row r="3377" customFormat="false" ht="12.8" hidden="false" customHeight="false" outlineLevel="0" collapsed="false">
      <c r="A3377" s="8" t="n">
        <f aca="false">A3376-0.01</f>
        <v>66.2699999999827</v>
      </c>
      <c r="B3377" s="42" t="n">
        <f aca="false">1+$F$5*$F$4*(1+$F$6)^A3377-(1+$F$5)^A3377</f>
        <v>-3703.37723394255</v>
      </c>
      <c r="C3377" s="43" t="n">
        <f aca="false">IF(AND(B3377&gt;=0,B3376&lt;0),1,0)</f>
        <v>0</v>
      </c>
    </row>
    <row r="3378" customFormat="false" ht="12.8" hidden="false" customHeight="false" outlineLevel="0" collapsed="false">
      <c r="A3378" s="8" t="n">
        <f aca="false">A3377-0.01</f>
        <v>66.2599999999827</v>
      </c>
      <c r="B3378" s="42" t="n">
        <f aca="false">1+$F$5*$F$4*(1+$F$6)^A3378-(1+$F$5)^A3378</f>
        <v>-3698.77310547076</v>
      </c>
      <c r="C3378" s="43" t="n">
        <f aca="false">IF(AND(B3378&gt;=0,B3377&lt;0),1,0)</f>
        <v>0</v>
      </c>
    </row>
    <row r="3379" customFormat="false" ht="12.8" hidden="false" customHeight="false" outlineLevel="0" collapsed="false">
      <c r="A3379" s="8" t="n">
        <f aca="false">A3378-0.01</f>
        <v>66.2499999999827</v>
      </c>
      <c r="B3379" s="42" t="n">
        <f aca="false">1+$F$5*$F$4*(1+$F$6)^A3379-(1+$F$5)^A3379</f>
        <v>-3694.17468741604</v>
      </c>
      <c r="C3379" s="43" t="n">
        <f aca="false">IF(AND(B3379&gt;=0,B3378&lt;0),1,0)</f>
        <v>0</v>
      </c>
    </row>
    <row r="3380" customFormat="false" ht="12.8" hidden="false" customHeight="false" outlineLevel="0" collapsed="false">
      <c r="A3380" s="8" t="n">
        <f aca="false">A3379-0.01</f>
        <v>66.2399999999827</v>
      </c>
      <c r="B3380" s="42" t="n">
        <f aca="false">1+$F$5*$F$4*(1+$F$6)^A3380-(1+$F$5)^A3380</f>
        <v>-3689.58197269863</v>
      </c>
      <c r="C3380" s="43" t="n">
        <f aca="false">IF(AND(B3380&gt;=0,B3379&lt;0),1,0)</f>
        <v>0</v>
      </c>
    </row>
    <row r="3381" customFormat="false" ht="12.8" hidden="false" customHeight="false" outlineLevel="0" collapsed="false">
      <c r="A3381" s="8" t="n">
        <f aca="false">A3380-0.01</f>
        <v>66.2299999999827</v>
      </c>
      <c r="B3381" s="42" t="n">
        <f aca="false">1+$F$5*$F$4*(1+$F$6)^A3381-(1+$F$5)^A3381</f>
        <v>-3684.99495424759</v>
      </c>
      <c r="C3381" s="43" t="n">
        <f aca="false">IF(AND(B3381&gt;=0,B3380&lt;0),1,0)</f>
        <v>0</v>
      </c>
    </row>
    <row r="3382" customFormat="false" ht="12.8" hidden="false" customHeight="false" outlineLevel="0" collapsed="false">
      <c r="A3382" s="8" t="n">
        <f aca="false">A3381-0.01</f>
        <v>66.2199999999827</v>
      </c>
      <c r="B3382" s="42" t="n">
        <f aca="false">1+$F$5*$F$4*(1+$F$6)^A3382-(1+$F$5)^A3382</f>
        <v>-3680.41362500073</v>
      </c>
      <c r="C3382" s="43" t="n">
        <f aca="false">IF(AND(B3382&gt;=0,B3381&lt;0),1,0)</f>
        <v>0</v>
      </c>
    </row>
    <row r="3383" customFormat="false" ht="12.8" hidden="false" customHeight="false" outlineLevel="0" collapsed="false">
      <c r="A3383" s="8" t="n">
        <f aca="false">A3382-0.01</f>
        <v>66.2099999999827</v>
      </c>
      <c r="B3383" s="42" t="n">
        <f aca="false">1+$F$5*$F$4*(1+$F$6)^A3383-(1+$F$5)^A3383</f>
        <v>-3675.8379779046</v>
      </c>
      <c r="C3383" s="43" t="n">
        <f aca="false">IF(AND(B3383&gt;=0,B3382&lt;0),1,0)</f>
        <v>0</v>
      </c>
    </row>
    <row r="3384" customFormat="false" ht="12.8" hidden="false" customHeight="false" outlineLevel="0" collapsed="false">
      <c r="A3384" s="8" t="n">
        <f aca="false">A3383-0.01</f>
        <v>66.1999999999827</v>
      </c>
      <c r="B3384" s="42" t="n">
        <f aca="false">1+$F$5*$F$4*(1+$F$6)^A3384-(1+$F$5)^A3384</f>
        <v>-3671.26800591451</v>
      </c>
      <c r="C3384" s="43" t="n">
        <f aca="false">IF(AND(B3384&gt;=0,B3383&lt;0),1,0)</f>
        <v>0</v>
      </c>
    </row>
    <row r="3385" customFormat="false" ht="12.8" hidden="false" customHeight="false" outlineLevel="0" collapsed="false">
      <c r="A3385" s="8" t="n">
        <f aca="false">A3384-0.01</f>
        <v>66.1899999999827</v>
      </c>
      <c r="B3385" s="42" t="n">
        <f aca="false">1+$F$5*$F$4*(1+$F$6)^A3385-(1+$F$5)^A3385</f>
        <v>-3666.70370199451</v>
      </c>
      <c r="C3385" s="43" t="n">
        <f aca="false">IF(AND(B3385&gt;=0,B3384&lt;0),1,0)</f>
        <v>0</v>
      </c>
    </row>
    <row r="3386" customFormat="false" ht="12.8" hidden="false" customHeight="false" outlineLevel="0" collapsed="false">
      <c r="A3386" s="8" t="n">
        <f aca="false">A3385-0.01</f>
        <v>66.1799999999827</v>
      </c>
      <c r="B3386" s="42" t="n">
        <f aca="false">1+$F$5*$F$4*(1+$F$6)^A3386-(1+$F$5)^A3386</f>
        <v>-3662.14505911736</v>
      </c>
      <c r="C3386" s="43" t="n">
        <f aca="false">IF(AND(B3386&gt;=0,B3385&lt;0),1,0)</f>
        <v>0</v>
      </c>
    </row>
    <row r="3387" customFormat="false" ht="12.8" hidden="false" customHeight="false" outlineLevel="0" collapsed="false">
      <c r="A3387" s="8" t="n">
        <f aca="false">A3386-0.01</f>
        <v>66.1699999999827</v>
      </c>
      <c r="B3387" s="42" t="n">
        <f aca="false">1+$F$5*$F$4*(1+$F$6)^A3387-(1+$F$5)^A3387</f>
        <v>-3657.59207026453</v>
      </c>
      <c r="C3387" s="43" t="n">
        <f aca="false">IF(AND(B3387&gt;=0,B3386&lt;0),1,0)</f>
        <v>0</v>
      </c>
    </row>
    <row r="3388" customFormat="false" ht="12.8" hidden="false" customHeight="false" outlineLevel="0" collapsed="false">
      <c r="A3388" s="8" t="n">
        <f aca="false">A3387-0.01</f>
        <v>66.1599999999827</v>
      </c>
      <c r="B3388" s="42" t="n">
        <f aca="false">1+$F$5*$F$4*(1+$F$6)^A3388-(1+$F$5)^A3388</f>
        <v>-3653.04472842619</v>
      </c>
      <c r="C3388" s="43" t="n">
        <f aca="false">IF(AND(B3388&gt;=0,B3387&lt;0),1,0)</f>
        <v>0</v>
      </c>
    </row>
    <row r="3389" customFormat="false" ht="12.8" hidden="false" customHeight="false" outlineLevel="0" collapsed="false">
      <c r="A3389" s="8" t="n">
        <f aca="false">A3388-0.01</f>
        <v>66.1499999999827</v>
      </c>
      <c r="B3389" s="42" t="n">
        <f aca="false">1+$F$5*$F$4*(1+$F$6)^A3389-(1+$F$5)^A3389</f>
        <v>-3648.50302660122</v>
      </c>
      <c r="C3389" s="43" t="n">
        <f aca="false">IF(AND(B3389&gt;=0,B3388&lt;0),1,0)</f>
        <v>0</v>
      </c>
    </row>
    <row r="3390" customFormat="false" ht="12.8" hidden="false" customHeight="false" outlineLevel="0" collapsed="false">
      <c r="A3390" s="8" t="n">
        <f aca="false">A3389-0.01</f>
        <v>66.1399999999827</v>
      </c>
      <c r="B3390" s="42" t="n">
        <f aca="false">1+$F$5*$F$4*(1+$F$6)^A3390-(1+$F$5)^A3390</f>
        <v>-3643.96695779715</v>
      </c>
      <c r="C3390" s="43" t="n">
        <f aca="false">IF(AND(B3390&gt;=0,B3389&lt;0),1,0)</f>
        <v>0</v>
      </c>
    </row>
    <row r="3391" customFormat="false" ht="12.8" hidden="false" customHeight="false" outlineLevel="0" collapsed="false">
      <c r="A3391" s="8" t="n">
        <f aca="false">A3390-0.01</f>
        <v>66.1299999999827</v>
      </c>
      <c r="B3391" s="42" t="n">
        <f aca="false">1+$F$5*$F$4*(1+$F$6)^A3391-(1+$F$5)^A3391</f>
        <v>-3639.43651503021</v>
      </c>
      <c r="C3391" s="43" t="n">
        <f aca="false">IF(AND(B3391&gt;=0,B3390&lt;0),1,0)</f>
        <v>0</v>
      </c>
    </row>
    <row r="3392" customFormat="false" ht="12.8" hidden="false" customHeight="false" outlineLevel="0" collapsed="false">
      <c r="A3392" s="8" t="n">
        <f aca="false">A3391-0.01</f>
        <v>66.1199999999827</v>
      </c>
      <c r="B3392" s="42" t="n">
        <f aca="false">1+$F$5*$F$4*(1+$F$6)^A3392-(1+$F$5)^A3392</f>
        <v>-3634.91169132525</v>
      </c>
      <c r="C3392" s="43" t="n">
        <f aca="false">IF(AND(B3392&gt;=0,B3391&lt;0),1,0)</f>
        <v>0</v>
      </c>
    </row>
    <row r="3393" customFormat="false" ht="12.8" hidden="false" customHeight="false" outlineLevel="0" collapsed="false">
      <c r="A3393" s="8" t="n">
        <f aca="false">A3392-0.01</f>
        <v>66.1099999999827</v>
      </c>
      <c r="B3393" s="42" t="n">
        <f aca="false">1+$F$5*$F$4*(1+$F$6)^A3393-(1+$F$5)^A3393</f>
        <v>-3630.39247971581</v>
      </c>
      <c r="C3393" s="43" t="n">
        <f aca="false">IF(AND(B3393&gt;=0,B3392&lt;0),1,0)</f>
        <v>0</v>
      </c>
    </row>
    <row r="3394" customFormat="false" ht="12.8" hidden="false" customHeight="false" outlineLevel="0" collapsed="false">
      <c r="A3394" s="8" t="n">
        <f aca="false">A3393-0.01</f>
        <v>66.0999999999827</v>
      </c>
      <c r="B3394" s="42" t="n">
        <f aca="false">1+$F$5*$F$4*(1+$F$6)^A3394-(1+$F$5)^A3394</f>
        <v>-3625.87887324403</v>
      </c>
      <c r="C3394" s="43" t="n">
        <f aca="false">IF(AND(B3394&gt;=0,B3393&lt;0),1,0)</f>
        <v>0</v>
      </c>
    </row>
    <row r="3395" customFormat="false" ht="12.8" hidden="false" customHeight="false" outlineLevel="0" collapsed="false">
      <c r="A3395" s="8" t="n">
        <f aca="false">A3394-0.01</f>
        <v>66.0899999999827</v>
      </c>
      <c r="B3395" s="42" t="n">
        <f aca="false">1+$F$5*$F$4*(1+$F$6)^A3395-(1+$F$5)^A3395</f>
        <v>-3621.3708649607</v>
      </c>
      <c r="C3395" s="43" t="n">
        <f aca="false">IF(AND(B3395&gt;=0,B3394&lt;0),1,0)</f>
        <v>0</v>
      </c>
    </row>
    <row r="3396" customFormat="false" ht="12.8" hidden="false" customHeight="false" outlineLevel="0" collapsed="false">
      <c r="A3396" s="8" t="n">
        <f aca="false">A3395-0.01</f>
        <v>66.0799999999827</v>
      </c>
      <c r="B3396" s="42" t="n">
        <f aca="false">1+$F$5*$F$4*(1+$F$6)^A3396-(1+$F$5)^A3396</f>
        <v>-3616.86844792521</v>
      </c>
      <c r="C3396" s="43" t="n">
        <f aca="false">IF(AND(B3396&gt;=0,B3395&lt;0),1,0)</f>
        <v>0</v>
      </c>
    </row>
    <row r="3397" customFormat="false" ht="12.8" hidden="false" customHeight="false" outlineLevel="0" collapsed="false">
      <c r="A3397" s="8" t="n">
        <f aca="false">A3396-0.01</f>
        <v>66.0699999999826</v>
      </c>
      <c r="B3397" s="42" t="n">
        <f aca="false">1+$F$5*$F$4*(1+$F$6)^A3397-(1+$F$5)^A3397</f>
        <v>-3612.37161520555</v>
      </c>
      <c r="C3397" s="43" t="n">
        <f aca="false">IF(AND(B3397&gt;=0,B3396&lt;0),1,0)</f>
        <v>0</v>
      </c>
    </row>
    <row r="3398" customFormat="false" ht="12.8" hidden="false" customHeight="false" outlineLevel="0" collapsed="false">
      <c r="A3398" s="8" t="n">
        <f aca="false">A3397-0.01</f>
        <v>66.0599999999826</v>
      </c>
      <c r="B3398" s="42" t="n">
        <f aca="false">1+$F$5*$F$4*(1+$F$6)^A3398-(1+$F$5)^A3398</f>
        <v>-3607.88035987833</v>
      </c>
      <c r="C3398" s="43" t="n">
        <f aca="false">IF(AND(B3398&gt;=0,B3397&lt;0),1,0)</f>
        <v>0</v>
      </c>
    </row>
    <row r="3399" customFormat="false" ht="12.8" hidden="false" customHeight="false" outlineLevel="0" collapsed="false">
      <c r="A3399" s="8" t="n">
        <f aca="false">A3398-0.01</f>
        <v>66.0499999999826</v>
      </c>
      <c r="B3399" s="42" t="n">
        <f aca="false">1+$F$5*$F$4*(1+$F$6)^A3399-(1+$F$5)^A3399</f>
        <v>-3603.39467502872</v>
      </c>
      <c r="C3399" s="43" t="n">
        <f aca="false">IF(AND(B3399&gt;=0,B3398&lt;0),1,0)</f>
        <v>0</v>
      </c>
    </row>
    <row r="3400" customFormat="false" ht="12.8" hidden="false" customHeight="false" outlineLevel="0" collapsed="false">
      <c r="A3400" s="8" t="n">
        <f aca="false">A3399-0.01</f>
        <v>66.0399999999826</v>
      </c>
      <c r="B3400" s="42" t="n">
        <f aca="false">1+$F$5*$F$4*(1+$F$6)^A3400-(1+$F$5)^A3400</f>
        <v>-3598.91455375047</v>
      </c>
      <c r="C3400" s="43" t="n">
        <f aca="false">IF(AND(B3400&gt;=0,B3399&lt;0),1,0)</f>
        <v>0</v>
      </c>
    </row>
    <row r="3401" customFormat="false" ht="12.8" hidden="false" customHeight="false" outlineLevel="0" collapsed="false">
      <c r="A3401" s="8" t="n">
        <f aca="false">A3400-0.01</f>
        <v>66.0299999999826</v>
      </c>
      <c r="B3401" s="42" t="n">
        <f aca="false">1+$F$5*$F$4*(1+$F$6)^A3401-(1+$F$5)^A3401</f>
        <v>-3594.43998914588</v>
      </c>
      <c r="C3401" s="43" t="n">
        <f aca="false">IF(AND(B3401&gt;=0,B3400&lt;0),1,0)</f>
        <v>0</v>
      </c>
    </row>
    <row r="3402" customFormat="false" ht="12.8" hidden="false" customHeight="false" outlineLevel="0" collapsed="false">
      <c r="A3402" s="8" t="n">
        <f aca="false">A3401-0.01</f>
        <v>66.0199999999826</v>
      </c>
      <c r="B3402" s="42" t="n">
        <f aca="false">1+$F$5*$F$4*(1+$F$6)^A3402-(1+$F$5)^A3402</f>
        <v>-3589.97097432582</v>
      </c>
      <c r="C3402" s="43" t="n">
        <f aca="false">IF(AND(B3402&gt;=0,B3401&lt;0),1,0)</f>
        <v>0</v>
      </c>
    </row>
    <row r="3403" customFormat="false" ht="12.8" hidden="false" customHeight="false" outlineLevel="0" collapsed="false">
      <c r="A3403" s="8" t="n">
        <f aca="false">A3402-0.01</f>
        <v>66.0099999999826</v>
      </c>
      <c r="B3403" s="42" t="n">
        <f aca="false">1+$F$5*$F$4*(1+$F$6)^A3403-(1+$F$5)^A3403</f>
        <v>-3585.50750240969</v>
      </c>
      <c r="C3403" s="43" t="n">
        <f aca="false">IF(AND(B3403&gt;=0,B3402&lt;0),1,0)</f>
        <v>0</v>
      </c>
    </row>
    <row r="3404" customFormat="false" ht="12.8" hidden="false" customHeight="false" outlineLevel="0" collapsed="false">
      <c r="A3404" s="8" t="n">
        <f aca="false">A3403-0.01</f>
        <v>65.9999999999826</v>
      </c>
      <c r="B3404" s="42" t="n">
        <f aca="false">1+$F$5*$F$4*(1+$F$6)^A3404-(1+$F$5)^A3404</f>
        <v>-3581.04956652543</v>
      </c>
      <c r="C3404" s="43" t="n">
        <f aca="false">IF(AND(B3404&gt;=0,B3403&lt;0),1,0)</f>
        <v>0</v>
      </c>
    </row>
    <row r="3405" customFormat="false" ht="12.8" hidden="false" customHeight="false" outlineLevel="0" collapsed="false">
      <c r="A3405" s="8" t="n">
        <f aca="false">A3404-0.01</f>
        <v>65.9899999999826</v>
      </c>
      <c r="B3405" s="42" t="n">
        <f aca="false">1+$F$5*$F$4*(1+$F$6)^A3405-(1+$F$5)^A3405</f>
        <v>-3576.59715980947</v>
      </c>
      <c r="C3405" s="43" t="n">
        <f aca="false">IF(AND(B3405&gt;=0,B3404&lt;0),1,0)</f>
        <v>0</v>
      </c>
    </row>
    <row r="3406" customFormat="false" ht="12.8" hidden="false" customHeight="false" outlineLevel="0" collapsed="false">
      <c r="A3406" s="8" t="n">
        <f aca="false">A3405-0.01</f>
        <v>65.9799999999826</v>
      </c>
      <c r="B3406" s="42" t="n">
        <f aca="false">1+$F$5*$F$4*(1+$F$6)^A3406-(1+$F$5)^A3406</f>
        <v>-3572.15027540679</v>
      </c>
      <c r="C3406" s="43" t="n">
        <f aca="false">IF(AND(B3406&gt;=0,B3405&lt;0),1,0)</f>
        <v>0</v>
      </c>
    </row>
    <row r="3407" customFormat="false" ht="12.8" hidden="false" customHeight="false" outlineLevel="0" collapsed="false">
      <c r="A3407" s="8" t="n">
        <f aca="false">A3406-0.01</f>
        <v>65.9699999999826</v>
      </c>
      <c r="B3407" s="42" t="n">
        <f aca="false">1+$F$5*$F$4*(1+$F$6)^A3407-(1+$F$5)^A3407</f>
        <v>-3567.70890647084</v>
      </c>
      <c r="C3407" s="43" t="n">
        <f aca="false">IF(AND(B3407&gt;=0,B3406&lt;0),1,0)</f>
        <v>0</v>
      </c>
    </row>
    <row r="3408" customFormat="false" ht="12.8" hidden="false" customHeight="false" outlineLevel="0" collapsed="false">
      <c r="A3408" s="8" t="n">
        <f aca="false">A3407-0.01</f>
        <v>65.9599999999826</v>
      </c>
      <c r="B3408" s="42" t="n">
        <f aca="false">1+$F$5*$F$4*(1+$F$6)^A3408-(1+$F$5)^A3408</f>
        <v>-3563.27304616356</v>
      </c>
      <c r="C3408" s="43" t="n">
        <f aca="false">IF(AND(B3408&gt;=0,B3407&lt;0),1,0)</f>
        <v>0</v>
      </c>
    </row>
    <row r="3409" customFormat="false" ht="12.8" hidden="false" customHeight="false" outlineLevel="0" collapsed="false">
      <c r="A3409" s="8" t="n">
        <f aca="false">A3408-0.01</f>
        <v>65.9499999999826</v>
      </c>
      <c r="B3409" s="42" t="n">
        <f aca="false">1+$F$5*$F$4*(1+$F$6)^A3409-(1+$F$5)^A3409</f>
        <v>-3558.84268765539</v>
      </c>
      <c r="C3409" s="43" t="n">
        <f aca="false">IF(AND(B3409&gt;=0,B3408&lt;0),1,0)</f>
        <v>0</v>
      </c>
    </row>
    <row r="3410" customFormat="false" ht="12.8" hidden="false" customHeight="false" outlineLevel="0" collapsed="false">
      <c r="A3410" s="8" t="n">
        <f aca="false">A3409-0.01</f>
        <v>65.9399999999826</v>
      </c>
      <c r="B3410" s="42" t="n">
        <f aca="false">1+$F$5*$F$4*(1+$F$6)^A3410-(1+$F$5)^A3410</f>
        <v>-3554.4178241252</v>
      </c>
      <c r="C3410" s="43" t="n">
        <f aca="false">IF(AND(B3410&gt;=0,B3409&lt;0),1,0)</f>
        <v>0</v>
      </c>
    </row>
    <row r="3411" customFormat="false" ht="12.8" hidden="false" customHeight="false" outlineLevel="0" collapsed="false">
      <c r="A3411" s="8" t="n">
        <f aca="false">A3410-0.01</f>
        <v>65.9299999999826</v>
      </c>
      <c r="B3411" s="42" t="n">
        <f aca="false">1+$F$5*$F$4*(1+$F$6)^A3411-(1+$F$5)^A3411</f>
        <v>-3549.99844876034</v>
      </c>
      <c r="C3411" s="43" t="n">
        <f aca="false">IF(AND(B3411&gt;=0,B3410&lt;0),1,0)</f>
        <v>0</v>
      </c>
    </row>
    <row r="3412" customFormat="false" ht="12.8" hidden="false" customHeight="false" outlineLevel="0" collapsed="false">
      <c r="A3412" s="8" t="n">
        <f aca="false">A3411-0.01</f>
        <v>65.9199999999826</v>
      </c>
      <c r="B3412" s="42" t="n">
        <f aca="false">1+$F$5*$F$4*(1+$F$6)^A3412-(1+$F$5)^A3412</f>
        <v>-3545.5845547566</v>
      </c>
      <c r="C3412" s="43" t="n">
        <f aca="false">IF(AND(B3412&gt;=0,B3411&lt;0),1,0)</f>
        <v>0</v>
      </c>
    </row>
    <row r="3413" customFormat="false" ht="12.8" hidden="false" customHeight="false" outlineLevel="0" collapsed="false">
      <c r="A3413" s="8" t="n">
        <f aca="false">A3412-0.01</f>
        <v>65.9099999999826</v>
      </c>
      <c r="B3413" s="42" t="n">
        <f aca="false">1+$F$5*$F$4*(1+$F$6)^A3413-(1+$F$5)^A3413</f>
        <v>-3541.17613531822</v>
      </c>
      <c r="C3413" s="43" t="n">
        <f aca="false">IF(AND(B3413&gt;=0,B3412&lt;0),1,0)</f>
        <v>0</v>
      </c>
    </row>
    <row r="3414" customFormat="false" ht="12.8" hidden="false" customHeight="false" outlineLevel="0" collapsed="false">
      <c r="A3414" s="8" t="n">
        <f aca="false">A3413-0.01</f>
        <v>65.8999999999826</v>
      </c>
      <c r="B3414" s="42" t="n">
        <f aca="false">1+$F$5*$F$4*(1+$F$6)^A3414-(1+$F$5)^A3414</f>
        <v>-3536.77318365783</v>
      </c>
      <c r="C3414" s="43" t="n">
        <f aca="false">IF(AND(B3414&gt;=0,B3413&lt;0),1,0)</f>
        <v>0</v>
      </c>
    </row>
    <row r="3415" customFormat="false" ht="12.8" hidden="false" customHeight="false" outlineLevel="0" collapsed="false">
      <c r="A3415" s="8" t="n">
        <f aca="false">A3414-0.01</f>
        <v>65.8899999999826</v>
      </c>
      <c r="B3415" s="42" t="n">
        <f aca="false">1+$F$5*$F$4*(1+$F$6)^A3415-(1+$F$5)^A3415</f>
        <v>-3532.37569299652</v>
      </c>
      <c r="C3415" s="43" t="n">
        <f aca="false">IF(AND(B3415&gt;=0,B3414&lt;0),1,0)</f>
        <v>0</v>
      </c>
    </row>
    <row r="3416" customFormat="false" ht="12.8" hidden="false" customHeight="false" outlineLevel="0" collapsed="false">
      <c r="A3416" s="8" t="n">
        <f aca="false">A3415-0.01</f>
        <v>65.8799999999826</v>
      </c>
      <c r="B3416" s="42" t="n">
        <f aca="false">1+$F$5*$F$4*(1+$F$6)^A3416-(1+$F$5)^A3416</f>
        <v>-3527.98365656373</v>
      </c>
      <c r="C3416" s="43" t="n">
        <f aca="false">IF(AND(B3416&gt;=0,B3415&lt;0),1,0)</f>
        <v>0</v>
      </c>
    </row>
    <row r="3417" customFormat="false" ht="12.8" hidden="false" customHeight="false" outlineLevel="0" collapsed="false">
      <c r="A3417" s="8" t="n">
        <f aca="false">A3416-0.01</f>
        <v>65.8699999999825</v>
      </c>
      <c r="B3417" s="42" t="n">
        <f aca="false">1+$F$5*$F$4*(1+$F$6)^A3417-(1+$F$5)^A3417</f>
        <v>-3523.59706759735</v>
      </c>
      <c r="C3417" s="43" t="n">
        <f aca="false">IF(AND(B3417&gt;=0,B3416&lt;0),1,0)</f>
        <v>0</v>
      </c>
    </row>
    <row r="3418" customFormat="false" ht="12.8" hidden="false" customHeight="false" outlineLevel="0" collapsed="false">
      <c r="A3418" s="8" t="n">
        <f aca="false">A3417-0.01</f>
        <v>65.8599999999825</v>
      </c>
      <c r="B3418" s="42" t="n">
        <f aca="false">1+$F$5*$F$4*(1+$F$6)^A3418-(1+$F$5)^A3418</f>
        <v>-3519.21591934361</v>
      </c>
      <c r="C3418" s="43" t="n">
        <f aca="false">IF(AND(B3418&gt;=0,B3417&lt;0),1,0)</f>
        <v>0</v>
      </c>
    </row>
    <row r="3419" customFormat="false" ht="12.8" hidden="false" customHeight="false" outlineLevel="0" collapsed="false">
      <c r="A3419" s="8" t="n">
        <f aca="false">A3418-0.01</f>
        <v>65.8499999999825</v>
      </c>
      <c r="B3419" s="42" t="n">
        <f aca="false">1+$F$5*$F$4*(1+$F$6)^A3419-(1+$F$5)^A3419</f>
        <v>-3514.84020505713</v>
      </c>
      <c r="C3419" s="43" t="n">
        <f aca="false">IF(AND(B3419&gt;=0,B3418&lt;0),1,0)</f>
        <v>0</v>
      </c>
    </row>
    <row r="3420" customFormat="false" ht="12.8" hidden="false" customHeight="false" outlineLevel="0" collapsed="false">
      <c r="A3420" s="8" t="n">
        <f aca="false">A3419-0.01</f>
        <v>65.8399999999825</v>
      </c>
      <c r="B3420" s="42" t="n">
        <f aca="false">1+$F$5*$F$4*(1+$F$6)^A3420-(1+$F$5)^A3420</f>
        <v>-3510.46991800089</v>
      </c>
      <c r="C3420" s="43" t="n">
        <f aca="false">IF(AND(B3420&gt;=0,B3419&lt;0),1,0)</f>
        <v>0</v>
      </c>
    </row>
    <row r="3421" customFormat="false" ht="12.8" hidden="false" customHeight="false" outlineLevel="0" collapsed="false">
      <c r="A3421" s="8" t="n">
        <f aca="false">A3420-0.01</f>
        <v>65.8299999999825</v>
      </c>
      <c r="B3421" s="42" t="n">
        <f aca="false">1+$F$5*$F$4*(1+$F$6)^A3421-(1+$F$5)^A3421</f>
        <v>-3506.10505144623</v>
      </c>
      <c r="C3421" s="43" t="n">
        <f aca="false">IF(AND(B3421&gt;=0,B3420&lt;0),1,0)</f>
        <v>0</v>
      </c>
    </row>
    <row r="3422" customFormat="false" ht="12.8" hidden="false" customHeight="false" outlineLevel="0" collapsed="false">
      <c r="A3422" s="8" t="n">
        <f aca="false">A3421-0.01</f>
        <v>65.8199999999825</v>
      </c>
      <c r="B3422" s="42" t="n">
        <f aca="false">1+$F$5*$F$4*(1+$F$6)^A3422-(1+$F$5)^A3422</f>
        <v>-3501.74559867281</v>
      </c>
      <c r="C3422" s="43" t="n">
        <f aca="false">IF(AND(B3422&gt;=0,B3421&lt;0),1,0)</f>
        <v>0</v>
      </c>
    </row>
    <row r="3423" customFormat="false" ht="12.8" hidden="false" customHeight="false" outlineLevel="0" collapsed="false">
      <c r="A3423" s="8" t="n">
        <f aca="false">A3422-0.01</f>
        <v>65.8099999999825</v>
      </c>
      <c r="B3423" s="42" t="n">
        <f aca="false">1+$F$5*$F$4*(1+$F$6)^A3423-(1+$F$5)^A3423</f>
        <v>-3497.39155296865</v>
      </c>
      <c r="C3423" s="43" t="n">
        <f aca="false">IF(AND(B3423&gt;=0,B3422&lt;0),1,0)</f>
        <v>0</v>
      </c>
    </row>
    <row r="3424" customFormat="false" ht="12.8" hidden="false" customHeight="false" outlineLevel="0" collapsed="false">
      <c r="A3424" s="8" t="n">
        <f aca="false">A3423-0.01</f>
        <v>65.7999999999825</v>
      </c>
      <c r="B3424" s="42" t="n">
        <f aca="false">1+$F$5*$F$4*(1+$F$6)^A3424-(1+$F$5)^A3424</f>
        <v>-3493.04290763007</v>
      </c>
      <c r="C3424" s="43" t="n">
        <f aca="false">IF(AND(B3424&gt;=0,B3423&lt;0),1,0)</f>
        <v>0</v>
      </c>
    </row>
    <row r="3425" customFormat="false" ht="12.8" hidden="false" customHeight="false" outlineLevel="0" collapsed="false">
      <c r="A3425" s="8" t="n">
        <f aca="false">A3424-0.01</f>
        <v>65.7899999999825</v>
      </c>
      <c r="B3425" s="42" t="n">
        <f aca="false">1+$F$5*$F$4*(1+$F$6)^A3425-(1+$F$5)^A3425</f>
        <v>-3488.6996559617</v>
      </c>
      <c r="C3425" s="43" t="n">
        <f aca="false">IF(AND(B3425&gt;=0,B3424&lt;0),1,0)</f>
        <v>0</v>
      </c>
    </row>
    <row r="3426" customFormat="false" ht="12.8" hidden="false" customHeight="false" outlineLevel="0" collapsed="false">
      <c r="A3426" s="8" t="n">
        <f aca="false">A3425-0.01</f>
        <v>65.7799999999825</v>
      </c>
      <c r="B3426" s="42" t="n">
        <f aca="false">1+$F$5*$F$4*(1+$F$6)^A3426-(1+$F$5)^A3426</f>
        <v>-3484.36179127649</v>
      </c>
      <c r="C3426" s="43" t="n">
        <f aca="false">IF(AND(B3426&gt;=0,B3425&lt;0),1,0)</f>
        <v>0</v>
      </c>
    </row>
    <row r="3427" customFormat="false" ht="12.8" hidden="false" customHeight="false" outlineLevel="0" collapsed="false">
      <c r="A3427" s="8" t="n">
        <f aca="false">A3426-0.01</f>
        <v>65.7699999999825</v>
      </c>
      <c r="B3427" s="42" t="n">
        <f aca="false">1+$F$5*$F$4*(1+$F$6)^A3427-(1+$F$5)^A3427</f>
        <v>-3480.02930689566</v>
      </c>
      <c r="C3427" s="43" t="n">
        <f aca="false">IF(AND(B3427&gt;=0,B3426&lt;0),1,0)</f>
        <v>0</v>
      </c>
    </row>
    <row r="3428" customFormat="false" ht="12.8" hidden="false" customHeight="false" outlineLevel="0" collapsed="false">
      <c r="A3428" s="8" t="n">
        <f aca="false">A3427-0.01</f>
        <v>65.7599999999825</v>
      </c>
      <c r="B3428" s="42" t="n">
        <f aca="false">1+$F$5*$F$4*(1+$F$6)^A3428-(1+$F$5)^A3428</f>
        <v>-3475.70219614871</v>
      </c>
      <c r="C3428" s="43" t="n">
        <f aca="false">IF(AND(B3428&gt;=0,B3427&lt;0),1,0)</f>
        <v>0</v>
      </c>
    </row>
    <row r="3429" customFormat="false" ht="12.8" hidden="false" customHeight="false" outlineLevel="0" collapsed="false">
      <c r="A3429" s="8" t="n">
        <f aca="false">A3428-0.01</f>
        <v>65.7499999999825</v>
      </c>
      <c r="B3429" s="42" t="n">
        <f aca="false">1+$F$5*$F$4*(1+$F$6)^A3429-(1+$F$5)^A3429</f>
        <v>-3471.38045237343</v>
      </c>
      <c r="C3429" s="43" t="n">
        <f aca="false">IF(AND(B3429&gt;=0,B3428&lt;0),1,0)</f>
        <v>0</v>
      </c>
    </row>
    <row r="3430" customFormat="false" ht="12.8" hidden="false" customHeight="false" outlineLevel="0" collapsed="false">
      <c r="A3430" s="8" t="n">
        <f aca="false">A3429-0.01</f>
        <v>65.7399999999825</v>
      </c>
      <c r="B3430" s="42" t="n">
        <f aca="false">1+$F$5*$F$4*(1+$F$6)^A3430-(1+$F$5)^A3430</f>
        <v>-3467.06406891584</v>
      </c>
      <c r="C3430" s="43" t="n">
        <f aca="false">IF(AND(B3430&gt;=0,B3429&lt;0),1,0)</f>
        <v>0</v>
      </c>
    </row>
    <row r="3431" customFormat="false" ht="12.8" hidden="false" customHeight="false" outlineLevel="0" collapsed="false">
      <c r="A3431" s="8" t="n">
        <f aca="false">A3430-0.01</f>
        <v>65.7299999999825</v>
      </c>
      <c r="B3431" s="42" t="n">
        <f aca="false">1+$F$5*$F$4*(1+$F$6)^A3431-(1+$F$5)^A3431</f>
        <v>-3462.75303913023</v>
      </c>
      <c r="C3431" s="43" t="n">
        <f aca="false">IF(AND(B3431&gt;=0,B3430&lt;0),1,0)</f>
        <v>0</v>
      </c>
    </row>
    <row r="3432" customFormat="false" ht="12.8" hidden="false" customHeight="false" outlineLevel="0" collapsed="false">
      <c r="A3432" s="8" t="n">
        <f aca="false">A3431-0.01</f>
        <v>65.7199999999825</v>
      </c>
      <c r="B3432" s="42" t="n">
        <f aca="false">1+$F$5*$F$4*(1+$F$6)^A3432-(1+$F$5)^A3432</f>
        <v>-3458.44735637913</v>
      </c>
      <c r="C3432" s="43" t="n">
        <f aca="false">IF(AND(B3432&gt;=0,B3431&lt;0),1,0)</f>
        <v>0</v>
      </c>
    </row>
    <row r="3433" customFormat="false" ht="12.8" hidden="false" customHeight="false" outlineLevel="0" collapsed="false">
      <c r="A3433" s="8" t="n">
        <f aca="false">A3432-0.01</f>
        <v>65.7099999999825</v>
      </c>
      <c r="B3433" s="42" t="n">
        <f aca="false">1+$F$5*$F$4*(1+$F$6)^A3433-(1+$F$5)^A3433</f>
        <v>-3454.14701403328</v>
      </c>
      <c r="C3433" s="43" t="n">
        <f aca="false">IF(AND(B3433&gt;=0,B3432&lt;0),1,0)</f>
        <v>0</v>
      </c>
    </row>
    <row r="3434" customFormat="false" ht="12.8" hidden="false" customHeight="false" outlineLevel="0" collapsed="false">
      <c r="A3434" s="8" t="n">
        <f aca="false">A3433-0.01</f>
        <v>65.6999999999825</v>
      </c>
      <c r="B3434" s="42" t="n">
        <f aca="false">1+$F$5*$F$4*(1+$F$6)^A3434-(1+$F$5)^A3434</f>
        <v>-3449.85200547166</v>
      </c>
      <c r="C3434" s="43" t="n">
        <f aca="false">IF(AND(B3434&gt;=0,B3433&lt;0),1,0)</f>
        <v>0</v>
      </c>
    </row>
    <row r="3435" customFormat="false" ht="12.8" hidden="false" customHeight="false" outlineLevel="0" collapsed="false">
      <c r="A3435" s="8" t="n">
        <f aca="false">A3434-0.01</f>
        <v>65.6899999999825</v>
      </c>
      <c r="B3435" s="42" t="n">
        <f aca="false">1+$F$5*$F$4*(1+$F$6)^A3435-(1+$F$5)^A3435</f>
        <v>-3445.56232408144</v>
      </c>
      <c r="C3435" s="43" t="n">
        <f aca="false">IF(AND(B3435&gt;=0,B3434&lt;0),1,0)</f>
        <v>0</v>
      </c>
    </row>
    <row r="3436" customFormat="false" ht="12.8" hidden="false" customHeight="false" outlineLevel="0" collapsed="false">
      <c r="A3436" s="8" t="n">
        <f aca="false">A3435-0.01</f>
        <v>65.6799999999824</v>
      </c>
      <c r="B3436" s="42" t="n">
        <f aca="false">1+$F$5*$F$4*(1+$F$6)^A3436-(1+$F$5)^A3436</f>
        <v>-3441.277963258</v>
      </c>
      <c r="C3436" s="43" t="n">
        <f aca="false">IF(AND(B3436&gt;=0,B3435&lt;0),1,0)</f>
        <v>0</v>
      </c>
    </row>
    <row r="3437" customFormat="false" ht="12.8" hidden="false" customHeight="false" outlineLevel="0" collapsed="false">
      <c r="A3437" s="8" t="n">
        <f aca="false">A3436-0.01</f>
        <v>65.6699999999824</v>
      </c>
      <c r="B3437" s="42" t="n">
        <f aca="false">1+$F$5*$F$4*(1+$F$6)^A3437-(1+$F$5)^A3437</f>
        <v>-3436.99891640489</v>
      </c>
      <c r="C3437" s="43" t="n">
        <f aca="false">IF(AND(B3437&gt;=0,B3436&lt;0),1,0)</f>
        <v>0</v>
      </c>
    </row>
    <row r="3438" customFormat="false" ht="12.8" hidden="false" customHeight="false" outlineLevel="0" collapsed="false">
      <c r="A3438" s="8" t="n">
        <f aca="false">A3437-0.01</f>
        <v>65.6599999999824</v>
      </c>
      <c r="B3438" s="42" t="n">
        <f aca="false">1+$F$5*$F$4*(1+$F$6)^A3438-(1+$F$5)^A3438</f>
        <v>-3432.72517693387</v>
      </c>
      <c r="C3438" s="43" t="n">
        <f aca="false">IF(AND(B3438&gt;=0,B3437&lt;0),1,0)</f>
        <v>0</v>
      </c>
    </row>
    <row r="3439" customFormat="false" ht="12.8" hidden="false" customHeight="false" outlineLevel="0" collapsed="false">
      <c r="A3439" s="8" t="n">
        <f aca="false">A3438-0.01</f>
        <v>65.6499999999824</v>
      </c>
      <c r="B3439" s="42" t="n">
        <f aca="false">1+$F$5*$F$4*(1+$F$6)^A3439-(1+$F$5)^A3439</f>
        <v>-3428.45673826484</v>
      </c>
      <c r="C3439" s="43" t="n">
        <f aca="false">IF(AND(B3439&gt;=0,B3438&lt;0),1,0)</f>
        <v>0</v>
      </c>
    </row>
    <row r="3440" customFormat="false" ht="12.8" hidden="false" customHeight="false" outlineLevel="0" collapsed="false">
      <c r="A3440" s="8" t="n">
        <f aca="false">A3439-0.01</f>
        <v>65.6399999999824</v>
      </c>
      <c r="B3440" s="42" t="n">
        <f aca="false">1+$F$5*$F$4*(1+$F$6)^A3440-(1+$F$5)^A3440</f>
        <v>-3424.19359382587</v>
      </c>
      <c r="C3440" s="43" t="n">
        <f aca="false">IF(AND(B3440&gt;=0,B3439&lt;0),1,0)</f>
        <v>0</v>
      </c>
    </row>
    <row r="3441" customFormat="false" ht="12.8" hidden="false" customHeight="false" outlineLevel="0" collapsed="false">
      <c r="A3441" s="8" t="n">
        <f aca="false">A3440-0.01</f>
        <v>65.6299999999824</v>
      </c>
      <c r="B3441" s="42" t="n">
        <f aca="false">1+$F$5*$F$4*(1+$F$6)^A3441-(1+$F$5)^A3441</f>
        <v>-3419.93573705317</v>
      </c>
      <c r="C3441" s="43" t="n">
        <f aca="false">IF(AND(B3441&gt;=0,B3440&lt;0),1,0)</f>
        <v>0</v>
      </c>
    </row>
    <row r="3442" customFormat="false" ht="12.8" hidden="false" customHeight="false" outlineLevel="0" collapsed="false">
      <c r="A3442" s="8" t="n">
        <f aca="false">A3441-0.01</f>
        <v>65.6199999999824</v>
      </c>
      <c r="B3442" s="42" t="n">
        <f aca="false">1+$F$5*$F$4*(1+$F$6)^A3442-(1+$F$5)^A3442</f>
        <v>-3415.68316139108</v>
      </c>
      <c r="C3442" s="43" t="n">
        <f aca="false">IF(AND(B3442&gt;=0,B3441&lt;0),1,0)</f>
        <v>0</v>
      </c>
    </row>
    <row r="3443" customFormat="false" ht="12.8" hidden="false" customHeight="false" outlineLevel="0" collapsed="false">
      <c r="A3443" s="8" t="n">
        <f aca="false">A3442-0.01</f>
        <v>65.6099999999824</v>
      </c>
      <c r="B3443" s="42" t="n">
        <f aca="false">1+$F$5*$F$4*(1+$F$6)^A3443-(1+$F$5)^A3443</f>
        <v>-3411.43586029209</v>
      </c>
      <c r="C3443" s="43" t="n">
        <f aca="false">IF(AND(B3443&gt;=0,B3442&lt;0),1,0)</f>
        <v>0</v>
      </c>
    </row>
    <row r="3444" customFormat="false" ht="12.8" hidden="false" customHeight="false" outlineLevel="0" collapsed="false">
      <c r="A3444" s="8" t="n">
        <f aca="false">A3443-0.01</f>
        <v>65.5999999999824</v>
      </c>
      <c r="B3444" s="42" t="n">
        <f aca="false">1+$F$5*$F$4*(1+$F$6)^A3444-(1+$F$5)^A3444</f>
        <v>-3407.19382721679</v>
      </c>
      <c r="C3444" s="43" t="n">
        <f aca="false">IF(AND(B3444&gt;=0,B3443&lt;0),1,0)</f>
        <v>0</v>
      </c>
    </row>
    <row r="3445" customFormat="false" ht="12.8" hidden="false" customHeight="false" outlineLevel="0" collapsed="false">
      <c r="A3445" s="8" t="n">
        <f aca="false">A3444-0.01</f>
        <v>65.5899999999824</v>
      </c>
      <c r="B3445" s="42" t="n">
        <f aca="false">1+$F$5*$F$4*(1+$F$6)^A3445-(1+$F$5)^A3445</f>
        <v>-3402.95705563389</v>
      </c>
      <c r="C3445" s="43" t="n">
        <f aca="false">IF(AND(B3445&gt;=0,B3444&lt;0),1,0)</f>
        <v>0</v>
      </c>
    </row>
    <row r="3446" customFormat="false" ht="12.8" hidden="false" customHeight="false" outlineLevel="0" collapsed="false">
      <c r="A3446" s="8" t="n">
        <f aca="false">A3445-0.01</f>
        <v>65.5799999999824</v>
      </c>
      <c r="B3446" s="42" t="n">
        <f aca="false">1+$F$5*$F$4*(1+$F$6)^A3446-(1+$F$5)^A3446</f>
        <v>-3398.72553902017</v>
      </c>
      <c r="C3446" s="43" t="n">
        <f aca="false">IF(AND(B3446&gt;=0,B3445&lt;0),1,0)</f>
        <v>0</v>
      </c>
    </row>
    <row r="3447" customFormat="false" ht="12.8" hidden="false" customHeight="false" outlineLevel="0" collapsed="false">
      <c r="A3447" s="8" t="n">
        <f aca="false">A3446-0.01</f>
        <v>65.5699999999824</v>
      </c>
      <c r="B3447" s="42" t="n">
        <f aca="false">1+$F$5*$F$4*(1+$F$6)^A3447-(1+$F$5)^A3447</f>
        <v>-3394.49927086053</v>
      </c>
      <c r="C3447" s="43" t="n">
        <f aca="false">IF(AND(B3447&gt;=0,B3446&lt;0),1,0)</f>
        <v>0</v>
      </c>
    </row>
    <row r="3448" customFormat="false" ht="12.8" hidden="false" customHeight="false" outlineLevel="0" collapsed="false">
      <c r="A3448" s="8" t="n">
        <f aca="false">A3447-0.01</f>
        <v>65.5599999999824</v>
      </c>
      <c r="B3448" s="42" t="n">
        <f aca="false">1+$F$5*$F$4*(1+$F$6)^A3448-(1+$F$5)^A3448</f>
        <v>-3390.27824464792</v>
      </c>
      <c r="C3448" s="43" t="n">
        <f aca="false">IF(AND(B3448&gt;=0,B3447&lt;0),1,0)</f>
        <v>0</v>
      </c>
    </row>
    <row r="3449" customFormat="false" ht="12.8" hidden="false" customHeight="false" outlineLevel="0" collapsed="false">
      <c r="A3449" s="8" t="n">
        <f aca="false">A3448-0.01</f>
        <v>65.5499999999824</v>
      </c>
      <c r="B3449" s="42" t="n">
        <f aca="false">1+$F$5*$F$4*(1+$F$6)^A3449-(1+$F$5)^A3449</f>
        <v>-3386.06245388338</v>
      </c>
      <c r="C3449" s="43" t="n">
        <f aca="false">IF(AND(B3449&gt;=0,B3448&lt;0),1,0)</f>
        <v>0</v>
      </c>
    </row>
    <row r="3450" customFormat="false" ht="12.8" hidden="false" customHeight="false" outlineLevel="0" collapsed="false">
      <c r="A3450" s="8" t="n">
        <f aca="false">A3449-0.01</f>
        <v>65.5399999999824</v>
      </c>
      <c r="B3450" s="42" t="n">
        <f aca="false">1+$F$5*$F$4*(1+$F$6)^A3450-(1+$F$5)^A3450</f>
        <v>-3381.85189207599</v>
      </c>
      <c r="C3450" s="43" t="n">
        <f aca="false">IF(AND(B3450&gt;=0,B3449&lt;0),1,0)</f>
        <v>0</v>
      </c>
    </row>
    <row r="3451" customFormat="false" ht="12.8" hidden="false" customHeight="false" outlineLevel="0" collapsed="false">
      <c r="A3451" s="8" t="n">
        <f aca="false">A3450-0.01</f>
        <v>65.5299999999824</v>
      </c>
      <c r="B3451" s="42" t="n">
        <f aca="false">1+$F$5*$F$4*(1+$F$6)^A3451-(1+$F$5)^A3451</f>
        <v>-3377.64655274287</v>
      </c>
      <c r="C3451" s="43" t="n">
        <f aca="false">IF(AND(B3451&gt;=0,B3450&lt;0),1,0)</f>
        <v>0</v>
      </c>
    </row>
    <row r="3452" customFormat="false" ht="12.8" hidden="false" customHeight="false" outlineLevel="0" collapsed="false">
      <c r="A3452" s="8" t="n">
        <f aca="false">A3451-0.01</f>
        <v>65.5199999999824</v>
      </c>
      <c r="B3452" s="42" t="n">
        <f aca="false">1+$F$5*$F$4*(1+$F$6)^A3452-(1+$F$5)^A3452</f>
        <v>-3373.44642940921</v>
      </c>
      <c r="C3452" s="43" t="n">
        <f aca="false">IF(AND(B3452&gt;=0,B3451&lt;0),1,0)</f>
        <v>0</v>
      </c>
    </row>
    <row r="3453" customFormat="false" ht="12.8" hidden="false" customHeight="false" outlineLevel="0" collapsed="false">
      <c r="A3453" s="8" t="n">
        <f aca="false">A3452-0.01</f>
        <v>65.5099999999824</v>
      </c>
      <c r="B3453" s="42" t="n">
        <f aca="false">1+$F$5*$F$4*(1+$F$6)^A3453-(1+$F$5)^A3453</f>
        <v>-3369.2515156082</v>
      </c>
      <c r="C3453" s="43" t="n">
        <f aca="false">IF(AND(B3453&gt;=0,B3452&lt;0),1,0)</f>
        <v>0</v>
      </c>
    </row>
    <row r="3454" customFormat="false" ht="12.8" hidden="false" customHeight="false" outlineLevel="0" collapsed="false">
      <c r="A3454" s="8" t="n">
        <f aca="false">A3453-0.01</f>
        <v>65.4999999999824</v>
      </c>
      <c r="B3454" s="42" t="n">
        <f aca="false">1+$F$5*$F$4*(1+$F$6)^A3454-(1+$F$5)^A3454</f>
        <v>-3365.06180488104</v>
      </c>
      <c r="C3454" s="43" t="n">
        <f aca="false">IF(AND(B3454&gt;=0,B3453&lt;0),1,0)</f>
        <v>0</v>
      </c>
    </row>
    <row r="3455" customFormat="false" ht="12.8" hidden="false" customHeight="false" outlineLevel="0" collapsed="false">
      <c r="A3455" s="8" t="n">
        <f aca="false">A3454-0.01</f>
        <v>65.4899999999824</v>
      </c>
      <c r="B3455" s="42" t="n">
        <f aca="false">1+$F$5*$F$4*(1+$F$6)^A3455-(1+$F$5)^A3455</f>
        <v>-3360.87729077697</v>
      </c>
      <c r="C3455" s="43" t="n">
        <f aca="false">IF(AND(B3455&gt;=0,B3454&lt;0),1,0)</f>
        <v>0</v>
      </c>
    </row>
    <row r="3456" customFormat="false" ht="12.8" hidden="false" customHeight="false" outlineLevel="0" collapsed="false">
      <c r="A3456" s="8" t="n">
        <f aca="false">A3455-0.01</f>
        <v>65.4799999999823</v>
      </c>
      <c r="B3456" s="42" t="n">
        <f aca="false">1+$F$5*$F$4*(1+$F$6)^A3456-(1+$F$5)^A3456</f>
        <v>-3356.69796685318</v>
      </c>
      <c r="C3456" s="43" t="n">
        <f aca="false">IF(AND(B3456&gt;=0,B3455&lt;0),1,0)</f>
        <v>0</v>
      </c>
    </row>
    <row r="3457" customFormat="false" ht="12.8" hidden="false" customHeight="false" outlineLevel="0" collapsed="false">
      <c r="A3457" s="8" t="n">
        <f aca="false">A3456-0.01</f>
        <v>65.4699999999823</v>
      </c>
      <c r="B3457" s="42" t="n">
        <f aca="false">1+$F$5*$F$4*(1+$F$6)^A3457-(1+$F$5)^A3457</f>
        <v>-3352.5238266749</v>
      </c>
      <c r="C3457" s="43" t="n">
        <f aca="false">IF(AND(B3457&gt;=0,B3456&lt;0),1,0)</f>
        <v>0</v>
      </c>
    </row>
    <row r="3458" customFormat="false" ht="12.8" hidden="false" customHeight="false" outlineLevel="0" collapsed="false">
      <c r="A3458" s="8" t="n">
        <f aca="false">A3457-0.01</f>
        <v>65.4599999999823</v>
      </c>
      <c r="B3458" s="42" t="n">
        <f aca="false">1+$F$5*$F$4*(1+$F$6)^A3458-(1+$F$5)^A3458</f>
        <v>-3348.35486381529</v>
      </c>
      <c r="C3458" s="43" t="n">
        <f aca="false">IF(AND(B3458&gt;=0,B3457&lt;0),1,0)</f>
        <v>0</v>
      </c>
    </row>
    <row r="3459" customFormat="false" ht="12.8" hidden="false" customHeight="false" outlineLevel="0" collapsed="false">
      <c r="A3459" s="8" t="n">
        <f aca="false">A3458-0.01</f>
        <v>65.4499999999823</v>
      </c>
      <c r="B3459" s="42" t="n">
        <f aca="false">1+$F$5*$F$4*(1+$F$6)^A3459-(1+$F$5)^A3459</f>
        <v>-3344.19107185552</v>
      </c>
      <c r="C3459" s="43" t="n">
        <f aca="false">IF(AND(B3459&gt;=0,B3458&lt;0),1,0)</f>
        <v>0</v>
      </c>
    </row>
    <row r="3460" customFormat="false" ht="12.8" hidden="false" customHeight="false" outlineLevel="0" collapsed="false">
      <c r="A3460" s="8" t="n">
        <f aca="false">A3459-0.01</f>
        <v>65.4399999999823</v>
      </c>
      <c r="B3460" s="42" t="n">
        <f aca="false">1+$F$5*$F$4*(1+$F$6)^A3460-(1+$F$5)^A3460</f>
        <v>-3340.03244438467</v>
      </c>
      <c r="C3460" s="43" t="n">
        <f aca="false">IF(AND(B3460&gt;=0,B3459&lt;0),1,0)</f>
        <v>0</v>
      </c>
    </row>
    <row r="3461" customFormat="false" ht="12.8" hidden="false" customHeight="false" outlineLevel="0" collapsed="false">
      <c r="A3461" s="8" t="n">
        <f aca="false">A3460-0.01</f>
        <v>65.4299999999823</v>
      </c>
      <c r="B3461" s="42" t="n">
        <f aca="false">1+$F$5*$F$4*(1+$F$6)^A3461-(1+$F$5)^A3461</f>
        <v>-3335.87897499982</v>
      </c>
      <c r="C3461" s="43" t="n">
        <f aca="false">IF(AND(B3461&gt;=0,B3460&lt;0),1,0)</f>
        <v>0</v>
      </c>
    </row>
    <row r="3462" customFormat="false" ht="12.8" hidden="false" customHeight="false" outlineLevel="0" collapsed="false">
      <c r="A3462" s="8" t="n">
        <f aca="false">A3461-0.01</f>
        <v>65.4199999999823</v>
      </c>
      <c r="B3462" s="42" t="n">
        <f aca="false">1+$F$5*$F$4*(1+$F$6)^A3462-(1+$F$5)^A3462</f>
        <v>-3331.73065730594</v>
      </c>
      <c r="C3462" s="43" t="n">
        <f aca="false">IF(AND(B3462&gt;=0,B3461&lt;0),1,0)</f>
        <v>0</v>
      </c>
    </row>
    <row r="3463" customFormat="false" ht="12.8" hidden="false" customHeight="false" outlineLevel="0" collapsed="false">
      <c r="A3463" s="8" t="n">
        <f aca="false">A3462-0.01</f>
        <v>65.4099999999823</v>
      </c>
      <c r="B3463" s="42" t="n">
        <f aca="false">1+$F$5*$F$4*(1+$F$6)^A3463-(1+$F$5)^A3463</f>
        <v>-3327.58748491596</v>
      </c>
      <c r="C3463" s="43" t="n">
        <f aca="false">IF(AND(B3463&gt;=0,B3462&lt;0),1,0)</f>
        <v>0</v>
      </c>
    </row>
    <row r="3464" customFormat="false" ht="12.8" hidden="false" customHeight="false" outlineLevel="0" collapsed="false">
      <c r="A3464" s="8" t="n">
        <f aca="false">A3463-0.01</f>
        <v>65.3999999999823</v>
      </c>
      <c r="B3464" s="42" t="n">
        <f aca="false">1+$F$5*$F$4*(1+$F$6)^A3464-(1+$F$5)^A3464</f>
        <v>-3323.44945145071</v>
      </c>
      <c r="C3464" s="43" t="n">
        <f aca="false">IF(AND(B3464&gt;=0,B3463&lt;0),1,0)</f>
        <v>0</v>
      </c>
    </row>
    <row r="3465" customFormat="false" ht="12.8" hidden="false" customHeight="false" outlineLevel="0" collapsed="false">
      <c r="A3465" s="8" t="n">
        <f aca="false">A3464-0.01</f>
        <v>65.3899999999823</v>
      </c>
      <c r="B3465" s="42" t="n">
        <f aca="false">1+$F$5*$F$4*(1+$F$6)^A3465-(1+$F$5)^A3465</f>
        <v>-3319.31655053895</v>
      </c>
      <c r="C3465" s="43" t="n">
        <f aca="false">IF(AND(B3465&gt;=0,B3464&lt;0),1,0)</f>
        <v>0</v>
      </c>
    </row>
    <row r="3466" customFormat="false" ht="12.8" hidden="false" customHeight="false" outlineLevel="0" collapsed="false">
      <c r="A3466" s="8" t="n">
        <f aca="false">A3465-0.01</f>
        <v>65.3799999999823</v>
      </c>
      <c r="B3466" s="42" t="n">
        <f aca="false">1+$F$5*$F$4*(1+$F$6)^A3466-(1+$F$5)^A3466</f>
        <v>-3315.1887758173</v>
      </c>
      <c r="C3466" s="43" t="n">
        <f aca="false">IF(AND(B3466&gt;=0,B3465&lt;0),1,0)</f>
        <v>0</v>
      </c>
    </row>
    <row r="3467" customFormat="false" ht="12.8" hidden="false" customHeight="false" outlineLevel="0" collapsed="false">
      <c r="A3467" s="8" t="n">
        <f aca="false">A3466-0.01</f>
        <v>65.3699999999823</v>
      </c>
      <c r="B3467" s="42" t="n">
        <f aca="false">1+$F$5*$F$4*(1+$F$6)^A3467-(1+$F$5)^A3467</f>
        <v>-3311.06612093032</v>
      </c>
      <c r="C3467" s="43" t="n">
        <f aca="false">IF(AND(B3467&gt;=0,B3466&lt;0),1,0)</f>
        <v>0</v>
      </c>
    </row>
    <row r="3468" customFormat="false" ht="12.8" hidden="false" customHeight="false" outlineLevel="0" collapsed="false">
      <c r="A3468" s="8" t="n">
        <f aca="false">A3467-0.01</f>
        <v>65.3599999999823</v>
      </c>
      <c r="B3468" s="42" t="n">
        <f aca="false">1+$F$5*$F$4*(1+$F$6)^A3468-(1+$F$5)^A3468</f>
        <v>-3306.9485795304</v>
      </c>
      <c r="C3468" s="43" t="n">
        <f aca="false">IF(AND(B3468&gt;=0,B3467&lt;0),1,0)</f>
        <v>0</v>
      </c>
    </row>
    <row r="3469" customFormat="false" ht="12.8" hidden="false" customHeight="false" outlineLevel="0" collapsed="false">
      <c r="A3469" s="8" t="n">
        <f aca="false">A3468-0.01</f>
        <v>65.3499999999823</v>
      </c>
      <c r="B3469" s="42" t="n">
        <f aca="false">1+$F$5*$F$4*(1+$F$6)^A3469-(1+$F$5)^A3469</f>
        <v>-3302.83614527783</v>
      </c>
      <c r="C3469" s="43" t="n">
        <f aca="false">IF(AND(B3469&gt;=0,B3468&lt;0),1,0)</f>
        <v>0</v>
      </c>
    </row>
    <row r="3470" customFormat="false" ht="12.8" hidden="false" customHeight="false" outlineLevel="0" collapsed="false">
      <c r="A3470" s="8" t="n">
        <f aca="false">A3469-0.01</f>
        <v>65.3399999999823</v>
      </c>
      <c r="B3470" s="42" t="n">
        <f aca="false">1+$F$5*$F$4*(1+$F$6)^A3470-(1+$F$5)^A3470</f>
        <v>-3298.72881184075</v>
      </c>
      <c r="C3470" s="43" t="n">
        <f aca="false">IF(AND(B3470&gt;=0,B3469&lt;0),1,0)</f>
        <v>0</v>
      </c>
    </row>
    <row r="3471" customFormat="false" ht="12.8" hidden="false" customHeight="false" outlineLevel="0" collapsed="false">
      <c r="A3471" s="8" t="n">
        <f aca="false">A3470-0.01</f>
        <v>65.3299999999823</v>
      </c>
      <c r="B3471" s="42" t="n">
        <f aca="false">1+$F$5*$F$4*(1+$F$6)^A3471-(1+$F$5)^A3471</f>
        <v>-3294.62657289514</v>
      </c>
      <c r="C3471" s="43" t="n">
        <f aca="false">IF(AND(B3471&gt;=0,B3470&lt;0),1,0)</f>
        <v>0</v>
      </c>
    </row>
    <row r="3472" customFormat="false" ht="12.8" hidden="false" customHeight="false" outlineLevel="0" collapsed="false">
      <c r="A3472" s="8" t="n">
        <f aca="false">A3471-0.01</f>
        <v>65.3199999999823</v>
      </c>
      <c r="B3472" s="42" t="n">
        <f aca="false">1+$F$5*$F$4*(1+$F$6)^A3472-(1+$F$5)^A3472</f>
        <v>-3290.52942212485</v>
      </c>
      <c r="C3472" s="43" t="n">
        <f aca="false">IF(AND(B3472&gt;=0,B3471&lt;0),1,0)</f>
        <v>0</v>
      </c>
    </row>
    <row r="3473" customFormat="false" ht="12.8" hidden="false" customHeight="false" outlineLevel="0" collapsed="false">
      <c r="A3473" s="8" t="n">
        <f aca="false">A3472-0.01</f>
        <v>65.3099999999823</v>
      </c>
      <c r="B3473" s="42" t="n">
        <f aca="false">1+$F$5*$F$4*(1+$F$6)^A3473-(1+$F$5)^A3473</f>
        <v>-3286.43735322151</v>
      </c>
      <c r="C3473" s="43" t="n">
        <f aca="false">IF(AND(B3473&gt;=0,B3472&lt;0),1,0)</f>
        <v>0</v>
      </c>
    </row>
    <row r="3474" customFormat="false" ht="12.8" hidden="false" customHeight="false" outlineLevel="0" collapsed="false">
      <c r="A3474" s="8" t="n">
        <f aca="false">A3473-0.01</f>
        <v>65.2999999999823</v>
      </c>
      <c r="B3474" s="42" t="n">
        <f aca="false">1+$F$5*$F$4*(1+$F$6)^A3474-(1+$F$5)^A3474</f>
        <v>-3282.35035988463</v>
      </c>
      <c r="C3474" s="43" t="n">
        <f aca="false">IF(AND(B3474&gt;=0,B3473&lt;0),1,0)</f>
        <v>0</v>
      </c>
    </row>
    <row r="3475" customFormat="false" ht="12.8" hidden="false" customHeight="false" outlineLevel="0" collapsed="false">
      <c r="A3475" s="8" t="n">
        <f aca="false">A3474-0.01</f>
        <v>65.2899999999822</v>
      </c>
      <c r="B3475" s="42" t="n">
        <f aca="false">1+$F$5*$F$4*(1+$F$6)^A3475-(1+$F$5)^A3475</f>
        <v>-3278.26843582149</v>
      </c>
      <c r="C3475" s="43" t="n">
        <f aca="false">IF(AND(B3475&gt;=0,B3474&lt;0),1,0)</f>
        <v>0</v>
      </c>
    </row>
    <row r="3476" customFormat="false" ht="12.8" hidden="false" customHeight="false" outlineLevel="0" collapsed="false">
      <c r="A3476" s="8" t="n">
        <f aca="false">A3475-0.01</f>
        <v>65.2799999999822</v>
      </c>
      <c r="B3476" s="42" t="n">
        <f aca="false">1+$F$5*$F$4*(1+$F$6)^A3476-(1+$F$5)^A3476</f>
        <v>-3274.19157474717</v>
      </c>
      <c r="C3476" s="43" t="n">
        <f aca="false">IF(AND(B3476&gt;=0,B3475&lt;0),1,0)</f>
        <v>0</v>
      </c>
    </row>
    <row r="3477" customFormat="false" ht="12.8" hidden="false" customHeight="false" outlineLevel="0" collapsed="false">
      <c r="A3477" s="8" t="n">
        <f aca="false">A3476-0.01</f>
        <v>65.2699999999822</v>
      </c>
      <c r="B3477" s="42" t="n">
        <f aca="false">1+$F$5*$F$4*(1+$F$6)^A3477-(1+$F$5)^A3477</f>
        <v>-3270.11977038457</v>
      </c>
      <c r="C3477" s="43" t="n">
        <f aca="false">IF(AND(B3477&gt;=0,B3476&lt;0),1,0)</f>
        <v>0</v>
      </c>
    </row>
    <row r="3478" customFormat="false" ht="12.8" hidden="false" customHeight="false" outlineLevel="0" collapsed="false">
      <c r="A3478" s="8" t="n">
        <f aca="false">A3477-0.01</f>
        <v>65.2599999999822</v>
      </c>
      <c r="B3478" s="42" t="n">
        <f aca="false">1+$F$5*$F$4*(1+$F$6)^A3478-(1+$F$5)^A3478</f>
        <v>-3266.05301646434</v>
      </c>
      <c r="C3478" s="43" t="n">
        <f aca="false">IF(AND(B3478&gt;=0,B3477&lt;0),1,0)</f>
        <v>0</v>
      </c>
    </row>
    <row r="3479" customFormat="false" ht="12.8" hidden="false" customHeight="false" outlineLevel="0" collapsed="false">
      <c r="A3479" s="8" t="n">
        <f aca="false">A3478-0.01</f>
        <v>65.2499999999822</v>
      </c>
      <c r="B3479" s="42" t="n">
        <f aca="false">1+$F$5*$F$4*(1+$F$6)^A3479-(1+$F$5)^A3479</f>
        <v>-3261.99130672493</v>
      </c>
      <c r="C3479" s="43" t="n">
        <f aca="false">IF(AND(B3479&gt;=0,B3478&lt;0),1,0)</f>
        <v>0</v>
      </c>
    </row>
    <row r="3480" customFormat="false" ht="12.8" hidden="false" customHeight="false" outlineLevel="0" collapsed="false">
      <c r="A3480" s="8" t="n">
        <f aca="false">A3479-0.01</f>
        <v>65.2399999999822</v>
      </c>
      <c r="B3480" s="42" t="n">
        <f aca="false">1+$F$5*$F$4*(1+$F$6)^A3480-(1+$F$5)^A3480</f>
        <v>-3257.93463491254</v>
      </c>
      <c r="C3480" s="43" t="n">
        <f aca="false">IF(AND(B3480&gt;=0,B3479&lt;0),1,0)</f>
        <v>0</v>
      </c>
    </row>
    <row r="3481" customFormat="false" ht="12.8" hidden="false" customHeight="false" outlineLevel="0" collapsed="false">
      <c r="A3481" s="8" t="n">
        <f aca="false">A3480-0.01</f>
        <v>65.2299999999822</v>
      </c>
      <c r="B3481" s="42" t="n">
        <f aca="false">1+$F$5*$F$4*(1+$F$6)^A3481-(1+$F$5)^A3481</f>
        <v>-3253.88299478111</v>
      </c>
      <c r="C3481" s="43" t="n">
        <f aca="false">IF(AND(B3481&gt;=0,B3480&lt;0),1,0)</f>
        <v>0</v>
      </c>
    </row>
    <row r="3482" customFormat="false" ht="12.8" hidden="false" customHeight="false" outlineLevel="0" collapsed="false">
      <c r="A3482" s="8" t="n">
        <f aca="false">A3481-0.01</f>
        <v>65.2199999999822</v>
      </c>
      <c r="B3482" s="42" t="n">
        <f aca="false">1+$F$5*$F$4*(1+$F$6)^A3482-(1+$F$5)^A3482</f>
        <v>-3249.83638009235</v>
      </c>
      <c r="C3482" s="43" t="n">
        <f aca="false">IF(AND(B3482&gt;=0,B3481&lt;0),1,0)</f>
        <v>0</v>
      </c>
    </row>
    <row r="3483" customFormat="false" ht="12.8" hidden="false" customHeight="false" outlineLevel="0" collapsed="false">
      <c r="A3483" s="8" t="n">
        <f aca="false">A3482-0.01</f>
        <v>65.2099999999822</v>
      </c>
      <c r="B3483" s="42" t="n">
        <f aca="false">1+$F$5*$F$4*(1+$F$6)^A3483-(1+$F$5)^A3483</f>
        <v>-3245.79478461568</v>
      </c>
      <c r="C3483" s="43" t="n">
        <f aca="false">IF(AND(B3483&gt;=0,B3482&lt;0),1,0)</f>
        <v>0</v>
      </c>
    </row>
    <row r="3484" customFormat="false" ht="12.8" hidden="false" customHeight="false" outlineLevel="0" collapsed="false">
      <c r="A3484" s="8" t="n">
        <f aca="false">A3483-0.01</f>
        <v>65.1999999999822</v>
      </c>
      <c r="B3484" s="42" t="n">
        <f aca="false">1+$F$5*$F$4*(1+$F$6)^A3484-(1+$F$5)^A3484</f>
        <v>-3241.75820212826</v>
      </c>
      <c r="C3484" s="43" t="n">
        <f aca="false">IF(AND(B3484&gt;=0,B3483&lt;0),1,0)</f>
        <v>0</v>
      </c>
    </row>
    <row r="3485" customFormat="false" ht="12.8" hidden="false" customHeight="false" outlineLevel="0" collapsed="false">
      <c r="A3485" s="8" t="n">
        <f aca="false">A3484-0.01</f>
        <v>65.1899999999822</v>
      </c>
      <c r="B3485" s="42" t="n">
        <f aca="false">1+$F$5*$F$4*(1+$F$6)^A3485-(1+$F$5)^A3485</f>
        <v>-3237.72662641495</v>
      </c>
      <c r="C3485" s="43" t="n">
        <f aca="false">IF(AND(B3485&gt;=0,B3484&lt;0),1,0)</f>
        <v>0</v>
      </c>
    </row>
    <row r="3486" customFormat="false" ht="12.8" hidden="false" customHeight="false" outlineLevel="0" collapsed="false">
      <c r="A3486" s="8" t="n">
        <f aca="false">A3485-0.01</f>
        <v>65.1799999999822</v>
      </c>
      <c r="B3486" s="42" t="n">
        <f aca="false">1+$F$5*$F$4*(1+$F$6)^A3486-(1+$F$5)^A3486</f>
        <v>-3233.70005126833</v>
      </c>
      <c r="C3486" s="43" t="n">
        <f aca="false">IF(AND(B3486&gt;=0,B3485&lt;0),1,0)</f>
        <v>0</v>
      </c>
    </row>
    <row r="3487" customFormat="false" ht="12.8" hidden="false" customHeight="false" outlineLevel="0" collapsed="false">
      <c r="A3487" s="8" t="n">
        <f aca="false">A3486-0.01</f>
        <v>65.1699999999822</v>
      </c>
      <c r="B3487" s="42" t="n">
        <f aca="false">1+$F$5*$F$4*(1+$F$6)^A3487-(1+$F$5)^A3487</f>
        <v>-3229.67847048867</v>
      </c>
      <c r="C3487" s="43" t="n">
        <f aca="false">IF(AND(B3487&gt;=0,B3486&lt;0),1,0)</f>
        <v>0</v>
      </c>
    </row>
    <row r="3488" customFormat="false" ht="12.8" hidden="false" customHeight="false" outlineLevel="0" collapsed="false">
      <c r="A3488" s="8" t="n">
        <f aca="false">A3487-0.01</f>
        <v>65.1599999999822</v>
      </c>
      <c r="B3488" s="42" t="n">
        <f aca="false">1+$F$5*$F$4*(1+$F$6)^A3488-(1+$F$5)^A3488</f>
        <v>-3225.66187788392</v>
      </c>
      <c r="C3488" s="43" t="n">
        <f aca="false">IF(AND(B3488&gt;=0,B3487&lt;0),1,0)</f>
        <v>0</v>
      </c>
    </row>
    <row r="3489" customFormat="false" ht="12.8" hidden="false" customHeight="false" outlineLevel="0" collapsed="false">
      <c r="A3489" s="8" t="n">
        <f aca="false">A3488-0.01</f>
        <v>65.1499999999822</v>
      </c>
      <c r="B3489" s="42" t="n">
        <f aca="false">1+$F$5*$F$4*(1+$F$6)^A3489-(1+$F$5)^A3489</f>
        <v>-3221.6502672697</v>
      </c>
      <c r="C3489" s="43" t="n">
        <f aca="false">IF(AND(B3489&gt;=0,B3488&lt;0),1,0)</f>
        <v>0</v>
      </c>
    </row>
    <row r="3490" customFormat="false" ht="12.8" hidden="false" customHeight="false" outlineLevel="0" collapsed="false">
      <c r="A3490" s="8" t="n">
        <f aca="false">A3489-0.01</f>
        <v>65.1399999999822</v>
      </c>
      <c r="B3490" s="42" t="n">
        <f aca="false">1+$F$5*$F$4*(1+$F$6)^A3490-(1+$F$5)^A3490</f>
        <v>-3217.64363246933</v>
      </c>
      <c r="C3490" s="43" t="n">
        <f aca="false">IF(AND(B3490&gt;=0,B3489&lt;0),1,0)</f>
        <v>0</v>
      </c>
    </row>
    <row r="3491" customFormat="false" ht="12.8" hidden="false" customHeight="false" outlineLevel="0" collapsed="false">
      <c r="A3491" s="8" t="n">
        <f aca="false">A3490-0.01</f>
        <v>65.1299999999822</v>
      </c>
      <c r="B3491" s="42" t="n">
        <f aca="false">1+$F$5*$F$4*(1+$F$6)^A3491-(1+$F$5)^A3491</f>
        <v>-3213.64196731375</v>
      </c>
      <c r="C3491" s="43" t="n">
        <f aca="false">IF(AND(B3491&gt;=0,B3490&lt;0),1,0)</f>
        <v>0</v>
      </c>
    </row>
    <row r="3492" customFormat="false" ht="12.8" hidden="false" customHeight="false" outlineLevel="0" collapsed="false">
      <c r="A3492" s="8" t="n">
        <f aca="false">A3491-0.01</f>
        <v>65.1199999999822</v>
      </c>
      <c r="B3492" s="42" t="n">
        <f aca="false">1+$F$5*$F$4*(1+$F$6)^A3492-(1+$F$5)^A3492</f>
        <v>-3209.64526564156</v>
      </c>
      <c r="C3492" s="43" t="n">
        <f aca="false">IF(AND(B3492&gt;=0,B3491&lt;0),1,0)</f>
        <v>0</v>
      </c>
    </row>
    <row r="3493" customFormat="false" ht="12.8" hidden="false" customHeight="false" outlineLevel="0" collapsed="false">
      <c r="A3493" s="8" t="n">
        <f aca="false">A3492-0.01</f>
        <v>65.1099999999822</v>
      </c>
      <c r="B3493" s="42" t="n">
        <f aca="false">1+$F$5*$F$4*(1+$F$6)^A3493-(1+$F$5)^A3493</f>
        <v>-3205.65352129901</v>
      </c>
      <c r="C3493" s="43" t="n">
        <f aca="false">IF(AND(B3493&gt;=0,B3492&lt;0),1,0)</f>
        <v>0</v>
      </c>
    </row>
    <row r="3494" customFormat="false" ht="12.8" hidden="false" customHeight="false" outlineLevel="0" collapsed="false">
      <c r="A3494" s="8" t="n">
        <f aca="false">A3493-0.01</f>
        <v>65.0999999999821</v>
      </c>
      <c r="B3494" s="42" t="n">
        <f aca="false">1+$F$5*$F$4*(1+$F$6)^A3494-(1+$F$5)^A3494</f>
        <v>-3201.66672813996</v>
      </c>
      <c r="C3494" s="43" t="n">
        <f aca="false">IF(AND(B3494&gt;=0,B3493&lt;0),1,0)</f>
        <v>0</v>
      </c>
    </row>
    <row r="3495" customFormat="false" ht="12.8" hidden="false" customHeight="false" outlineLevel="0" collapsed="false">
      <c r="A3495" s="8" t="n">
        <f aca="false">A3494-0.01</f>
        <v>65.0899999999821</v>
      </c>
      <c r="B3495" s="42" t="n">
        <f aca="false">1+$F$5*$F$4*(1+$F$6)^A3495-(1+$F$5)^A3495</f>
        <v>-3197.6848800259</v>
      </c>
      <c r="C3495" s="43" t="n">
        <f aca="false">IF(AND(B3495&gt;=0,B3494&lt;0),1,0)</f>
        <v>0</v>
      </c>
    </row>
    <row r="3496" customFormat="false" ht="12.8" hidden="false" customHeight="false" outlineLevel="0" collapsed="false">
      <c r="A3496" s="8" t="n">
        <f aca="false">A3495-0.01</f>
        <v>65.0799999999821</v>
      </c>
      <c r="B3496" s="42" t="n">
        <f aca="false">1+$F$5*$F$4*(1+$F$6)^A3496-(1+$F$5)^A3496</f>
        <v>-3193.70797082594</v>
      </c>
      <c r="C3496" s="43" t="n">
        <f aca="false">IF(AND(B3496&gt;=0,B3495&lt;0),1,0)</f>
        <v>0</v>
      </c>
    </row>
    <row r="3497" customFormat="false" ht="12.8" hidden="false" customHeight="false" outlineLevel="0" collapsed="false">
      <c r="A3497" s="8" t="n">
        <f aca="false">A3496-0.01</f>
        <v>65.0699999999821</v>
      </c>
      <c r="B3497" s="42" t="n">
        <f aca="false">1+$F$5*$F$4*(1+$F$6)^A3497-(1+$F$5)^A3497</f>
        <v>-3189.73599441677</v>
      </c>
      <c r="C3497" s="43" t="n">
        <f aca="false">IF(AND(B3497&gt;=0,B3496&lt;0),1,0)</f>
        <v>0</v>
      </c>
    </row>
    <row r="3498" customFormat="false" ht="12.8" hidden="false" customHeight="false" outlineLevel="0" collapsed="false">
      <c r="A3498" s="8" t="n">
        <f aca="false">A3497-0.01</f>
        <v>65.0599999999821</v>
      </c>
      <c r="B3498" s="42" t="n">
        <f aca="false">1+$F$5*$F$4*(1+$F$6)^A3498-(1+$F$5)^A3498</f>
        <v>-3185.76894468268</v>
      </c>
      <c r="C3498" s="43" t="n">
        <f aca="false">IF(AND(B3498&gt;=0,B3497&lt;0),1,0)</f>
        <v>0</v>
      </c>
    </row>
    <row r="3499" customFormat="false" ht="12.8" hidden="false" customHeight="false" outlineLevel="0" collapsed="false">
      <c r="A3499" s="8" t="n">
        <f aca="false">A3498-0.01</f>
        <v>65.0499999999821</v>
      </c>
      <c r="B3499" s="42" t="n">
        <f aca="false">1+$F$5*$F$4*(1+$F$6)^A3499-(1+$F$5)^A3499</f>
        <v>-3181.80681551555</v>
      </c>
      <c r="C3499" s="43" t="n">
        <f aca="false">IF(AND(B3499&gt;=0,B3498&lt;0),1,0)</f>
        <v>0</v>
      </c>
    </row>
    <row r="3500" customFormat="false" ht="12.8" hidden="false" customHeight="false" outlineLevel="0" collapsed="false">
      <c r="A3500" s="8" t="n">
        <f aca="false">A3499-0.01</f>
        <v>65.0399999999821</v>
      </c>
      <c r="B3500" s="42" t="n">
        <f aca="false">1+$F$5*$F$4*(1+$F$6)^A3500-(1+$F$5)^A3500</f>
        <v>-3177.84960081481</v>
      </c>
      <c r="C3500" s="43" t="n">
        <f aca="false">IF(AND(B3500&gt;=0,B3499&lt;0),1,0)</f>
        <v>0</v>
      </c>
    </row>
    <row r="3501" customFormat="false" ht="12.8" hidden="false" customHeight="false" outlineLevel="0" collapsed="false">
      <c r="A3501" s="8" t="n">
        <f aca="false">A3500-0.01</f>
        <v>65.0299999999821</v>
      </c>
      <c r="B3501" s="42" t="n">
        <f aca="false">1+$F$5*$F$4*(1+$F$6)^A3501-(1+$F$5)^A3501</f>
        <v>-3173.89729448748</v>
      </c>
      <c r="C3501" s="43" t="n">
        <f aca="false">IF(AND(B3501&gt;=0,B3500&lt;0),1,0)</f>
        <v>0</v>
      </c>
    </row>
    <row r="3502" customFormat="false" ht="12.8" hidden="false" customHeight="false" outlineLevel="0" collapsed="false">
      <c r="A3502" s="8" t="n">
        <f aca="false">A3501-0.01</f>
        <v>65.0199999999821</v>
      </c>
      <c r="B3502" s="42" t="n">
        <f aca="false">1+$F$5*$F$4*(1+$F$6)^A3502-(1+$F$5)^A3502</f>
        <v>-3169.94989044811</v>
      </c>
      <c r="C3502" s="43" t="n">
        <f aca="false">IF(AND(B3502&gt;=0,B3501&lt;0),1,0)</f>
        <v>0</v>
      </c>
    </row>
    <row r="3503" customFormat="false" ht="12.8" hidden="false" customHeight="false" outlineLevel="0" collapsed="false">
      <c r="A3503" s="8" t="n">
        <f aca="false">A3502-0.01</f>
        <v>65.0099999999821</v>
      </c>
      <c r="B3503" s="42" t="n">
        <f aca="false">1+$F$5*$F$4*(1+$F$6)^A3503-(1+$F$5)^A3503</f>
        <v>-3166.00738261882</v>
      </c>
      <c r="C3503" s="43" t="n">
        <f aca="false">IF(AND(B3503&gt;=0,B3502&lt;0),1,0)</f>
        <v>0</v>
      </c>
    </row>
    <row r="3504" customFormat="false" ht="12.8" hidden="false" customHeight="false" outlineLevel="0" collapsed="false">
      <c r="A3504" s="8" t="n">
        <f aca="false">A3503-0.01</f>
        <v>64.9999999999821</v>
      </c>
      <c r="B3504" s="42" t="n">
        <f aca="false">1+$F$5*$F$4*(1+$F$6)^A3504-(1+$F$5)^A3504</f>
        <v>-3162.06976492923</v>
      </c>
      <c r="C3504" s="43" t="n">
        <f aca="false">IF(AND(B3504&gt;=0,B3503&lt;0),1,0)</f>
        <v>0</v>
      </c>
    </row>
    <row r="3505" customFormat="false" ht="12.8" hidden="false" customHeight="false" outlineLevel="0" collapsed="false">
      <c r="A3505" s="8" t="n">
        <f aca="false">A3504-0.01</f>
        <v>64.9899999999821</v>
      </c>
      <c r="B3505" s="42" t="n">
        <f aca="false">1+$F$5*$F$4*(1+$F$6)^A3505-(1+$F$5)^A3505</f>
        <v>-3158.13703131653</v>
      </c>
      <c r="C3505" s="43" t="n">
        <f aca="false">IF(AND(B3505&gt;=0,B3504&lt;0),1,0)</f>
        <v>0</v>
      </c>
    </row>
    <row r="3506" customFormat="false" ht="12.8" hidden="false" customHeight="false" outlineLevel="0" collapsed="false">
      <c r="A3506" s="8" t="n">
        <f aca="false">A3505-0.01</f>
        <v>64.9799999999821</v>
      </c>
      <c r="B3506" s="42" t="n">
        <f aca="false">1+$F$5*$F$4*(1+$F$6)^A3506-(1+$F$5)^A3506</f>
        <v>-3154.20917572537</v>
      </c>
      <c r="C3506" s="43" t="n">
        <f aca="false">IF(AND(B3506&gt;=0,B3505&lt;0),1,0)</f>
        <v>0</v>
      </c>
    </row>
    <row r="3507" customFormat="false" ht="12.8" hidden="false" customHeight="false" outlineLevel="0" collapsed="false">
      <c r="A3507" s="8" t="n">
        <f aca="false">A3506-0.01</f>
        <v>64.9699999999821</v>
      </c>
      <c r="B3507" s="42" t="n">
        <f aca="false">1+$F$5*$F$4*(1+$F$6)^A3507-(1+$F$5)^A3507</f>
        <v>-3150.28619210797</v>
      </c>
      <c r="C3507" s="43" t="n">
        <f aca="false">IF(AND(B3507&gt;=0,B3506&lt;0),1,0)</f>
        <v>0</v>
      </c>
    </row>
    <row r="3508" customFormat="false" ht="12.8" hidden="false" customHeight="false" outlineLevel="0" collapsed="false">
      <c r="A3508" s="8" t="n">
        <f aca="false">A3507-0.01</f>
        <v>64.9599999999821</v>
      </c>
      <c r="B3508" s="42" t="n">
        <f aca="false">1+$F$5*$F$4*(1+$F$6)^A3508-(1+$F$5)^A3508</f>
        <v>-3146.36807442399</v>
      </c>
      <c r="C3508" s="43" t="n">
        <f aca="false">IF(AND(B3508&gt;=0,B3507&lt;0),1,0)</f>
        <v>0</v>
      </c>
    </row>
    <row r="3509" customFormat="false" ht="12.8" hidden="false" customHeight="false" outlineLevel="0" collapsed="false">
      <c r="A3509" s="8" t="n">
        <f aca="false">A3508-0.01</f>
        <v>64.9499999999821</v>
      </c>
      <c r="B3509" s="42" t="n">
        <f aca="false">1+$F$5*$F$4*(1+$F$6)^A3509-(1+$F$5)^A3509</f>
        <v>-3142.45481664061</v>
      </c>
      <c r="C3509" s="43" t="n">
        <f aca="false">IF(AND(B3509&gt;=0,B3508&lt;0),1,0)</f>
        <v>0</v>
      </c>
    </row>
    <row r="3510" customFormat="false" ht="12.8" hidden="false" customHeight="false" outlineLevel="0" collapsed="false">
      <c r="A3510" s="8" t="n">
        <f aca="false">A3509-0.01</f>
        <v>64.9399999999821</v>
      </c>
      <c r="B3510" s="42" t="n">
        <f aca="false">1+$F$5*$F$4*(1+$F$6)^A3510-(1+$F$5)^A3510</f>
        <v>-3138.5464127325</v>
      </c>
      <c r="C3510" s="43" t="n">
        <f aca="false">IF(AND(B3510&gt;=0,B3509&lt;0),1,0)</f>
        <v>0</v>
      </c>
    </row>
    <row r="3511" customFormat="false" ht="12.8" hidden="false" customHeight="false" outlineLevel="0" collapsed="false">
      <c r="A3511" s="8" t="n">
        <f aca="false">A3510-0.01</f>
        <v>64.9299999999821</v>
      </c>
      <c r="B3511" s="42" t="n">
        <f aca="false">1+$F$5*$F$4*(1+$F$6)^A3511-(1+$F$5)^A3511</f>
        <v>-3134.64285668176</v>
      </c>
      <c r="C3511" s="43" t="n">
        <f aca="false">IF(AND(B3511&gt;=0,B3510&lt;0),1,0)</f>
        <v>0</v>
      </c>
    </row>
    <row r="3512" customFormat="false" ht="12.8" hidden="false" customHeight="false" outlineLevel="0" collapsed="false">
      <c r="A3512" s="8" t="n">
        <f aca="false">A3511-0.01</f>
        <v>64.9199999999821</v>
      </c>
      <c r="B3512" s="42" t="n">
        <f aca="false">1+$F$5*$F$4*(1+$F$6)^A3512-(1+$F$5)^A3512</f>
        <v>-3130.74414247798</v>
      </c>
      <c r="C3512" s="43" t="n">
        <f aca="false">IF(AND(B3512&gt;=0,B3511&lt;0),1,0)</f>
        <v>0</v>
      </c>
    </row>
    <row r="3513" customFormat="false" ht="12.8" hidden="false" customHeight="false" outlineLevel="0" collapsed="false">
      <c r="A3513" s="8" t="n">
        <f aca="false">A3512-0.01</f>
        <v>64.909999999982</v>
      </c>
      <c r="B3513" s="42" t="n">
        <f aca="false">1+$F$5*$F$4*(1+$F$6)^A3513-(1+$F$5)^A3513</f>
        <v>-3126.8502641182</v>
      </c>
      <c r="C3513" s="43" t="n">
        <f aca="false">IF(AND(B3513&gt;=0,B3512&lt;0),1,0)</f>
        <v>0</v>
      </c>
    </row>
    <row r="3514" customFormat="false" ht="12.8" hidden="false" customHeight="false" outlineLevel="0" collapsed="false">
      <c r="A3514" s="8" t="n">
        <f aca="false">A3513-0.01</f>
        <v>64.899999999982</v>
      </c>
      <c r="B3514" s="42" t="n">
        <f aca="false">1+$F$5*$F$4*(1+$F$6)^A3514-(1+$F$5)^A3514</f>
        <v>-3122.96121560688</v>
      </c>
      <c r="C3514" s="43" t="n">
        <f aca="false">IF(AND(B3514&gt;=0,B3513&lt;0),1,0)</f>
        <v>0</v>
      </c>
    </row>
    <row r="3515" customFormat="false" ht="12.8" hidden="false" customHeight="false" outlineLevel="0" collapsed="false">
      <c r="A3515" s="8" t="n">
        <f aca="false">A3514-0.01</f>
        <v>64.889999999982</v>
      </c>
      <c r="B3515" s="42" t="n">
        <f aca="false">1+$F$5*$F$4*(1+$F$6)^A3515-(1+$F$5)^A3515</f>
        <v>-3119.07699095595</v>
      </c>
      <c r="C3515" s="43" t="n">
        <f aca="false">IF(AND(B3515&gt;=0,B3514&lt;0),1,0)</f>
        <v>0</v>
      </c>
    </row>
    <row r="3516" customFormat="false" ht="12.8" hidden="false" customHeight="false" outlineLevel="0" collapsed="false">
      <c r="A3516" s="8" t="n">
        <f aca="false">A3515-0.01</f>
        <v>64.879999999982</v>
      </c>
      <c r="B3516" s="42" t="n">
        <f aca="false">1+$F$5*$F$4*(1+$F$6)^A3516-(1+$F$5)^A3516</f>
        <v>-3115.19758418473</v>
      </c>
      <c r="C3516" s="43" t="n">
        <f aca="false">IF(AND(B3516&gt;=0,B3515&lt;0),1,0)</f>
        <v>0</v>
      </c>
    </row>
    <row r="3517" customFormat="false" ht="12.8" hidden="false" customHeight="false" outlineLevel="0" collapsed="false">
      <c r="A3517" s="8" t="n">
        <f aca="false">A3516-0.01</f>
        <v>64.869999999982</v>
      </c>
      <c r="B3517" s="42" t="n">
        <f aca="false">1+$F$5*$F$4*(1+$F$6)^A3517-(1+$F$5)^A3517</f>
        <v>-3111.32298931996</v>
      </c>
      <c r="C3517" s="43" t="n">
        <f aca="false">IF(AND(B3517&gt;=0,B3516&lt;0),1,0)</f>
        <v>0</v>
      </c>
    </row>
    <row r="3518" customFormat="false" ht="12.8" hidden="false" customHeight="false" outlineLevel="0" collapsed="false">
      <c r="A3518" s="8" t="n">
        <f aca="false">A3517-0.01</f>
        <v>64.859999999982</v>
      </c>
      <c r="B3518" s="42" t="n">
        <f aca="false">1+$F$5*$F$4*(1+$F$6)^A3518-(1+$F$5)^A3518</f>
        <v>-3107.4532003958</v>
      </c>
      <c r="C3518" s="43" t="n">
        <f aca="false">IF(AND(B3518&gt;=0,B3517&lt;0),1,0)</f>
        <v>0</v>
      </c>
    </row>
    <row r="3519" customFormat="false" ht="12.8" hidden="false" customHeight="false" outlineLevel="0" collapsed="false">
      <c r="A3519" s="8" t="n">
        <f aca="false">A3518-0.01</f>
        <v>64.849999999982</v>
      </c>
      <c r="B3519" s="42" t="n">
        <f aca="false">1+$F$5*$F$4*(1+$F$6)^A3519-(1+$F$5)^A3519</f>
        <v>-3103.5882114538</v>
      </c>
      <c r="C3519" s="43" t="n">
        <f aca="false">IF(AND(B3519&gt;=0,B3518&lt;0),1,0)</f>
        <v>0</v>
      </c>
    </row>
    <row r="3520" customFormat="false" ht="12.8" hidden="false" customHeight="false" outlineLevel="0" collapsed="false">
      <c r="A3520" s="8" t="n">
        <f aca="false">A3519-0.01</f>
        <v>64.839999999982</v>
      </c>
      <c r="B3520" s="42" t="n">
        <f aca="false">1+$F$5*$F$4*(1+$F$6)^A3520-(1+$F$5)^A3520</f>
        <v>-3099.72801654288</v>
      </c>
      <c r="C3520" s="43" t="n">
        <f aca="false">IF(AND(B3520&gt;=0,B3519&lt;0),1,0)</f>
        <v>0</v>
      </c>
    </row>
    <row r="3521" customFormat="false" ht="12.8" hidden="false" customHeight="false" outlineLevel="0" collapsed="false">
      <c r="A3521" s="8" t="n">
        <f aca="false">A3520-0.01</f>
        <v>64.829999999982</v>
      </c>
      <c r="B3521" s="42" t="n">
        <f aca="false">1+$F$5*$F$4*(1+$F$6)^A3521-(1+$F$5)^A3521</f>
        <v>-3095.87260971936</v>
      </c>
      <c r="C3521" s="43" t="n">
        <f aca="false">IF(AND(B3521&gt;=0,B3520&lt;0),1,0)</f>
        <v>0</v>
      </c>
    </row>
    <row r="3522" customFormat="false" ht="12.8" hidden="false" customHeight="false" outlineLevel="0" collapsed="false">
      <c r="A3522" s="8" t="n">
        <f aca="false">A3521-0.01</f>
        <v>64.819999999982</v>
      </c>
      <c r="B3522" s="42" t="n">
        <f aca="false">1+$F$5*$F$4*(1+$F$6)^A3522-(1+$F$5)^A3522</f>
        <v>-3092.02198504693</v>
      </c>
      <c r="C3522" s="43" t="n">
        <f aca="false">IF(AND(B3522&gt;=0,B3521&lt;0),1,0)</f>
        <v>0</v>
      </c>
    </row>
    <row r="3523" customFormat="false" ht="12.8" hidden="false" customHeight="false" outlineLevel="0" collapsed="false">
      <c r="A3523" s="8" t="n">
        <f aca="false">A3522-0.01</f>
        <v>64.809999999982</v>
      </c>
      <c r="B3523" s="42" t="n">
        <f aca="false">1+$F$5*$F$4*(1+$F$6)^A3523-(1+$F$5)^A3523</f>
        <v>-3088.17613659661</v>
      </c>
      <c r="C3523" s="43" t="n">
        <f aca="false">IF(AND(B3523&gt;=0,B3522&lt;0),1,0)</f>
        <v>0</v>
      </c>
    </row>
    <row r="3524" customFormat="false" ht="12.8" hidden="false" customHeight="false" outlineLevel="0" collapsed="false">
      <c r="A3524" s="8" t="n">
        <f aca="false">A3523-0.01</f>
        <v>64.799999999982</v>
      </c>
      <c r="B3524" s="42" t="n">
        <f aca="false">1+$F$5*$F$4*(1+$F$6)^A3524-(1+$F$5)^A3524</f>
        <v>-3084.3350584468</v>
      </c>
      <c r="C3524" s="43" t="n">
        <f aca="false">IF(AND(B3524&gt;=0,B3523&lt;0),1,0)</f>
        <v>0</v>
      </c>
    </row>
    <row r="3525" customFormat="false" ht="12.8" hidden="false" customHeight="false" outlineLevel="0" collapsed="false">
      <c r="A3525" s="8" t="n">
        <f aca="false">A3524-0.01</f>
        <v>64.789999999982</v>
      </c>
      <c r="B3525" s="42" t="n">
        <f aca="false">1+$F$5*$F$4*(1+$F$6)^A3525-(1+$F$5)^A3525</f>
        <v>-3080.49874468323</v>
      </c>
      <c r="C3525" s="43" t="n">
        <f aca="false">IF(AND(B3525&gt;=0,B3524&lt;0),1,0)</f>
        <v>0</v>
      </c>
    </row>
    <row r="3526" customFormat="false" ht="12.8" hidden="false" customHeight="false" outlineLevel="0" collapsed="false">
      <c r="A3526" s="8" t="n">
        <f aca="false">A3525-0.01</f>
        <v>64.779999999982</v>
      </c>
      <c r="B3526" s="42" t="n">
        <f aca="false">1+$F$5*$F$4*(1+$F$6)^A3526-(1+$F$5)^A3526</f>
        <v>-3076.66718939896</v>
      </c>
      <c r="C3526" s="43" t="n">
        <f aca="false">IF(AND(B3526&gt;=0,B3525&lt;0),1,0)</f>
        <v>0</v>
      </c>
    </row>
    <row r="3527" customFormat="false" ht="12.8" hidden="false" customHeight="false" outlineLevel="0" collapsed="false">
      <c r="A3527" s="8" t="n">
        <f aca="false">A3526-0.01</f>
        <v>64.769999999982</v>
      </c>
      <c r="B3527" s="42" t="n">
        <f aca="false">1+$F$5*$F$4*(1+$F$6)^A3527-(1+$F$5)^A3527</f>
        <v>-3072.84038669437</v>
      </c>
      <c r="C3527" s="43" t="n">
        <f aca="false">IF(AND(B3527&gt;=0,B3526&lt;0),1,0)</f>
        <v>0</v>
      </c>
    </row>
    <row r="3528" customFormat="false" ht="12.8" hidden="false" customHeight="false" outlineLevel="0" collapsed="false">
      <c r="A3528" s="8" t="n">
        <f aca="false">A3527-0.01</f>
        <v>64.759999999982</v>
      </c>
      <c r="B3528" s="42" t="n">
        <f aca="false">1+$F$5*$F$4*(1+$F$6)^A3528-(1+$F$5)^A3528</f>
        <v>-3069.01833067716</v>
      </c>
      <c r="C3528" s="43" t="n">
        <f aca="false">IF(AND(B3528&gt;=0,B3527&lt;0),1,0)</f>
        <v>0</v>
      </c>
    </row>
    <row r="3529" customFormat="false" ht="12.8" hidden="false" customHeight="false" outlineLevel="0" collapsed="false">
      <c r="A3529" s="8" t="n">
        <f aca="false">A3528-0.01</f>
        <v>64.749999999982</v>
      </c>
      <c r="B3529" s="42" t="n">
        <f aca="false">1+$F$5*$F$4*(1+$F$6)^A3529-(1+$F$5)^A3529</f>
        <v>-3065.20101546235</v>
      </c>
      <c r="C3529" s="43" t="n">
        <f aca="false">IF(AND(B3529&gt;=0,B3528&lt;0),1,0)</f>
        <v>0</v>
      </c>
    </row>
    <row r="3530" customFormat="false" ht="12.8" hidden="false" customHeight="false" outlineLevel="0" collapsed="false">
      <c r="A3530" s="8" t="n">
        <f aca="false">A3529-0.01</f>
        <v>64.739999999982</v>
      </c>
      <c r="B3530" s="42" t="n">
        <f aca="false">1+$F$5*$F$4*(1+$F$6)^A3530-(1+$F$5)^A3530</f>
        <v>-3061.38843517222</v>
      </c>
      <c r="C3530" s="43" t="n">
        <f aca="false">IF(AND(B3530&gt;=0,B3529&lt;0),1,0)</f>
        <v>0</v>
      </c>
    </row>
    <row r="3531" customFormat="false" ht="12.8" hidden="false" customHeight="false" outlineLevel="0" collapsed="false">
      <c r="A3531" s="8" t="n">
        <f aca="false">A3530-0.01</f>
        <v>64.729999999982</v>
      </c>
      <c r="B3531" s="42" t="n">
        <f aca="false">1+$F$5*$F$4*(1+$F$6)^A3531-(1+$F$5)^A3531</f>
        <v>-3057.58058393636</v>
      </c>
      <c r="C3531" s="43" t="n">
        <f aca="false">IF(AND(B3531&gt;=0,B3530&lt;0),1,0)</f>
        <v>0</v>
      </c>
    </row>
    <row r="3532" customFormat="false" ht="12.8" hidden="false" customHeight="false" outlineLevel="0" collapsed="false">
      <c r="A3532" s="8" t="n">
        <f aca="false">A3531-0.01</f>
        <v>64.719999999982</v>
      </c>
      <c r="B3532" s="42" t="n">
        <f aca="false">1+$F$5*$F$4*(1+$F$6)^A3532-(1+$F$5)^A3532</f>
        <v>-3053.77745589164</v>
      </c>
      <c r="C3532" s="43" t="n">
        <f aca="false">IF(AND(B3532&gt;=0,B3531&lt;0),1,0)</f>
        <v>0</v>
      </c>
    </row>
    <row r="3533" customFormat="false" ht="12.8" hidden="false" customHeight="false" outlineLevel="0" collapsed="false">
      <c r="A3533" s="8" t="n">
        <f aca="false">A3532-0.01</f>
        <v>64.7099999999819</v>
      </c>
      <c r="B3533" s="42" t="n">
        <f aca="false">1+$F$5*$F$4*(1+$F$6)^A3533-(1+$F$5)^A3533</f>
        <v>-3049.97904518218</v>
      </c>
      <c r="C3533" s="43" t="n">
        <f aca="false">IF(AND(B3533&gt;=0,B3532&lt;0),1,0)</f>
        <v>0</v>
      </c>
    </row>
    <row r="3534" customFormat="false" ht="12.8" hidden="false" customHeight="false" outlineLevel="0" collapsed="false">
      <c r="A3534" s="8" t="n">
        <f aca="false">A3533-0.01</f>
        <v>64.6999999999819</v>
      </c>
      <c r="B3534" s="42" t="n">
        <f aca="false">1+$F$5*$F$4*(1+$F$6)^A3534-(1+$F$5)^A3534</f>
        <v>-3046.18534595939</v>
      </c>
      <c r="C3534" s="43" t="n">
        <f aca="false">IF(AND(B3534&gt;=0,B3533&lt;0),1,0)</f>
        <v>0</v>
      </c>
    </row>
    <row r="3535" customFormat="false" ht="12.8" hidden="false" customHeight="false" outlineLevel="0" collapsed="false">
      <c r="A3535" s="8" t="n">
        <f aca="false">A3534-0.01</f>
        <v>64.6899999999819</v>
      </c>
      <c r="B3535" s="42" t="n">
        <f aca="false">1+$F$5*$F$4*(1+$F$6)^A3535-(1+$F$5)^A3535</f>
        <v>-3042.39635238189</v>
      </c>
      <c r="C3535" s="43" t="n">
        <f aca="false">IF(AND(B3535&gt;=0,B3534&lt;0),1,0)</f>
        <v>0</v>
      </c>
    </row>
    <row r="3536" customFormat="false" ht="12.8" hidden="false" customHeight="false" outlineLevel="0" collapsed="false">
      <c r="A3536" s="8" t="n">
        <f aca="false">A3535-0.01</f>
        <v>64.6799999999819</v>
      </c>
      <c r="B3536" s="42" t="n">
        <f aca="false">1+$F$5*$F$4*(1+$F$6)^A3536-(1+$F$5)^A3536</f>
        <v>-3038.61205861558</v>
      </c>
      <c r="C3536" s="43" t="n">
        <f aca="false">IF(AND(B3536&gt;=0,B3535&lt;0),1,0)</f>
        <v>0</v>
      </c>
    </row>
    <row r="3537" customFormat="false" ht="12.8" hidden="false" customHeight="false" outlineLevel="0" collapsed="false">
      <c r="A3537" s="8" t="n">
        <f aca="false">A3536-0.01</f>
        <v>64.6699999999819</v>
      </c>
      <c r="B3537" s="42" t="n">
        <f aca="false">1+$F$5*$F$4*(1+$F$6)^A3537-(1+$F$5)^A3537</f>
        <v>-3034.83245883357</v>
      </c>
      <c r="C3537" s="43" t="n">
        <f aca="false">IF(AND(B3537&gt;=0,B3536&lt;0),1,0)</f>
        <v>0</v>
      </c>
    </row>
    <row r="3538" customFormat="false" ht="12.8" hidden="false" customHeight="false" outlineLevel="0" collapsed="false">
      <c r="A3538" s="8" t="n">
        <f aca="false">A3537-0.01</f>
        <v>64.6599999999819</v>
      </c>
      <c r="B3538" s="42" t="n">
        <f aca="false">1+$F$5*$F$4*(1+$F$6)^A3538-(1+$F$5)^A3538</f>
        <v>-3031.0575472162</v>
      </c>
      <c r="C3538" s="43" t="n">
        <f aca="false">IF(AND(B3538&gt;=0,B3537&lt;0),1,0)</f>
        <v>0</v>
      </c>
    </row>
    <row r="3539" customFormat="false" ht="12.8" hidden="false" customHeight="false" outlineLevel="0" collapsed="false">
      <c r="A3539" s="8" t="n">
        <f aca="false">A3538-0.01</f>
        <v>64.6499999999819</v>
      </c>
      <c r="B3539" s="42" t="n">
        <f aca="false">1+$F$5*$F$4*(1+$F$6)^A3539-(1+$F$5)^A3539</f>
        <v>-3027.28731795102</v>
      </c>
      <c r="C3539" s="43" t="n">
        <f aca="false">IF(AND(B3539&gt;=0,B3538&lt;0),1,0)</f>
        <v>0</v>
      </c>
    </row>
    <row r="3540" customFormat="false" ht="12.8" hidden="false" customHeight="false" outlineLevel="0" collapsed="false">
      <c r="A3540" s="8" t="n">
        <f aca="false">A3539-0.01</f>
        <v>64.6399999999819</v>
      </c>
      <c r="B3540" s="42" t="n">
        <f aca="false">1+$F$5*$F$4*(1+$F$6)^A3540-(1+$F$5)^A3540</f>
        <v>-3023.5217652328</v>
      </c>
      <c r="C3540" s="43" t="n">
        <f aca="false">IF(AND(B3540&gt;=0,B3539&lt;0),1,0)</f>
        <v>0</v>
      </c>
    </row>
    <row r="3541" customFormat="false" ht="12.8" hidden="false" customHeight="false" outlineLevel="0" collapsed="false">
      <c r="A3541" s="8" t="n">
        <f aca="false">A3540-0.01</f>
        <v>64.6299999999819</v>
      </c>
      <c r="B3541" s="42" t="n">
        <f aca="false">1+$F$5*$F$4*(1+$F$6)^A3541-(1+$F$5)^A3541</f>
        <v>-3019.76088326349</v>
      </c>
      <c r="C3541" s="43" t="n">
        <f aca="false">IF(AND(B3541&gt;=0,B3540&lt;0),1,0)</f>
        <v>0</v>
      </c>
    </row>
    <row r="3542" customFormat="false" ht="12.8" hidden="false" customHeight="false" outlineLevel="0" collapsed="false">
      <c r="A3542" s="8" t="n">
        <f aca="false">A3541-0.01</f>
        <v>64.6199999999819</v>
      </c>
      <c r="B3542" s="42" t="n">
        <f aca="false">1+$F$5*$F$4*(1+$F$6)^A3542-(1+$F$5)^A3542</f>
        <v>-3016.00466625224</v>
      </c>
      <c r="C3542" s="43" t="n">
        <f aca="false">IF(AND(B3542&gt;=0,B3541&lt;0),1,0)</f>
        <v>0</v>
      </c>
    </row>
    <row r="3543" customFormat="false" ht="12.8" hidden="false" customHeight="false" outlineLevel="0" collapsed="false">
      <c r="A3543" s="8" t="n">
        <f aca="false">A3542-0.01</f>
        <v>64.6099999999819</v>
      </c>
      <c r="B3543" s="42" t="n">
        <f aca="false">1+$F$5*$F$4*(1+$F$6)^A3543-(1+$F$5)^A3543</f>
        <v>-3012.25310841536</v>
      </c>
      <c r="C3543" s="43" t="n">
        <f aca="false">IF(AND(B3543&gt;=0,B3542&lt;0),1,0)</f>
        <v>0</v>
      </c>
    </row>
    <row r="3544" customFormat="false" ht="12.8" hidden="false" customHeight="false" outlineLevel="0" collapsed="false">
      <c r="A3544" s="8" t="n">
        <f aca="false">A3543-0.01</f>
        <v>64.5999999999819</v>
      </c>
      <c r="B3544" s="42" t="n">
        <f aca="false">1+$F$5*$F$4*(1+$F$6)^A3544-(1+$F$5)^A3544</f>
        <v>-3008.50620397636</v>
      </c>
      <c r="C3544" s="43" t="n">
        <f aca="false">IF(AND(B3544&gt;=0,B3543&lt;0),1,0)</f>
        <v>0</v>
      </c>
    </row>
    <row r="3545" customFormat="false" ht="12.8" hidden="false" customHeight="false" outlineLevel="0" collapsed="false">
      <c r="A3545" s="8" t="n">
        <f aca="false">A3544-0.01</f>
        <v>64.5899999999819</v>
      </c>
      <c r="B3545" s="42" t="n">
        <f aca="false">1+$F$5*$F$4*(1+$F$6)^A3545-(1+$F$5)^A3545</f>
        <v>-3004.76394716589</v>
      </c>
      <c r="C3545" s="43" t="n">
        <f aca="false">IF(AND(B3545&gt;=0,B3544&lt;0),1,0)</f>
        <v>0</v>
      </c>
    </row>
    <row r="3546" customFormat="false" ht="12.8" hidden="false" customHeight="false" outlineLevel="0" collapsed="false">
      <c r="A3546" s="8" t="n">
        <f aca="false">A3545-0.01</f>
        <v>64.5799999999819</v>
      </c>
      <c r="B3546" s="42" t="n">
        <f aca="false">1+$F$5*$F$4*(1+$F$6)^A3546-(1+$F$5)^A3546</f>
        <v>-3001.02633222176</v>
      </c>
      <c r="C3546" s="43" t="n">
        <f aca="false">IF(AND(B3546&gt;=0,B3545&lt;0),1,0)</f>
        <v>0</v>
      </c>
    </row>
    <row r="3547" customFormat="false" ht="12.8" hidden="false" customHeight="false" outlineLevel="0" collapsed="false">
      <c r="A3547" s="8" t="n">
        <f aca="false">A3546-0.01</f>
        <v>64.5699999999819</v>
      </c>
      <c r="B3547" s="42" t="n">
        <f aca="false">1+$F$5*$F$4*(1+$F$6)^A3547-(1+$F$5)^A3547</f>
        <v>-2997.29335338891</v>
      </c>
      <c r="C3547" s="43" t="n">
        <f aca="false">IF(AND(B3547&gt;=0,B3546&lt;0),1,0)</f>
        <v>0</v>
      </c>
    </row>
    <row r="3548" customFormat="false" ht="12.8" hidden="false" customHeight="false" outlineLevel="0" collapsed="false">
      <c r="A3548" s="8" t="n">
        <f aca="false">A3547-0.01</f>
        <v>64.5599999999819</v>
      </c>
      <c r="B3548" s="42" t="n">
        <f aca="false">1+$F$5*$F$4*(1+$F$6)^A3548-(1+$F$5)^A3548</f>
        <v>-2993.56500491943</v>
      </c>
      <c r="C3548" s="43" t="n">
        <f aca="false">IF(AND(B3548&gt;=0,B3547&lt;0),1,0)</f>
        <v>0</v>
      </c>
    </row>
    <row r="3549" customFormat="false" ht="12.8" hidden="false" customHeight="false" outlineLevel="0" collapsed="false">
      <c r="A3549" s="8" t="n">
        <f aca="false">A3548-0.01</f>
        <v>64.5499999999819</v>
      </c>
      <c r="B3549" s="42" t="n">
        <f aca="false">1+$F$5*$F$4*(1+$F$6)^A3549-(1+$F$5)^A3549</f>
        <v>-2989.84128107254</v>
      </c>
      <c r="C3549" s="43" t="n">
        <f aca="false">IF(AND(B3549&gt;=0,B3548&lt;0),1,0)</f>
        <v>0</v>
      </c>
    </row>
    <row r="3550" customFormat="false" ht="12.8" hidden="false" customHeight="false" outlineLevel="0" collapsed="false">
      <c r="A3550" s="8" t="n">
        <f aca="false">A3549-0.01</f>
        <v>64.5399999999819</v>
      </c>
      <c r="B3550" s="42" t="n">
        <f aca="false">1+$F$5*$F$4*(1+$F$6)^A3550-(1+$F$5)^A3550</f>
        <v>-2986.12217611455</v>
      </c>
      <c r="C3550" s="43" t="n">
        <f aca="false">IF(AND(B3550&gt;=0,B3549&lt;0),1,0)</f>
        <v>0</v>
      </c>
    </row>
    <row r="3551" customFormat="false" ht="12.8" hidden="false" customHeight="false" outlineLevel="0" collapsed="false">
      <c r="A3551" s="8" t="n">
        <f aca="false">A3550-0.01</f>
        <v>64.5299999999819</v>
      </c>
      <c r="B3551" s="42" t="n">
        <f aca="false">1+$F$5*$F$4*(1+$F$6)^A3551-(1+$F$5)^A3551</f>
        <v>-2982.40768431892</v>
      </c>
      <c r="C3551" s="43" t="n">
        <f aca="false">IF(AND(B3551&gt;=0,B3550&lt;0),1,0)</f>
        <v>0</v>
      </c>
    </row>
    <row r="3552" customFormat="false" ht="12.8" hidden="false" customHeight="false" outlineLevel="0" collapsed="false">
      <c r="A3552" s="8" t="n">
        <f aca="false">A3551-0.01</f>
        <v>64.5199999999818</v>
      </c>
      <c r="B3552" s="42" t="n">
        <f aca="false">1+$F$5*$F$4*(1+$F$6)^A3552-(1+$F$5)^A3552</f>
        <v>-2978.69779996616</v>
      </c>
      <c r="C3552" s="43" t="n">
        <f aca="false">IF(AND(B3552&gt;=0,B3551&lt;0),1,0)</f>
        <v>0</v>
      </c>
    </row>
    <row r="3553" customFormat="false" ht="12.8" hidden="false" customHeight="false" outlineLevel="0" collapsed="false">
      <c r="A3553" s="8" t="n">
        <f aca="false">A3552-0.01</f>
        <v>64.5099999999818</v>
      </c>
      <c r="B3553" s="42" t="n">
        <f aca="false">1+$F$5*$F$4*(1+$F$6)^A3553-(1+$F$5)^A3553</f>
        <v>-2974.99251734391</v>
      </c>
      <c r="C3553" s="43" t="n">
        <f aca="false">IF(AND(B3553&gt;=0,B3552&lt;0),1,0)</f>
        <v>0</v>
      </c>
    </row>
    <row r="3554" customFormat="false" ht="12.8" hidden="false" customHeight="false" outlineLevel="0" collapsed="false">
      <c r="A3554" s="8" t="n">
        <f aca="false">A3553-0.01</f>
        <v>64.4999999999818</v>
      </c>
      <c r="B3554" s="42" t="n">
        <f aca="false">1+$F$5*$F$4*(1+$F$6)^A3554-(1+$F$5)^A3554</f>
        <v>-2971.29183074688</v>
      </c>
      <c r="C3554" s="43" t="n">
        <f aca="false">IF(AND(B3554&gt;=0,B3553&lt;0),1,0)</f>
        <v>0</v>
      </c>
    </row>
    <row r="3555" customFormat="false" ht="12.8" hidden="false" customHeight="false" outlineLevel="0" collapsed="false">
      <c r="A3555" s="8" t="n">
        <f aca="false">A3554-0.01</f>
        <v>64.4899999999818</v>
      </c>
      <c r="B3555" s="42" t="n">
        <f aca="false">1+$F$5*$F$4*(1+$F$6)^A3555-(1+$F$5)^A3555</f>
        <v>-2967.59573447683</v>
      </c>
      <c r="C3555" s="43" t="n">
        <f aca="false">IF(AND(B3555&gt;=0,B3554&lt;0),1,0)</f>
        <v>0</v>
      </c>
    </row>
    <row r="3556" customFormat="false" ht="12.8" hidden="false" customHeight="false" outlineLevel="0" collapsed="false">
      <c r="A3556" s="8" t="n">
        <f aca="false">A3555-0.01</f>
        <v>64.4799999999818</v>
      </c>
      <c r="B3556" s="42" t="n">
        <f aca="false">1+$F$5*$F$4*(1+$F$6)^A3556-(1+$F$5)^A3556</f>
        <v>-2963.90422284263</v>
      </c>
      <c r="C3556" s="43" t="n">
        <f aca="false">IF(AND(B3556&gt;=0,B3555&lt;0),1,0)</f>
        <v>0</v>
      </c>
    </row>
    <row r="3557" customFormat="false" ht="12.8" hidden="false" customHeight="false" outlineLevel="0" collapsed="false">
      <c r="A3557" s="8" t="n">
        <f aca="false">A3556-0.01</f>
        <v>64.4699999999818</v>
      </c>
      <c r="B3557" s="42" t="n">
        <f aca="false">1+$F$5*$F$4*(1+$F$6)^A3557-(1+$F$5)^A3557</f>
        <v>-2960.21729016017</v>
      </c>
      <c r="C3557" s="43" t="n">
        <f aca="false">IF(AND(B3557&gt;=0,B3556&lt;0),1,0)</f>
        <v>0</v>
      </c>
    </row>
    <row r="3558" customFormat="false" ht="12.8" hidden="false" customHeight="false" outlineLevel="0" collapsed="false">
      <c r="A3558" s="8" t="n">
        <f aca="false">A3557-0.01</f>
        <v>64.4599999999818</v>
      </c>
      <c r="B3558" s="42" t="n">
        <f aca="false">1+$F$5*$F$4*(1+$F$6)^A3558-(1+$F$5)^A3558</f>
        <v>-2956.53493075239</v>
      </c>
      <c r="C3558" s="43" t="n">
        <f aca="false">IF(AND(B3558&gt;=0,B3557&lt;0),1,0)</f>
        <v>0</v>
      </c>
    </row>
    <row r="3559" customFormat="false" ht="12.8" hidden="false" customHeight="false" outlineLevel="0" collapsed="false">
      <c r="A3559" s="8" t="n">
        <f aca="false">A3558-0.01</f>
        <v>64.4499999999818</v>
      </c>
      <c r="B3559" s="42" t="n">
        <f aca="false">1+$F$5*$F$4*(1+$F$6)^A3559-(1+$F$5)^A3559</f>
        <v>-2952.85713894928</v>
      </c>
      <c r="C3559" s="43" t="n">
        <f aca="false">IF(AND(B3559&gt;=0,B3558&lt;0),1,0)</f>
        <v>0</v>
      </c>
    </row>
    <row r="3560" customFormat="false" ht="12.8" hidden="false" customHeight="false" outlineLevel="0" collapsed="false">
      <c r="A3560" s="8" t="n">
        <f aca="false">A3559-0.01</f>
        <v>64.4399999999818</v>
      </c>
      <c r="B3560" s="42" t="n">
        <f aca="false">1+$F$5*$F$4*(1+$F$6)^A3560-(1+$F$5)^A3560</f>
        <v>-2949.18390908784</v>
      </c>
      <c r="C3560" s="43" t="n">
        <f aca="false">IF(AND(B3560&gt;=0,B3559&lt;0),1,0)</f>
        <v>0</v>
      </c>
    </row>
    <row r="3561" customFormat="false" ht="12.8" hidden="false" customHeight="false" outlineLevel="0" collapsed="false">
      <c r="A3561" s="8" t="n">
        <f aca="false">A3560-0.01</f>
        <v>64.4299999999818</v>
      </c>
      <c r="B3561" s="42" t="n">
        <f aca="false">1+$F$5*$F$4*(1+$F$6)^A3561-(1+$F$5)^A3561</f>
        <v>-2945.51523551213</v>
      </c>
      <c r="C3561" s="43" t="n">
        <f aca="false">IF(AND(B3561&gt;=0,B3560&lt;0),1,0)</f>
        <v>0</v>
      </c>
    </row>
    <row r="3562" customFormat="false" ht="12.8" hidden="false" customHeight="false" outlineLevel="0" collapsed="false">
      <c r="A3562" s="8" t="n">
        <f aca="false">A3561-0.01</f>
        <v>64.4199999999818</v>
      </c>
      <c r="B3562" s="42" t="n">
        <f aca="false">1+$F$5*$F$4*(1+$F$6)^A3562-(1+$F$5)^A3562</f>
        <v>-2941.85111257317</v>
      </c>
      <c r="C3562" s="43" t="n">
        <f aca="false">IF(AND(B3562&gt;=0,B3561&lt;0),1,0)</f>
        <v>0</v>
      </c>
    </row>
    <row r="3563" customFormat="false" ht="12.8" hidden="false" customHeight="false" outlineLevel="0" collapsed="false">
      <c r="A3563" s="8" t="n">
        <f aca="false">A3562-0.01</f>
        <v>64.4099999999818</v>
      </c>
      <c r="B3563" s="42" t="n">
        <f aca="false">1+$F$5*$F$4*(1+$F$6)^A3563-(1+$F$5)^A3563</f>
        <v>-2938.19153462903</v>
      </c>
      <c r="C3563" s="43" t="n">
        <f aca="false">IF(AND(B3563&gt;=0,B3562&lt;0),1,0)</f>
        <v>0</v>
      </c>
    </row>
    <row r="3564" customFormat="false" ht="12.8" hidden="false" customHeight="false" outlineLevel="0" collapsed="false">
      <c r="A3564" s="8" t="n">
        <f aca="false">A3563-0.01</f>
        <v>64.3999999999818</v>
      </c>
      <c r="B3564" s="42" t="n">
        <f aca="false">1+$F$5*$F$4*(1+$F$6)^A3564-(1+$F$5)^A3564</f>
        <v>-2934.53649604473</v>
      </c>
      <c r="C3564" s="43" t="n">
        <f aca="false">IF(AND(B3564&gt;=0,B3563&lt;0),1,0)</f>
        <v>0</v>
      </c>
    </row>
    <row r="3565" customFormat="false" ht="12.8" hidden="false" customHeight="false" outlineLevel="0" collapsed="false">
      <c r="A3565" s="8" t="n">
        <f aca="false">A3564-0.01</f>
        <v>64.3899999999818</v>
      </c>
      <c r="B3565" s="42" t="n">
        <f aca="false">1+$F$5*$F$4*(1+$F$6)^A3565-(1+$F$5)^A3565</f>
        <v>-2930.88599119232</v>
      </c>
      <c r="C3565" s="43" t="n">
        <f aca="false">IF(AND(B3565&gt;=0,B3564&lt;0),1,0)</f>
        <v>0</v>
      </c>
    </row>
    <row r="3566" customFormat="false" ht="12.8" hidden="false" customHeight="false" outlineLevel="0" collapsed="false">
      <c r="A3566" s="8" t="n">
        <f aca="false">A3565-0.01</f>
        <v>64.3799999999818</v>
      </c>
      <c r="B3566" s="42" t="n">
        <f aca="false">1+$F$5*$F$4*(1+$F$6)^A3566-(1+$F$5)^A3566</f>
        <v>-2927.24001445079</v>
      </c>
      <c r="C3566" s="43" t="n">
        <f aca="false">IF(AND(B3566&gt;=0,B3565&lt;0),1,0)</f>
        <v>0</v>
      </c>
    </row>
    <row r="3567" customFormat="false" ht="12.8" hidden="false" customHeight="false" outlineLevel="0" collapsed="false">
      <c r="A3567" s="8" t="n">
        <f aca="false">A3566-0.01</f>
        <v>64.3699999999818</v>
      </c>
      <c r="B3567" s="42" t="n">
        <f aca="false">1+$F$5*$F$4*(1+$F$6)^A3567-(1+$F$5)^A3567</f>
        <v>-2923.59856020612</v>
      </c>
      <c r="C3567" s="43" t="n">
        <f aca="false">IF(AND(B3567&gt;=0,B3566&lt;0),1,0)</f>
        <v>0</v>
      </c>
    </row>
    <row r="3568" customFormat="false" ht="12.8" hidden="false" customHeight="false" outlineLevel="0" collapsed="false">
      <c r="A3568" s="8" t="n">
        <f aca="false">A3567-0.01</f>
        <v>64.3599999999818</v>
      </c>
      <c r="B3568" s="42" t="n">
        <f aca="false">1+$F$5*$F$4*(1+$F$6)^A3568-(1+$F$5)^A3568</f>
        <v>-2919.96162285124</v>
      </c>
      <c r="C3568" s="43" t="n">
        <f aca="false">IF(AND(B3568&gt;=0,B3567&lt;0),1,0)</f>
        <v>0</v>
      </c>
    </row>
    <row r="3569" customFormat="false" ht="12.8" hidden="false" customHeight="false" outlineLevel="0" collapsed="false">
      <c r="A3569" s="8" t="n">
        <f aca="false">A3568-0.01</f>
        <v>64.3499999999818</v>
      </c>
      <c r="B3569" s="42" t="n">
        <f aca="false">1+$F$5*$F$4*(1+$F$6)^A3569-(1+$F$5)^A3569</f>
        <v>-2916.32919678604</v>
      </c>
      <c r="C3569" s="43" t="n">
        <f aca="false">IF(AND(B3569&gt;=0,B3568&lt;0),1,0)</f>
        <v>0</v>
      </c>
    </row>
    <row r="3570" customFormat="false" ht="12.8" hidden="false" customHeight="false" outlineLevel="0" collapsed="false">
      <c r="A3570" s="8" t="n">
        <f aca="false">A3569-0.01</f>
        <v>64.3399999999818</v>
      </c>
      <c r="B3570" s="42" t="n">
        <f aca="false">1+$F$5*$F$4*(1+$F$6)^A3570-(1+$F$5)^A3570</f>
        <v>-2912.70127641735</v>
      </c>
      <c r="C3570" s="43" t="n">
        <f aca="false">IF(AND(B3570&gt;=0,B3569&lt;0),1,0)</f>
        <v>0</v>
      </c>
    </row>
    <row r="3571" customFormat="false" ht="12.8" hidden="false" customHeight="false" outlineLevel="0" collapsed="false">
      <c r="A3571" s="8" t="n">
        <f aca="false">A3570-0.01</f>
        <v>64.3299999999818</v>
      </c>
      <c r="B3571" s="42" t="n">
        <f aca="false">1+$F$5*$F$4*(1+$F$6)^A3571-(1+$F$5)^A3571</f>
        <v>-2909.07785615892</v>
      </c>
      <c r="C3571" s="43" t="n">
        <f aca="false">IF(AND(B3571&gt;=0,B3570&lt;0),1,0)</f>
        <v>0</v>
      </c>
    </row>
    <row r="3572" customFormat="false" ht="12.8" hidden="false" customHeight="false" outlineLevel="0" collapsed="false">
      <c r="A3572" s="8" t="n">
        <f aca="false">A3571-0.01</f>
        <v>64.3199999999817</v>
      </c>
      <c r="B3572" s="42" t="n">
        <f aca="false">1+$F$5*$F$4*(1+$F$6)^A3572-(1+$F$5)^A3572</f>
        <v>-2905.45893043144</v>
      </c>
      <c r="C3572" s="43" t="n">
        <f aca="false">IF(AND(B3572&gt;=0,B3571&lt;0),1,0)</f>
        <v>0</v>
      </c>
    </row>
    <row r="3573" customFormat="false" ht="12.8" hidden="false" customHeight="false" outlineLevel="0" collapsed="false">
      <c r="A3573" s="8" t="n">
        <f aca="false">A3572-0.01</f>
        <v>64.3099999999817</v>
      </c>
      <c r="B3573" s="42" t="n">
        <f aca="false">1+$F$5*$F$4*(1+$F$6)^A3573-(1+$F$5)^A3573</f>
        <v>-2901.84449366252</v>
      </c>
      <c r="C3573" s="43" t="n">
        <f aca="false">IF(AND(B3573&gt;=0,B3572&lt;0),1,0)</f>
        <v>0</v>
      </c>
    </row>
    <row r="3574" customFormat="false" ht="12.8" hidden="false" customHeight="false" outlineLevel="0" collapsed="false">
      <c r="A3574" s="8" t="n">
        <f aca="false">A3573-0.01</f>
        <v>64.2999999999817</v>
      </c>
      <c r="B3574" s="42" t="n">
        <f aca="false">1+$F$5*$F$4*(1+$F$6)^A3574-(1+$F$5)^A3574</f>
        <v>-2898.23454028666</v>
      </c>
      <c r="C3574" s="43" t="n">
        <f aca="false">IF(AND(B3574&gt;=0,B3573&lt;0),1,0)</f>
        <v>0</v>
      </c>
    </row>
    <row r="3575" customFormat="false" ht="12.8" hidden="false" customHeight="false" outlineLevel="0" collapsed="false">
      <c r="A3575" s="8" t="n">
        <f aca="false">A3574-0.01</f>
        <v>64.2899999999817</v>
      </c>
      <c r="B3575" s="42" t="n">
        <f aca="false">1+$F$5*$F$4*(1+$F$6)^A3575-(1+$F$5)^A3575</f>
        <v>-2894.62906474529</v>
      </c>
      <c r="C3575" s="43" t="n">
        <f aca="false">IF(AND(B3575&gt;=0,B3574&lt;0),1,0)</f>
        <v>0</v>
      </c>
    </row>
    <row r="3576" customFormat="false" ht="12.8" hidden="false" customHeight="false" outlineLevel="0" collapsed="false">
      <c r="A3576" s="8" t="n">
        <f aca="false">A3575-0.01</f>
        <v>64.2799999999817</v>
      </c>
      <c r="B3576" s="42" t="n">
        <f aca="false">1+$F$5*$F$4*(1+$F$6)^A3576-(1+$F$5)^A3576</f>
        <v>-2891.02806148669</v>
      </c>
      <c r="C3576" s="43" t="n">
        <f aca="false">IF(AND(B3576&gt;=0,B3575&lt;0),1,0)</f>
        <v>0</v>
      </c>
    </row>
    <row r="3577" customFormat="false" ht="12.8" hidden="false" customHeight="false" outlineLevel="0" collapsed="false">
      <c r="A3577" s="8" t="n">
        <f aca="false">A3576-0.01</f>
        <v>64.2699999999817</v>
      </c>
      <c r="B3577" s="42" t="n">
        <f aca="false">1+$F$5*$F$4*(1+$F$6)^A3577-(1+$F$5)^A3577</f>
        <v>-2887.43152496605</v>
      </c>
      <c r="C3577" s="43" t="n">
        <f aca="false">IF(AND(B3577&gt;=0,B3576&lt;0),1,0)</f>
        <v>0</v>
      </c>
    </row>
    <row r="3578" customFormat="false" ht="12.8" hidden="false" customHeight="false" outlineLevel="0" collapsed="false">
      <c r="A3578" s="8" t="n">
        <f aca="false">A3577-0.01</f>
        <v>64.2599999999817</v>
      </c>
      <c r="B3578" s="42" t="n">
        <f aca="false">1+$F$5*$F$4*(1+$F$6)^A3578-(1+$F$5)^A3578</f>
        <v>-2883.83944964544</v>
      </c>
      <c r="C3578" s="43" t="n">
        <f aca="false">IF(AND(B3578&gt;=0,B3577&lt;0),1,0)</f>
        <v>0</v>
      </c>
    </row>
    <row r="3579" customFormat="false" ht="12.8" hidden="false" customHeight="false" outlineLevel="0" collapsed="false">
      <c r="A3579" s="8" t="n">
        <f aca="false">A3578-0.01</f>
        <v>64.2499999999817</v>
      </c>
      <c r="B3579" s="42" t="n">
        <f aca="false">1+$F$5*$F$4*(1+$F$6)^A3579-(1+$F$5)^A3579</f>
        <v>-2880.25182999377</v>
      </c>
      <c r="C3579" s="43" t="n">
        <f aca="false">IF(AND(B3579&gt;=0,B3578&lt;0),1,0)</f>
        <v>0</v>
      </c>
    </row>
    <row r="3580" customFormat="false" ht="12.8" hidden="false" customHeight="false" outlineLevel="0" collapsed="false">
      <c r="A3580" s="8" t="n">
        <f aca="false">A3579-0.01</f>
        <v>64.2399999999817</v>
      </c>
      <c r="B3580" s="42" t="n">
        <f aca="false">1+$F$5*$F$4*(1+$F$6)^A3580-(1+$F$5)^A3580</f>
        <v>-2876.66866048682</v>
      </c>
      <c r="C3580" s="43" t="n">
        <f aca="false">IF(AND(B3580&gt;=0,B3579&lt;0),1,0)</f>
        <v>0</v>
      </c>
    </row>
    <row r="3581" customFormat="false" ht="12.8" hidden="false" customHeight="false" outlineLevel="0" collapsed="false">
      <c r="A3581" s="8" t="n">
        <f aca="false">A3580-0.01</f>
        <v>64.2299999999817</v>
      </c>
      <c r="B3581" s="42" t="n">
        <f aca="false">1+$F$5*$F$4*(1+$F$6)^A3581-(1+$F$5)^A3581</f>
        <v>-2873.08993560723</v>
      </c>
      <c r="C3581" s="43" t="n">
        <f aca="false">IF(AND(B3581&gt;=0,B3580&lt;0),1,0)</f>
        <v>0</v>
      </c>
    </row>
    <row r="3582" customFormat="false" ht="12.8" hidden="false" customHeight="false" outlineLevel="0" collapsed="false">
      <c r="A3582" s="8" t="n">
        <f aca="false">A3581-0.01</f>
        <v>64.2199999999817</v>
      </c>
      <c r="B3582" s="42" t="n">
        <f aca="false">1+$F$5*$F$4*(1+$F$6)^A3582-(1+$F$5)^A3582</f>
        <v>-2869.51564984447</v>
      </c>
      <c r="C3582" s="43" t="n">
        <f aca="false">IF(AND(B3582&gt;=0,B3581&lt;0),1,0)</f>
        <v>0</v>
      </c>
    </row>
    <row r="3583" customFormat="false" ht="12.8" hidden="false" customHeight="false" outlineLevel="0" collapsed="false">
      <c r="A3583" s="8" t="n">
        <f aca="false">A3582-0.01</f>
        <v>64.2099999999817</v>
      </c>
      <c r="B3583" s="42" t="n">
        <f aca="false">1+$F$5*$F$4*(1+$F$6)^A3583-(1+$F$5)^A3583</f>
        <v>-2865.94579769483</v>
      </c>
      <c r="C3583" s="43" t="n">
        <f aca="false">IF(AND(B3583&gt;=0,B3582&lt;0),1,0)</f>
        <v>0</v>
      </c>
    </row>
    <row r="3584" customFormat="false" ht="12.8" hidden="false" customHeight="false" outlineLevel="0" collapsed="false">
      <c r="A3584" s="8" t="n">
        <f aca="false">A3583-0.01</f>
        <v>64.1999999999817</v>
      </c>
      <c r="B3584" s="42" t="n">
        <f aca="false">1+$F$5*$F$4*(1+$F$6)^A3584-(1+$F$5)^A3584</f>
        <v>-2862.38037366143</v>
      </c>
      <c r="C3584" s="43" t="n">
        <f aca="false">IF(AND(B3584&gt;=0,B3583&lt;0),1,0)</f>
        <v>0</v>
      </c>
    </row>
    <row r="3585" customFormat="false" ht="12.8" hidden="false" customHeight="false" outlineLevel="0" collapsed="false">
      <c r="A3585" s="8" t="n">
        <f aca="false">A3584-0.01</f>
        <v>64.1899999999817</v>
      </c>
      <c r="B3585" s="42" t="n">
        <f aca="false">1+$F$5*$F$4*(1+$F$6)^A3585-(1+$F$5)^A3585</f>
        <v>-2858.81937225422</v>
      </c>
      <c r="C3585" s="43" t="n">
        <f aca="false">IF(AND(B3585&gt;=0,B3584&lt;0),1,0)</f>
        <v>0</v>
      </c>
    </row>
    <row r="3586" customFormat="false" ht="12.8" hidden="false" customHeight="false" outlineLevel="0" collapsed="false">
      <c r="A3586" s="8" t="n">
        <f aca="false">A3585-0.01</f>
        <v>64.1799999999817</v>
      </c>
      <c r="B3586" s="42" t="n">
        <f aca="false">1+$F$5*$F$4*(1+$F$6)^A3586-(1+$F$5)^A3586</f>
        <v>-2855.26278798994</v>
      </c>
      <c r="C3586" s="43" t="n">
        <f aca="false">IF(AND(B3586&gt;=0,B3585&lt;0),1,0)</f>
        <v>0</v>
      </c>
    </row>
    <row r="3587" customFormat="false" ht="12.8" hidden="false" customHeight="false" outlineLevel="0" collapsed="false">
      <c r="A3587" s="8" t="n">
        <f aca="false">A3586-0.01</f>
        <v>64.1699999999817</v>
      </c>
      <c r="B3587" s="42" t="n">
        <f aca="false">1+$F$5*$F$4*(1+$F$6)^A3587-(1+$F$5)^A3587</f>
        <v>-2851.71061539213</v>
      </c>
      <c r="C3587" s="43" t="n">
        <f aca="false">IF(AND(B3587&gt;=0,B3586&lt;0),1,0)</f>
        <v>0</v>
      </c>
    </row>
    <row r="3588" customFormat="false" ht="12.8" hidden="false" customHeight="false" outlineLevel="0" collapsed="false">
      <c r="A3588" s="8" t="n">
        <f aca="false">A3587-0.01</f>
        <v>64.1599999999817</v>
      </c>
      <c r="B3588" s="42" t="n">
        <f aca="false">1+$F$5*$F$4*(1+$F$6)^A3588-(1+$F$5)^A3588</f>
        <v>-2848.16284899112</v>
      </c>
      <c r="C3588" s="43" t="n">
        <f aca="false">IF(AND(B3588&gt;=0,B3587&lt;0),1,0)</f>
        <v>0</v>
      </c>
    </row>
    <row r="3589" customFormat="false" ht="12.8" hidden="false" customHeight="false" outlineLevel="0" collapsed="false">
      <c r="A3589" s="8" t="n">
        <f aca="false">A3588-0.01</f>
        <v>64.1499999999817</v>
      </c>
      <c r="B3589" s="42" t="n">
        <f aca="false">1+$F$5*$F$4*(1+$F$6)^A3589-(1+$F$5)^A3589</f>
        <v>-2844.61948332402</v>
      </c>
      <c r="C3589" s="43" t="n">
        <f aca="false">IF(AND(B3589&gt;=0,B3588&lt;0),1,0)</f>
        <v>0</v>
      </c>
    </row>
    <row r="3590" customFormat="false" ht="12.8" hidden="false" customHeight="false" outlineLevel="0" collapsed="false">
      <c r="A3590" s="8" t="n">
        <f aca="false">A3589-0.01</f>
        <v>64.1399999999817</v>
      </c>
      <c r="B3590" s="42" t="n">
        <f aca="false">1+$F$5*$F$4*(1+$F$6)^A3590-(1+$F$5)^A3590</f>
        <v>-2841.08051293471</v>
      </c>
      <c r="C3590" s="43" t="n">
        <f aca="false">IF(AND(B3590&gt;=0,B3589&lt;0),1,0)</f>
        <v>0</v>
      </c>
    </row>
    <row r="3591" customFormat="false" ht="12.8" hidden="false" customHeight="false" outlineLevel="0" collapsed="false">
      <c r="A3591" s="8" t="n">
        <f aca="false">A3590-0.01</f>
        <v>64.1299999999817</v>
      </c>
      <c r="B3591" s="42" t="n">
        <f aca="false">1+$F$5*$F$4*(1+$F$6)^A3591-(1+$F$5)^A3591</f>
        <v>-2837.54593237385</v>
      </c>
      <c r="C3591" s="43" t="n">
        <f aca="false">IF(AND(B3591&gt;=0,B3590&lt;0),1,0)</f>
        <v>0</v>
      </c>
    </row>
    <row r="3592" customFormat="false" ht="12.8" hidden="false" customHeight="false" outlineLevel="0" collapsed="false">
      <c r="A3592" s="8" t="n">
        <f aca="false">A3591-0.01</f>
        <v>64.1199999999816</v>
      </c>
      <c r="B3592" s="42" t="n">
        <f aca="false">1+$F$5*$F$4*(1+$F$6)^A3592-(1+$F$5)^A3592</f>
        <v>-2834.01573619884</v>
      </c>
      <c r="C3592" s="43" t="n">
        <f aca="false">IF(AND(B3592&gt;=0,B3591&lt;0),1,0)</f>
        <v>0</v>
      </c>
    </row>
    <row r="3593" customFormat="false" ht="12.8" hidden="false" customHeight="false" outlineLevel="0" collapsed="false">
      <c r="A3593" s="8" t="n">
        <f aca="false">A3592-0.01</f>
        <v>64.1099999999816</v>
      </c>
      <c r="B3593" s="42" t="n">
        <f aca="false">1+$F$5*$F$4*(1+$F$6)^A3593-(1+$F$5)^A3593</f>
        <v>-2830.48991897382</v>
      </c>
      <c r="C3593" s="43" t="n">
        <f aca="false">IF(AND(B3593&gt;=0,B3592&lt;0),1,0)</f>
        <v>0</v>
      </c>
    </row>
    <row r="3594" customFormat="false" ht="12.8" hidden="false" customHeight="false" outlineLevel="0" collapsed="false">
      <c r="A3594" s="8" t="n">
        <f aca="false">A3593-0.01</f>
        <v>64.0999999999816</v>
      </c>
      <c r="B3594" s="42" t="n">
        <f aca="false">1+$F$5*$F$4*(1+$F$6)^A3594-(1+$F$5)^A3594</f>
        <v>-2826.96847526969</v>
      </c>
      <c r="C3594" s="43" t="n">
        <f aca="false">IF(AND(B3594&gt;=0,B3593&lt;0),1,0)</f>
        <v>0</v>
      </c>
    </row>
    <row r="3595" customFormat="false" ht="12.8" hidden="false" customHeight="false" outlineLevel="0" collapsed="false">
      <c r="A3595" s="8" t="n">
        <f aca="false">A3594-0.01</f>
        <v>64.0899999999816</v>
      </c>
      <c r="B3595" s="42" t="n">
        <f aca="false">1+$F$5*$F$4*(1+$F$6)^A3595-(1+$F$5)^A3595</f>
        <v>-2823.45139966407</v>
      </c>
      <c r="C3595" s="43" t="n">
        <f aca="false">IF(AND(B3595&gt;=0,B3594&lt;0),1,0)</f>
        <v>0</v>
      </c>
    </row>
    <row r="3596" customFormat="false" ht="12.8" hidden="false" customHeight="false" outlineLevel="0" collapsed="false">
      <c r="A3596" s="8" t="n">
        <f aca="false">A3595-0.01</f>
        <v>64.0799999999816</v>
      </c>
      <c r="B3596" s="42" t="n">
        <f aca="false">1+$F$5*$F$4*(1+$F$6)^A3596-(1+$F$5)^A3596</f>
        <v>-2819.9386867413</v>
      </c>
      <c r="C3596" s="43" t="n">
        <f aca="false">IF(AND(B3596&gt;=0,B3595&lt;0),1,0)</f>
        <v>0</v>
      </c>
    </row>
    <row r="3597" customFormat="false" ht="12.8" hidden="false" customHeight="false" outlineLevel="0" collapsed="false">
      <c r="A3597" s="8" t="n">
        <f aca="false">A3596-0.01</f>
        <v>64.0699999999816</v>
      </c>
      <c r="B3597" s="42" t="n">
        <f aca="false">1+$F$5*$F$4*(1+$F$6)^A3597-(1+$F$5)^A3597</f>
        <v>-2816.43033109243</v>
      </c>
      <c r="C3597" s="43" t="n">
        <f aca="false">IF(AND(B3597&gt;=0,B3596&lt;0),1,0)</f>
        <v>0</v>
      </c>
    </row>
    <row r="3598" customFormat="false" ht="12.8" hidden="false" customHeight="false" outlineLevel="0" collapsed="false">
      <c r="A3598" s="8" t="n">
        <f aca="false">A3597-0.01</f>
        <v>64.0599999999816</v>
      </c>
      <c r="B3598" s="42" t="n">
        <f aca="false">1+$F$5*$F$4*(1+$F$6)^A3598-(1+$F$5)^A3598</f>
        <v>-2812.92632731523</v>
      </c>
      <c r="C3598" s="43" t="n">
        <f aca="false">IF(AND(B3598&gt;=0,B3597&lt;0),1,0)</f>
        <v>0</v>
      </c>
    </row>
    <row r="3599" customFormat="false" ht="12.8" hidden="false" customHeight="false" outlineLevel="0" collapsed="false">
      <c r="A3599" s="8" t="n">
        <f aca="false">A3598-0.01</f>
        <v>64.0499999999816</v>
      </c>
      <c r="B3599" s="42" t="n">
        <f aca="false">1+$F$5*$F$4*(1+$F$6)^A3599-(1+$F$5)^A3599</f>
        <v>-2809.42667001415</v>
      </c>
      <c r="C3599" s="43" t="n">
        <f aca="false">IF(AND(B3599&gt;=0,B3598&lt;0),1,0)</f>
        <v>0</v>
      </c>
    </row>
    <row r="3600" customFormat="false" ht="12.8" hidden="false" customHeight="false" outlineLevel="0" collapsed="false">
      <c r="A3600" s="8" t="n">
        <f aca="false">A3599-0.01</f>
        <v>64.0399999999816</v>
      </c>
      <c r="B3600" s="42" t="n">
        <f aca="false">1+$F$5*$F$4*(1+$F$6)^A3600-(1+$F$5)^A3600</f>
        <v>-2805.93135380035</v>
      </c>
      <c r="C3600" s="43" t="n">
        <f aca="false">IF(AND(B3600&gt;=0,B3599&lt;0),1,0)</f>
        <v>0</v>
      </c>
    </row>
    <row r="3601" customFormat="false" ht="12.8" hidden="false" customHeight="false" outlineLevel="0" collapsed="false">
      <c r="A3601" s="8" t="n">
        <f aca="false">A3600-0.01</f>
        <v>64.0299999999816</v>
      </c>
      <c r="B3601" s="42" t="n">
        <f aca="false">1+$F$5*$F$4*(1+$F$6)^A3601-(1+$F$5)^A3601</f>
        <v>-2802.44037329165</v>
      </c>
      <c r="C3601" s="43" t="n">
        <f aca="false">IF(AND(B3601&gt;=0,B3600&lt;0),1,0)</f>
        <v>0</v>
      </c>
    </row>
    <row r="3602" customFormat="false" ht="12.8" hidden="false" customHeight="false" outlineLevel="0" collapsed="false">
      <c r="A3602" s="8" t="n">
        <f aca="false">A3601-0.01</f>
        <v>64.0199999999816</v>
      </c>
      <c r="B3602" s="42" t="n">
        <f aca="false">1+$F$5*$F$4*(1+$F$6)^A3602-(1+$F$5)^A3602</f>
        <v>-2798.95372311255</v>
      </c>
      <c r="C3602" s="43" t="n">
        <f aca="false">IF(AND(B3602&gt;=0,B3601&lt;0),1,0)</f>
        <v>0</v>
      </c>
    </row>
    <row r="3603" customFormat="false" ht="12.8" hidden="false" customHeight="false" outlineLevel="0" collapsed="false">
      <c r="A3603" s="8" t="n">
        <f aca="false">A3602-0.01</f>
        <v>64.0099999999816</v>
      </c>
      <c r="B3603" s="42" t="n">
        <f aca="false">1+$F$5*$F$4*(1+$F$6)^A3603-(1+$F$5)^A3603</f>
        <v>-2795.47139789421</v>
      </c>
      <c r="C3603" s="43" t="n">
        <f aca="false">IF(AND(B3603&gt;=0,B3602&lt;0),1,0)</f>
        <v>0</v>
      </c>
    </row>
    <row r="3604" customFormat="false" ht="12.8" hidden="false" customHeight="false" outlineLevel="0" collapsed="false">
      <c r="A3604" s="8" t="n">
        <f aca="false">A3603-0.01</f>
        <v>63.9999999999816</v>
      </c>
      <c r="B3604" s="42" t="n">
        <f aca="false">1+$F$5*$F$4*(1+$F$6)^A3604-(1+$F$5)^A3604</f>
        <v>-2791.99339227446</v>
      </c>
      <c r="C3604" s="43" t="n">
        <f aca="false">IF(AND(B3604&gt;=0,B3603&lt;0),1,0)</f>
        <v>0</v>
      </c>
    </row>
    <row r="3605" customFormat="false" ht="12.8" hidden="false" customHeight="false" outlineLevel="0" collapsed="false">
      <c r="A3605" s="8" t="n">
        <f aca="false">A3604-0.01</f>
        <v>63.9899999999816</v>
      </c>
      <c r="B3605" s="42" t="n">
        <f aca="false">1+$F$5*$F$4*(1+$F$6)^A3605-(1+$F$5)^A3605</f>
        <v>-2788.51970089777</v>
      </c>
      <c r="C3605" s="43" t="n">
        <f aca="false">IF(AND(B3605&gt;=0,B3604&lt;0),1,0)</f>
        <v>0</v>
      </c>
    </row>
    <row r="3606" customFormat="false" ht="12.8" hidden="false" customHeight="false" outlineLevel="0" collapsed="false">
      <c r="A3606" s="8" t="n">
        <f aca="false">A3605-0.01</f>
        <v>63.9799999999816</v>
      </c>
      <c r="B3606" s="42" t="n">
        <f aca="false">1+$F$5*$F$4*(1+$F$6)^A3606-(1+$F$5)^A3606</f>
        <v>-2785.05031841524</v>
      </c>
      <c r="C3606" s="43" t="n">
        <f aca="false">IF(AND(B3606&gt;=0,B3605&lt;0),1,0)</f>
        <v>0</v>
      </c>
    </row>
    <row r="3607" customFormat="false" ht="12.8" hidden="false" customHeight="false" outlineLevel="0" collapsed="false">
      <c r="A3607" s="8" t="n">
        <f aca="false">A3606-0.01</f>
        <v>63.9699999999816</v>
      </c>
      <c r="B3607" s="42" t="n">
        <f aca="false">1+$F$5*$F$4*(1+$F$6)^A3607-(1+$F$5)^A3607</f>
        <v>-2781.5852394846</v>
      </c>
      <c r="C3607" s="43" t="n">
        <f aca="false">IF(AND(B3607&gt;=0,B3606&lt;0),1,0)</f>
        <v>0</v>
      </c>
    </row>
    <row r="3608" customFormat="false" ht="12.8" hidden="false" customHeight="false" outlineLevel="0" collapsed="false">
      <c r="A3608" s="8" t="n">
        <f aca="false">A3607-0.01</f>
        <v>63.9599999999816</v>
      </c>
      <c r="B3608" s="42" t="n">
        <f aca="false">1+$F$5*$F$4*(1+$F$6)^A3608-(1+$F$5)^A3608</f>
        <v>-2778.12445877023</v>
      </c>
      <c r="C3608" s="43" t="n">
        <f aca="false">IF(AND(B3608&gt;=0,B3607&lt;0),1,0)</f>
        <v>0</v>
      </c>
    </row>
    <row r="3609" customFormat="false" ht="12.8" hidden="false" customHeight="false" outlineLevel="0" collapsed="false">
      <c r="A3609" s="8" t="n">
        <f aca="false">A3608-0.01</f>
        <v>63.9499999999816</v>
      </c>
      <c r="B3609" s="42" t="n">
        <f aca="false">1+$F$5*$F$4*(1+$F$6)^A3609-(1+$F$5)^A3609</f>
        <v>-2774.66797094309</v>
      </c>
      <c r="C3609" s="43" t="n">
        <f aca="false">IF(AND(B3609&gt;=0,B3608&lt;0),1,0)</f>
        <v>0</v>
      </c>
    </row>
    <row r="3610" customFormat="false" ht="12.8" hidden="false" customHeight="false" outlineLevel="0" collapsed="false">
      <c r="A3610" s="8" t="n">
        <f aca="false">A3609-0.01</f>
        <v>63.9399999999816</v>
      </c>
      <c r="B3610" s="42" t="n">
        <f aca="false">1+$F$5*$F$4*(1+$F$6)^A3610-(1+$F$5)^A3610</f>
        <v>-2771.21577068076</v>
      </c>
      <c r="C3610" s="43" t="n">
        <f aca="false">IF(AND(B3610&gt;=0,B3609&lt;0),1,0)</f>
        <v>0</v>
      </c>
    </row>
    <row r="3611" customFormat="false" ht="12.8" hidden="false" customHeight="false" outlineLevel="0" collapsed="false">
      <c r="A3611" s="8" t="n">
        <f aca="false">A3610-0.01</f>
        <v>63.9299999999816</v>
      </c>
      <c r="B3611" s="42" t="n">
        <f aca="false">1+$F$5*$F$4*(1+$F$6)^A3611-(1+$F$5)^A3611</f>
        <v>-2767.76785266744</v>
      </c>
      <c r="C3611" s="43" t="n">
        <f aca="false">IF(AND(B3611&gt;=0,B3610&lt;0),1,0)</f>
        <v>0</v>
      </c>
    </row>
    <row r="3612" customFormat="false" ht="12.8" hidden="false" customHeight="false" outlineLevel="0" collapsed="false">
      <c r="A3612" s="8" t="n">
        <f aca="false">A3611-0.01</f>
        <v>63.9199999999816</v>
      </c>
      <c r="B3612" s="42" t="n">
        <f aca="false">1+$F$5*$F$4*(1+$F$6)^A3612-(1+$F$5)^A3612</f>
        <v>-2764.32421159388</v>
      </c>
      <c r="C3612" s="43" t="n">
        <f aca="false">IF(AND(B3612&gt;=0,B3611&lt;0),1,0)</f>
        <v>0</v>
      </c>
    </row>
    <row r="3613" customFormat="false" ht="12.8" hidden="false" customHeight="false" outlineLevel="0" collapsed="false">
      <c r="A3613" s="8" t="n">
        <f aca="false">A3612-0.01</f>
        <v>63.9099999999816</v>
      </c>
      <c r="B3613" s="42" t="n">
        <f aca="false">1+$F$5*$F$4*(1+$F$6)^A3613-(1+$F$5)^A3613</f>
        <v>-2760.88484215744</v>
      </c>
      <c r="C3613" s="43" t="n">
        <f aca="false">IF(AND(B3613&gt;=0,B3612&lt;0),1,0)</f>
        <v>0</v>
      </c>
    </row>
    <row r="3614" customFormat="false" ht="12.8" hidden="false" customHeight="false" outlineLevel="0" collapsed="false">
      <c r="A3614" s="8" t="n">
        <f aca="false">A3613-0.01</f>
        <v>63.8999999999816</v>
      </c>
      <c r="B3614" s="42" t="n">
        <f aca="false">1+$F$5*$F$4*(1+$F$6)^A3614-(1+$F$5)^A3614</f>
        <v>-2757.44973906205</v>
      </c>
      <c r="C3614" s="43" t="n">
        <f aca="false">IF(AND(B3614&gt;=0,B3613&lt;0),1,0)</f>
        <v>0</v>
      </c>
    </row>
    <row r="3615" customFormat="false" ht="12.8" hidden="false" customHeight="false" outlineLevel="0" collapsed="false">
      <c r="A3615" s="8" t="n">
        <f aca="false">A3614-0.01</f>
        <v>63.8899999999816</v>
      </c>
      <c r="B3615" s="42" t="n">
        <f aca="false">1+$F$5*$F$4*(1+$F$6)^A3615-(1+$F$5)^A3615</f>
        <v>-2754.0188970182</v>
      </c>
      <c r="C3615" s="43" t="n">
        <f aca="false">IF(AND(B3615&gt;=0,B3614&lt;0),1,0)</f>
        <v>0</v>
      </c>
    </row>
    <row r="3616" customFormat="false" ht="12.8" hidden="false" customHeight="false" outlineLevel="0" collapsed="false">
      <c r="A3616" s="8" t="n">
        <f aca="false">A3615-0.01</f>
        <v>63.8799999999816</v>
      </c>
      <c r="B3616" s="42" t="n">
        <f aca="false">1+$F$5*$F$4*(1+$F$6)^A3616-(1+$F$5)^A3616</f>
        <v>-2750.59231074293</v>
      </c>
      <c r="C3616" s="43" t="n">
        <f aca="false">IF(AND(B3616&gt;=0,B3615&lt;0),1,0)</f>
        <v>0</v>
      </c>
    </row>
    <row r="3617" customFormat="false" ht="12.8" hidden="false" customHeight="false" outlineLevel="0" collapsed="false">
      <c r="A3617" s="8" t="n">
        <f aca="false">A3616-0.01</f>
        <v>63.8699999999816</v>
      </c>
      <c r="B3617" s="42" t="n">
        <f aca="false">1+$F$5*$F$4*(1+$F$6)^A3617-(1+$F$5)^A3617</f>
        <v>-2747.16997495985</v>
      </c>
      <c r="C3617" s="43" t="n">
        <f aca="false">IF(AND(B3617&gt;=0,B3616&lt;0),1,0)</f>
        <v>0</v>
      </c>
    </row>
    <row r="3618" customFormat="false" ht="12.8" hidden="false" customHeight="false" outlineLevel="0" collapsed="false">
      <c r="A3618" s="8" t="n">
        <f aca="false">A3617-0.01</f>
        <v>63.8599999999816</v>
      </c>
      <c r="B3618" s="42" t="n">
        <f aca="false">1+$F$5*$F$4*(1+$F$6)^A3618-(1+$F$5)^A3618</f>
        <v>-2743.75188439909</v>
      </c>
      <c r="C3618" s="43" t="n">
        <f aca="false">IF(AND(B3618&gt;=0,B3617&lt;0),1,0)</f>
        <v>0</v>
      </c>
    </row>
    <row r="3619" customFormat="false" ht="12.8" hidden="false" customHeight="false" outlineLevel="0" collapsed="false">
      <c r="A3619" s="8" t="n">
        <f aca="false">A3618-0.01</f>
        <v>63.8499999999816</v>
      </c>
      <c r="B3619" s="42" t="n">
        <f aca="false">1+$F$5*$F$4*(1+$F$6)^A3619-(1+$F$5)^A3619</f>
        <v>-2740.33803379733</v>
      </c>
      <c r="C3619" s="43" t="n">
        <f aca="false">IF(AND(B3619&gt;=0,B3618&lt;0),1,0)</f>
        <v>0</v>
      </c>
    </row>
    <row r="3620" customFormat="false" ht="12.8" hidden="false" customHeight="false" outlineLevel="0" collapsed="false">
      <c r="A3620" s="8" t="n">
        <f aca="false">A3619-0.01</f>
        <v>63.8399999999816</v>
      </c>
      <c r="B3620" s="42" t="n">
        <f aca="false">1+$F$5*$F$4*(1+$F$6)^A3620-(1+$F$5)^A3620</f>
        <v>-2736.92841789776</v>
      </c>
      <c r="C3620" s="43" t="n">
        <f aca="false">IF(AND(B3620&gt;=0,B3619&lt;0),1,0)</f>
        <v>0</v>
      </c>
    </row>
    <row r="3621" customFormat="false" ht="12.8" hidden="false" customHeight="false" outlineLevel="0" collapsed="false">
      <c r="A3621" s="8" t="n">
        <f aca="false">A3620-0.01</f>
        <v>63.8299999999816</v>
      </c>
      <c r="B3621" s="42" t="n">
        <f aca="false">1+$F$5*$F$4*(1+$F$6)^A3621-(1+$F$5)^A3621</f>
        <v>-2733.5230314501</v>
      </c>
      <c r="C3621" s="43" t="n">
        <f aca="false">IF(AND(B3621&gt;=0,B3620&lt;0),1,0)</f>
        <v>0</v>
      </c>
    </row>
    <row r="3622" customFormat="false" ht="12.8" hidden="false" customHeight="false" outlineLevel="0" collapsed="false">
      <c r="A3622" s="8" t="n">
        <f aca="false">A3621-0.01</f>
        <v>63.8199999999816</v>
      </c>
      <c r="B3622" s="42" t="n">
        <f aca="false">1+$F$5*$F$4*(1+$F$6)^A3622-(1+$F$5)^A3622</f>
        <v>-2730.12186921057</v>
      </c>
      <c r="C3622" s="43" t="n">
        <f aca="false">IF(AND(B3622&gt;=0,B3621&lt;0),1,0)</f>
        <v>0</v>
      </c>
    </row>
    <row r="3623" customFormat="false" ht="12.8" hidden="false" customHeight="false" outlineLevel="0" collapsed="false">
      <c r="A3623" s="8" t="n">
        <f aca="false">A3622-0.01</f>
        <v>63.8099999999816</v>
      </c>
      <c r="B3623" s="42" t="n">
        <f aca="false">1+$F$5*$F$4*(1+$F$6)^A3623-(1+$F$5)^A3623</f>
        <v>-2726.7249259419</v>
      </c>
      <c r="C3623" s="43" t="n">
        <f aca="false">IF(AND(B3623&gt;=0,B3622&lt;0),1,0)</f>
        <v>0</v>
      </c>
    </row>
    <row r="3624" customFormat="false" ht="12.8" hidden="false" customHeight="false" outlineLevel="0" collapsed="false">
      <c r="A3624" s="8" t="n">
        <f aca="false">A3623-0.01</f>
        <v>63.7999999999816</v>
      </c>
      <c r="B3624" s="42" t="n">
        <f aca="false">1+$F$5*$F$4*(1+$F$6)^A3624-(1+$F$5)^A3624</f>
        <v>-2723.3321964133</v>
      </c>
      <c r="C3624" s="43" t="n">
        <f aca="false">IF(AND(B3624&gt;=0,B3623&lt;0),1,0)</f>
        <v>0</v>
      </c>
    </row>
    <row r="3625" customFormat="false" ht="12.8" hidden="false" customHeight="false" outlineLevel="0" collapsed="false">
      <c r="A3625" s="8" t="n">
        <f aca="false">A3624-0.01</f>
        <v>63.7899999999816</v>
      </c>
      <c r="B3625" s="42" t="n">
        <f aca="false">1+$F$5*$F$4*(1+$F$6)^A3625-(1+$F$5)^A3625</f>
        <v>-2719.94367540047</v>
      </c>
      <c r="C3625" s="43" t="n">
        <f aca="false">IF(AND(B3625&gt;=0,B3624&lt;0),1,0)</f>
        <v>0</v>
      </c>
    </row>
    <row r="3626" customFormat="false" ht="12.8" hidden="false" customHeight="false" outlineLevel="0" collapsed="false">
      <c r="A3626" s="8" t="n">
        <f aca="false">A3625-0.01</f>
        <v>63.7799999999816</v>
      </c>
      <c r="B3626" s="42" t="n">
        <f aca="false">1+$F$5*$F$4*(1+$F$6)^A3626-(1+$F$5)^A3626</f>
        <v>-2716.5593576856</v>
      </c>
      <c r="C3626" s="43" t="n">
        <f aca="false">IF(AND(B3626&gt;=0,B3625&lt;0),1,0)</f>
        <v>0</v>
      </c>
    </row>
    <row r="3627" customFormat="false" ht="12.8" hidden="false" customHeight="false" outlineLevel="0" collapsed="false">
      <c r="A3627" s="8" t="n">
        <f aca="false">A3626-0.01</f>
        <v>63.7699999999816</v>
      </c>
      <c r="B3627" s="42" t="n">
        <f aca="false">1+$F$5*$F$4*(1+$F$6)^A3627-(1+$F$5)^A3627</f>
        <v>-2713.17923805732</v>
      </c>
      <c r="C3627" s="43" t="n">
        <f aca="false">IF(AND(B3627&gt;=0,B3626&lt;0),1,0)</f>
        <v>0</v>
      </c>
    </row>
    <row r="3628" customFormat="false" ht="12.8" hidden="false" customHeight="false" outlineLevel="0" collapsed="false">
      <c r="A3628" s="8" t="n">
        <f aca="false">A3627-0.01</f>
        <v>63.7599999999816</v>
      </c>
      <c r="B3628" s="42" t="n">
        <f aca="false">1+$F$5*$F$4*(1+$F$6)^A3628-(1+$F$5)^A3628</f>
        <v>-2709.80331131075</v>
      </c>
      <c r="C3628" s="43" t="n">
        <f aca="false">IF(AND(B3628&gt;=0,B3627&lt;0),1,0)</f>
        <v>0</v>
      </c>
    </row>
    <row r="3629" customFormat="false" ht="12.8" hidden="false" customHeight="false" outlineLevel="0" collapsed="false">
      <c r="A3629" s="8" t="n">
        <f aca="false">A3628-0.01</f>
        <v>63.7499999999816</v>
      </c>
      <c r="B3629" s="42" t="n">
        <f aca="false">1+$F$5*$F$4*(1+$F$6)^A3629-(1+$F$5)^A3629</f>
        <v>-2706.43157224744</v>
      </c>
      <c r="C3629" s="43" t="n">
        <f aca="false">IF(AND(B3629&gt;=0,B3628&lt;0),1,0)</f>
        <v>0</v>
      </c>
    </row>
    <row r="3630" customFormat="false" ht="12.8" hidden="false" customHeight="false" outlineLevel="0" collapsed="false">
      <c r="A3630" s="8" t="n">
        <f aca="false">A3629-0.01</f>
        <v>63.7399999999816</v>
      </c>
      <c r="B3630" s="42" t="n">
        <f aca="false">1+$F$5*$F$4*(1+$F$6)^A3630-(1+$F$5)^A3630</f>
        <v>-2703.0640156754</v>
      </c>
      <c r="C3630" s="43" t="n">
        <f aca="false">IF(AND(B3630&gt;=0,B3629&lt;0),1,0)</f>
        <v>0</v>
      </c>
    </row>
    <row r="3631" customFormat="false" ht="12.8" hidden="false" customHeight="false" outlineLevel="0" collapsed="false">
      <c r="A3631" s="8" t="n">
        <f aca="false">A3630-0.01</f>
        <v>63.7299999999816</v>
      </c>
      <c r="B3631" s="42" t="n">
        <f aca="false">1+$F$5*$F$4*(1+$F$6)^A3631-(1+$F$5)^A3631</f>
        <v>-2699.70063640907</v>
      </c>
      <c r="C3631" s="43" t="n">
        <f aca="false">IF(AND(B3631&gt;=0,B3630&lt;0),1,0)</f>
        <v>0</v>
      </c>
    </row>
    <row r="3632" customFormat="false" ht="12.8" hidden="false" customHeight="false" outlineLevel="0" collapsed="false">
      <c r="A3632" s="8" t="n">
        <f aca="false">A3631-0.01</f>
        <v>63.7199999999817</v>
      </c>
      <c r="B3632" s="42" t="n">
        <f aca="false">1+$F$5*$F$4*(1+$F$6)^A3632-(1+$F$5)^A3632</f>
        <v>-2696.34142926932</v>
      </c>
      <c r="C3632" s="43" t="n">
        <f aca="false">IF(AND(B3632&gt;=0,B3631&lt;0),1,0)</f>
        <v>0</v>
      </c>
    </row>
    <row r="3633" customFormat="false" ht="12.8" hidden="false" customHeight="false" outlineLevel="0" collapsed="false">
      <c r="A3633" s="8" t="n">
        <f aca="false">A3632-0.01</f>
        <v>63.7099999999816</v>
      </c>
      <c r="B3633" s="42" t="n">
        <f aca="false">1+$F$5*$F$4*(1+$F$6)^A3633-(1+$F$5)^A3633</f>
        <v>-2692.98638908343</v>
      </c>
      <c r="C3633" s="43" t="n">
        <f aca="false">IF(AND(B3633&gt;=0,B3632&lt;0),1,0)</f>
        <v>0</v>
      </c>
    </row>
    <row r="3634" customFormat="false" ht="12.8" hidden="false" customHeight="false" outlineLevel="0" collapsed="false">
      <c r="A3634" s="8" t="n">
        <f aca="false">A3633-0.01</f>
        <v>63.6999999999817</v>
      </c>
      <c r="B3634" s="42" t="n">
        <f aca="false">1+$F$5*$F$4*(1+$F$6)^A3634-(1+$F$5)^A3634</f>
        <v>-2689.63551068512</v>
      </c>
      <c r="C3634" s="43" t="n">
        <f aca="false">IF(AND(B3634&gt;=0,B3633&lt;0),1,0)</f>
        <v>0</v>
      </c>
    </row>
    <row r="3635" customFormat="false" ht="12.8" hidden="false" customHeight="false" outlineLevel="0" collapsed="false">
      <c r="A3635" s="8" t="n">
        <f aca="false">A3634-0.01</f>
        <v>63.6899999999817</v>
      </c>
      <c r="B3635" s="42" t="n">
        <f aca="false">1+$F$5*$F$4*(1+$F$6)^A3635-(1+$F$5)^A3635</f>
        <v>-2686.28878891448</v>
      </c>
      <c r="C3635" s="43" t="n">
        <f aca="false">IF(AND(B3635&gt;=0,B3634&lt;0),1,0)</f>
        <v>0</v>
      </c>
    </row>
    <row r="3636" customFormat="false" ht="12.8" hidden="false" customHeight="false" outlineLevel="0" collapsed="false">
      <c r="A3636" s="8" t="n">
        <f aca="false">A3635-0.01</f>
        <v>63.6799999999817</v>
      </c>
      <c r="B3636" s="42" t="n">
        <f aca="false">1+$F$5*$F$4*(1+$F$6)^A3636-(1+$F$5)^A3636</f>
        <v>-2682.94621861803</v>
      </c>
      <c r="C3636" s="43" t="n">
        <f aca="false">IF(AND(B3636&gt;=0,B3635&lt;0),1,0)</f>
        <v>0</v>
      </c>
    </row>
    <row r="3637" customFormat="false" ht="12.8" hidden="false" customHeight="false" outlineLevel="0" collapsed="false">
      <c r="A3637" s="8" t="n">
        <f aca="false">A3636-0.01</f>
        <v>63.6699999999817</v>
      </c>
      <c r="B3637" s="42" t="n">
        <f aca="false">1+$F$5*$F$4*(1+$F$6)^A3637-(1+$F$5)^A3637</f>
        <v>-2679.60779464865</v>
      </c>
      <c r="C3637" s="43" t="n">
        <f aca="false">IF(AND(B3637&gt;=0,B3636&lt;0),1,0)</f>
        <v>0</v>
      </c>
    </row>
    <row r="3638" customFormat="false" ht="12.8" hidden="false" customHeight="false" outlineLevel="0" collapsed="false">
      <c r="A3638" s="8" t="n">
        <f aca="false">A3637-0.01</f>
        <v>63.6599999999817</v>
      </c>
      <c r="B3638" s="42" t="n">
        <f aca="false">1+$F$5*$F$4*(1+$F$6)^A3638-(1+$F$5)^A3638</f>
        <v>-2676.27351186561</v>
      </c>
      <c r="C3638" s="43" t="n">
        <f aca="false">IF(AND(B3638&gt;=0,B3637&lt;0),1,0)</f>
        <v>0</v>
      </c>
    </row>
    <row r="3639" customFormat="false" ht="12.8" hidden="false" customHeight="false" outlineLevel="0" collapsed="false">
      <c r="A3639" s="8" t="n">
        <f aca="false">A3638-0.01</f>
        <v>63.6499999999817</v>
      </c>
      <c r="B3639" s="42" t="n">
        <f aca="false">1+$F$5*$F$4*(1+$F$6)^A3639-(1+$F$5)^A3639</f>
        <v>-2672.94336513458</v>
      </c>
      <c r="C3639" s="43" t="n">
        <f aca="false">IF(AND(B3639&gt;=0,B3638&lt;0),1,0)</f>
        <v>0</v>
      </c>
    </row>
    <row r="3640" customFormat="false" ht="12.8" hidden="false" customHeight="false" outlineLevel="0" collapsed="false">
      <c r="A3640" s="8" t="n">
        <f aca="false">A3639-0.01</f>
        <v>63.6399999999817</v>
      </c>
      <c r="B3640" s="42" t="n">
        <f aca="false">1+$F$5*$F$4*(1+$F$6)^A3640-(1+$F$5)^A3640</f>
        <v>-2669.61734932755</v>
      </c>
      <c r="C3640" s="43" t="n">
        <f aca="false">IF(AND(B3640&gt;=0,B3639&lt;0),1,0)</f>
        <v>0</v>
      </c>
    </row>
    <row r="3641" customFormat="false" ht="12.8" hidden="false" customHeight="false" outlineLevel="0" collapsed="false">
      <c r="A3641" s="8" t="n">
        <f aca="false">A3640-0.01</f>
        <v>63.6299999999817</v>
      </c>
      <c r="B3641" s="42" t="n">
        <f aca="false">1+$F$5*$F$4*(1+$F$6)^A3641-(1+$F$5)^A3641</f>
        <v>-2666.29545932289</v>
      </c>
      <c r="C3641" s="43" t="n">
        <f aca="false">IF(AND(B3641&gt;=0,B3640&lt;0),1,0)</f>
        <v>0</v>
      </c>
    </row>
    <row r="3642" customFormat="false" ht="12.8" hidden="false" customHeight="false" outlineLevel="0" collapsed="false">
      <c r="A3642" s="8" t="n">
        <f aca="false">A3641-0.01</f>
        <v>63.6199999999817</v>
      </c>
      <c r="B3642" s="42" t="n">
        <f aca="false">1+$F$5*$F$4*(1+$F$6)^A3642-(1+$F$5)^A3642</f>
        <v>-2662.97769000533</v>
      </c>
      <c r="C3642" s="43" t="n">
        <f aca="false">IF(AND(B3642&gt;=0,B3641&lt;0),1,0)</f>
        <v>0</v>
      </c>
    </row>
    <row r="3643" customFormat="false" ht="12.8" hidden="false" customHeight="false" outlineLevel="0" collapsed="false">
      <c r="A3643" s="8" t="n">
        <f aca="false">A3642-0.01</f>
        <v>63.6099999999817</v>
      </c>
      <c r="B3643" s="42" t="n">
        <f aca="false">1+$F$5*$F$4*(1+$F$6)^A3643-(1+$F$5)^A3643</f>
        <v>-2659.66403626592</v>
      </c>
      <c r="C3643" s="43" t="n">
        <f aca="false">IF(AND(B3643&gt;=0,B3642&lt;0),1,0)</f>
        <v>0</v>
      </c>
    </row>
    <row r="3644" customFormat="false" ht="12.8" hidden="false" customHeight="false" outlineLevel="0" collapsed="false">
      <c r="A3644" s="8" t="n">
        <f aca="false">A3643-0.01</f>
        <v>63.5999999999817</v>
      </c>
      <c r="B3644" s="42" t="n">
        <f aca="false">1+$F$5*$F$4*(1+$F$6)^A3644-(1+$F$5)^A3644</f>
        <v>-2656.35449300206</v>
      </c>
      <c r="C3644" s="43" t="n">
        <f aca="false">IF(AND(B3644&gt;=0,B3643&lt;0),1,0)</f>
        <v>0</v>
      </c>
    </row>
    <row r="3645" customFormat="false" ht="12.8" hidden="false" customHeight="false" outlineLevel="0" collapsed="false">
      <c r="A3645" s="8" t="n">
        <f aca="false">A3644-0.01</f>
        <v>63.5899999999817</v>
      </c>
      <c r="B3645" s="42" t="n">
        <f aca="false">1+$F$5*$F$4*(1+$F$6)^A3645-(1+$F$5)^A3645</f>
        <v>-2653.04905511746</v>
      </c>
      <c r="C3645" s="43" t="n">
        <f aca="false">IF(AND(B3645&gt;=0,B3644&lt;0),1,0)</f>
        <v>0</v>
      </c>
    </row>
    <row r="3646" customFormat="false" ht="12.8" hidden="false" customHeight="false" outlineLevel="0" collapsed="false">
      <c r="A3646" s="8" t="n">
        <f aca="false">A3645-0.01</f>
        <v>63.5799999999817</v>
      </c>
      <c r="B3646" s="42" t="n">
        <f aca="false">1+$F$5*$F$4*(1+$F$6)^A3646-(1+$F$5)^A3646</f>
        <v>-2649.74771752217</v>
      </c>
      <c r="C3646" s="43" t="n">
        <f aca="false">IF(AND(B3646&gt;=0,B3645&lt;0),1,0)</f>
        <v>0</v>
      </c>
    </row>
    <row r="3647" customFormat="false" ht="12.8" hidden="false" customHeight="false" outlineLevel="0" collapsed="false">
      <c r="A3647" s="8" t="n">
        <f aca="false">A3646-0.01</f>
        <v>63.5699999999817</v>
      </c>
      <c r="B3647" s="42" t="n">
        <f aca="false">1+$F$5*$F$4*(1+$F$6)^A3647-(1+$F$5)^A3647</f>
        <v>-2646.45047513252</v>
      </c>
      <c r="C3647" s="43" t="n">
        <f aca="false">IF(AND(B3647&gt;=0,B3646&lt;0),1,0)</f>
        <v>0</v>
      </c>
    </row>
    <row r="3648" customFormat="false" ht="12.8" hidden="false" customHeight="false" outlineLevel="0" collapsed="false">
      <c r="A3648" s="8" t="n">
        <f aca="false">A3647-0.01</f>
        <v>63.5599999999817</v>
      </c>
      <c r="B3648" s="42" t="n">
        <f aca="false">1+$F$5*$F$4*(1+$F$6)^A3648-(1+$F$5)^A3648</f>
        <v>-2643.15732287118</v>
      </c>
      <c r="C3648" s="43" t="n">
        <f aca="false">IF(AND(B3648&gt;=0,B3647&lt;0),1,0)</f>
        <v>0</v>
      </c>
    </row>
    <row r="3649" customFormat="false" ht="12.8" hidden="false" customHeight="false" outlineLevel="0" collapsed="false">
      <c r="A3649" s="8" t="n">
        <f aca="false">A3648-0.01</f>
        <v>63.5499999999817</v>
      </c>
      <c r="B3649" s="42" t="n">
        <f aca="false">1+$F$5*$F$4*(1+$F$6)^A3649-(1+$F$5)^A3649</f>
        <v>-2639.86825566707</v>
      </c>
      <c r="C3649" s="43" t="n">
        <f aca="false">IF(AND(B3649&gt;=0,B3648&lt;0),1,0)</f>
        <v>0</v>
      </c>
    </row>
    <row r="3650" customFormat="false" ht="12.8" hidden="false" customHeight="false" outlineLevel="0" collapsed="false">
      <c r="A3650" s="8" t="n">
        <f aca="false">A3649-0.01</f>
        <v>63.5399999999817</v>
      </c>
      <c r="B3650" s="42" t="n">
        <f aca="false">1+$F$5*$F$4*(1+$F$6)^A3650-(1+$F$5)^A3650</f>
        <v>-2636.58326845544</v>
      </c>
      <c r="C3650" s="43" t="n">
        <f aca="false">IF(AND(B3650&gt;=0,B3649&lt;0),1,0)</f>
        <v>0</v>
      </c>
    </row>
    <row r="3651" customFormat="false" ht="12.8" hidden="false" customHeight="false" outlineLevel="0" collapsed="false">
      <c r="A3651" s="8" t="n">
        <f aca="false">A3650-0.01</f>
        <v>63.5299999999817</v>
      </c>
      <c r="B3651" s="42" t="n">
        <f aca="false">1+$F$5*$F$4*(1+$F$6)^A3651-(1+$F$5)^A3651</f>
        <v>-2633.3023561778</v>
      </c>
      <c r="C3651" s="43" t="n">
        <f aca="false">IF(AND(B3651&gt;=0,B3650&lt;0),1,0)</f>
        <v>0</v>
      </c>
    </row>
    <row r="3652" customFormat="false" ht="12.8" hidden="false" customHeight="false" outlineLevel="0" collapsed="false">
      <c r="A3652" s="8" t="n">
        <f aca="false">A3651-0.01</f>
        <v>63.5199999999817</v>
      </c>
      <c r="B3652" s="42" t="n">
        <f aca="false">1+$F$5*$F$4*(1+$F$6)^A3652-(1+$F$5)^A3652</f>
        <v>-2630.02551378191</v>
      </c>
      <c r="C3652" s="43" t="n">
        <f aca="false">IF(AND(B3652&gt;=0,B3651&lt;0),1,0)</f>
        <v>0</v>
      </c>
    </row>
    <row r="3653" customFormat="false" ht="12.8" hidden="false" customHeight="false" outlineLevel="0" collapsed="false">
      <c r="A3653" s="8" t="n">
        <f aca="false">A3652-0.01</f>
        <v>63.5099999999817</v>
      </c>
      <c r="B3653" s="42" t="n">
        <f aca="false">1+$F$5*$F$4*(1+$F$6)^A3653-(1+$F$5)^A3653</f>
        <v>-2626.75273622183</v>
      </c>
      <c r="C3653" s="43" t="n">
        <f aca="false">IF(AND(B3653&gt;=0,B3652&lt;0),1,0)</f>
        <v>0</v>
      </c>
    </row>
    <row r="3654" customFormat="false" ht="12.8" hidden="false" customHeight="false" outlineLevel="0" collapsed="false">
      <c r="A3654" s="8" t="n">
        <f aca="false">A3653-0.01</f>
        <v>63.4999999999817</v>
      </c>
      <c r="B3654" s="42" t="n">
        <f aca="false">1+$F$5*$F$4*(1+$F$6)^A3654-(1+$F$5)^A3654</f>
        <v>-2623.48401845786</v>
      </c>
      <c r="C3654" s="43" t="n">
        <f aca="false">IF(AND(B3654&gt;=0,B3653&lt;0),1,0)</f>
        <v>0</v>
      </c>
    </row>
    <row r="3655" customFormat="false" ht="12.8" hidden="false" customHeight="false" outlineLevel="0" collapsed="false">
      <c r="A3655" s="8" t="n">
        <f aca="false">A3654-0.01</f>
        <v>63.4899999999817</v>
      </c>
      <c r="B3655" s="42" t="n">
        <f aca="false">1+$F$5*$F$4*(1+$F$6)^A3655-(1+$F$5)^A3655</f>
        <v>-2620.21935545653</v>
      </c>
      <c r="C3655" s="43" t="n">
        <f aca="false">IF(AND(B3655&gt;=0,B3654&lt;0),1,0)</f>
        <v>0</v>
      </c>
    </row>
    <row r="3656" customFormat="false" ht="12.8" hidden="false" customHeight="false" outlineLevel="0" collapsed="false">
      <c r="A3656" s="8" t="n">
        <f aca="false">A3655-0.01</f>
        <v>63.4799999999817</v>
      </c>
      <c r="B3656" s="42" t="n">
        <f aca="false">1+$F$5*$F$4*(1+$F$6)^A3656-(1+$F$5)^A3656</f>
        <v>-2616.95874219065</v>
      </c>
      <c r="C3656" s="43" t="n">
        <f aca="false">IF(AND(B3656&gt;=0,B3655&lt;0),1,0)</f>
        <v>0</v>
      </c>
    </row>
    <row r="3657" customFormat="false" ht="12.8" hidden="false" customHeight="false" outlineLevel="0" collapsed="false">
      <c r="A3657" s="8" t="n">
        <f aca="false">A3656-0.01</f>
        <v>63.4699999999817</v>
      </c>
      <c r="B3657" s="42" t="n">
        <f aca="false">1+$F$5*$F$4*(1+$F$6)^A3657-(1+$F$5)^A3657</f>
        <v>-2613.70217363922</v>
      </c>
      <c r="C3657" s="43" t="n">
        <f aca="false">IF(AND(B3657&gt;=0,B3656&lt;0),1,0)</f>
        <v>0</v>
      </c>
    </row>
    <row r="3658" customFormat="false" ht="12.8" hidden="false" customHeight="false" outlineLevel="0" collapsed="false">
      <c r="A3658" s="8" t="n">
        <f aca="false">A3657-0.01</f>
        <v>63.4599999999817</v>
      </c>
      <c r="B3658" s="42" t="n">
        <f aca="false">1+$F$5*$F$4*(1+$F$6)^A3658-(1+$F$5)^A3658</f>
        <v>-2610.4496447875</v>
      </c>
      <c r="C3658" s="43" t="n">
        <f aca="false">IF(AND(B3658&gt;=0,B3657&lt;0),1,0)</f>
        <v>0</v>
      </c>
    </row>
    <row r="3659" customFormat="false" ht="12.8" hidden="false" customHeight="false" outlineLevel="0" collapsed="false">
      <c r="A3659" s="8" t="n">
        <f aca="false">A3658-0.01</f>
        <v>63.4499999999817</v>
      </c>
      <c r="B3659" s="42" t="n">
        <f aca="false">1+$F$5*$F$4*(1+$F$6)^A3659-(1+$F$5)^A3659</f>
        <v>-2607.20115062693</v>
      </c>
      <c r="C3659" s="43" t="n">
        <f aca="false">IF(AND(B3659&gt;=0,B3658&lt;0),1,0)</f>
        <v>0</v>
      </c>
    </row>
    <row r="3660" customFormat="false" ht="12.8" hidden="false" customHeight="false" outlineLevel="0" collapsed="false">
      <c r="A3660" s="8" t="n">
        <f aca="false">A3659-0.01</f>
        <v>63.4399999999817</v>
      </c>
      <c r="B3660" s="42" t="n">
        <f aca="false">1+$F$5*$F$4*(1+$F$6)^A3660-(1+$F$5)^A3660</f>
        <v>-2603.9566861552</v>
      </c>
      <c r="C3660" s="43" t="n">
        <f aca="false">IF(AND(B3660&gt;=0,B3659&lt;0),1,0)</f>
        <v>0</v>
      </c>
    </row>
    <row r="3661" customFormat="false" ht="12.8" hidden="false" customHeight="false" outlineLevel="0" collapsed="false">
      <c r="A3661" s="8" t="n">
        <f aca="false">A3660-0.01</f>
        <v>63.4299999999817</v>
      </c>
      <c r="B3661" s="42" t="n">
        <f aca="false">1+$F$5*$F$4*(1+$F$6)^A3661-(1+$F$5)^A3661</f>
        <v>-2600.71624637616</v>
      </c>
      <c r="C3661" s="43" t="n">
        <f aca="false">IF(AND(B3661&gt;=0,B3660&lt;0),1,0)</f>
        <v>0</v>
      </c>
    </row>
    <row r="3662" customFormat="false" ht="12.8" hidden="false" customHeight="false" outlineLevel="0" collapsed="false">
      <c r="A3662" s="8" t="n">
        <f aca="false">A3661-0.01</f>
        <v>63.4199999999817</v>
      </c>
      <c r="B3662" s="42" t="n">
        <f aca="false">1+$F$5*$F$4*(1+$F$6)^A3662-(1+$F$5)^A3662</f>
        <v>-2597.4798262999</v>
      </c>
      <c r="C3662" s="43" t="n">
        <f aca="false">IF(AND(B3662&gt;=0,B3661&lt;0),1,0)</f>
        <v>0</v>
      </c>
    </row>
    <row r="3663" customFormat="false" ht="12.8" hidden="false" customHeight="false" outlineLevel="0" collapsed="false">
      <c r="A3663" s="8" t="n">
        <f aca="false">A3662-0.01</f>
        <v>63.4099999999817</v>
      </c>
      <c r="B3663" s="42" t="n">
        <f aca="false">1+$F$5*$F$4*(1+$F$6)^A3663-(1+$F$5)^A3663</f>
        <v>-2594.24742094265</v>
      </c>
      <c r="C3663" s="43" t="n">
        <f aca="false">IF(AND(B3663&gt;=0,B3662&lt;0),1,0)</f>
        <v>0</v>
      </c>
    </row>
    <row r="3664" customFormat="false" ht="12.8" hidden="false" customHeight="false" outlineLevel="0" collapsed="false">
      <c r="A3664" s="8" t="n">
        <f aca="false">A3663-0.01</f>
        <v>63.3999999999817</v>
      </c>
      <c r="B3664" s="42" t="n">
        <f aca="false">1+$F$5*$F$4*(1+$F$6)^A3664-(1+$F$5)^A3664</f>
        <v>-2591.01902532685</v>
      </c>
      <c r="C3664" s="43" t="n">
        <f aca="false">IF(AND(B3664&gt;=0,B3663&lt;0),1,0)</f>
        <v>0</v>
      </c>
    </row>
    <row r="3665" customFormat="false" ht="12.8" hidden="false" customHeight="false" outlineLevel="0" collapsed="false">
      <c r="A3665" s="8" t="n">
        <f aca="false">A3664-0.01</f>
        <v>63.3899999999817</v>
      </c>
      <c r="B3665" s="42" t="n">
        <f aca="false">1+$F$5*$F$4*(1+$F$6)^A3665-(1+$F$5)^A3665</f>
        <v>-2587.79463448109</v>
      </c>
      <c r="C3665" s="43" t="n">
        <f aca="false">IF(AND(B3665&gt;=0,B3664&lt;0),1,0)</f>
        <v>0</v>
      </c>
    </row>
    <row r="3666" customFormat="false" ht="12.8" hidden="false" customHeight="false" outlineLevel="0" collapsed="false">
      <c r="A3666" s="8" t="n">
        <f aca="false">A3665-0.01</f>
        <v>63.3799999999817</v>
      </c>
      <c r="B3666" s="42" t="n">
        <f aca="false">1+$F$5*$F$4*(1+$F$6)^A3666-(1+$F$5)^A3666</f>
        <v>-2584.57424344015</v>
      </c>
      <c r="C3666" s="43" t="n">
        <f aca="false">IF(AND(B3666&gt;=0,B3665&lt;0),1,0)</f>
        <v>0</v>
      </c>
    </row>
    <row r="3667" customFormat="false" ht="12.8" hidden="false" customHeight="false" outlineLevel="0" collapsed="false">
      <c r="A3667" s="8" t="n">
        <f aca="false">A3666-0.01</f>
        <v>63.3699999999817</v>
      </c>
      <c r="B3667" s="42" t="n">
        <f aca="false">1+$F$5*$F$4*(1+$F$6)^A3667-(1+$F$5)^A3667</f>
        <v>-2581.35784724493</v>
      </c>
      <c r="C3667" s="43" t="n">
        <f aca="false">IF(AND(B3667&gt;=0,B3666&lt;0),1,0)</f>
        <v>0</v>
      </c>
    </row>
    <row r="3668" customFormat="false" ht="12.8" hidden="false" customHeight="false" outlineLevel="0" collapsed="false">
      <c r="A3668" s="8" t="n">
        <f aca="false">A3667-0.01</f>
        <v>63.3599999999817</v>
      </c>
      <c r="B3668" s="42" t="n">
        <f aca="false">1+$F$5*$F$4*(1+$F$6)^A3668-(1+$F$5)^A3668</f>
        <v>-2578.1454409425</v>
      </c>
      <c r="C3668" s="43" t="n">
        <f aca="false">IF(AND(B3668&gt;=0,B3667&lt;0),1,0)</f>
        <v>0</v>
      </c>
    </row>
    <row r="3669" customFormat="false" ht="12.8" hidden="false" customHeight="false" outlineLevel="0" collapsed="false">
      <c r="A3669" s="8" t="n">
        <f aca="false">A3668-0.01</f>
        <v>63.3499999999817</v>
      </c>
      <c r="B3669" s="42" t="n">
        <f aca="false">1+$F$5*$F$4*(1+$F$6)^A3669-(1+$F$5)^A3669</f>
        <v>-2574.93701958608</v>
      </c>
      <c r="C3669" s="43" t="n">
        <f aca="false">IF(AND(B3669&gt;=0,B3668&lt;0),1,0)</f>
        <v>0</v>
      </c>
    </row>
    <row r="3670" customFormat="false" ht="12.8" hidden="false" customHeight="false" outlineLevel="0" collapsed="false">
      <c r="A3670" s="8" t="n">
        <f aca="false">A3669-0.01</f>
        <v>63.3399999999817</v>
      </c>
      <c r="B3670" s="42" t="n">
        <f aca="false">1+$F$5*$F$4*(1+$F$6)^A3670-(1+$F$5)^A3670</f>
        <v>-2571.73257823499</v>
      </c>
      <c r="C3670" s="43" t="n">
        <f aca="false">IF(AND(B3670&gt;=0,B3669&lt;0),1,0)</f>
        <v>0</v>
      </c>
    </row>
    <row r="3671" customFormat="false" ht="12.8" hidden="false" customHeight="false" outlineLevel="0" collapsed="false">
      <c r="A3671" s="8" t="n">
        <f aca="false">A3670-0.01</f>
        <v>63.3299999999817</v>
      </c>
      <c r="B3671" s="42" t="n">
        <f aca="false">1+$F$5*$F$4*(1+$F$6)^A3671-(1+$F$5)^A3671</f>
        <v>-2568.53211195471</v>
      </c>
      <c r="C3671" s="43" t="n">
        <f aca="false">IF(AND(B3671&gt;=0,B3670&lt;0),1,0)</f>
        <v>0</v>
      </c>
    </row>
    <row r="3672" customFormat="false" ht="12.8" hidden="false" customHeight="false" outlineLevel="0" collapsed="false">
      <c r="A3672" s="8" t="n">
        <f aca="false">A3671-0.01</f>
        <v>63.3199999999817</v>
      </c>
      <c r="B3672" s="42" t="n">
        <f aca="false">1+$F$5*$F$4*(1+$F$6)^A3672-(1+$F$5)^A3672</f>
        <v>-2565.33561581682</v>
      </c>
      <c r="C3672" s="43" t="n">
        <f aca="false">IF(AND(B3672&gt;=0,B3671&lt;0),1,0)</f>
        <v>0</v>
      </c>
    </row>
    <row r="3673" customFormat="false" ht="12.8" hidden="false" customHeight="false" outlineLevel="0" collapsed="false">
      <c r="A3673" s="8" t="n">
        <f aca="false">A3672-0.01</f>
        <v>63.3099999999817</v>
      </c>
      <c r="B3673" s="42" t="n">
        <f aca="false">1+$F$5*$F$4*(1+$F$6)^A3673-(1+$F$5)^A3673</f>
        <v>-2562.143084899</v>
      </c>
      <c r="C3673" s="43" t="n">
        <f aca="false">IF(AND(B3673&gt;=0,B3672&lt;0),1,0)</f>
        <v>0</v>
      </c>
    </row>
    <row r="3674" customFormat="false" ht="12.8" hidden="false" customHeight="false" outlineLevel="0" collapsed="false">
      <c r="A3674" s="8" t="n">
        <f aca="false">A3673-0.01</f>
        <v>63.2999999999817</v>
      </c>
      <c r="B3674" s="42" t="n">
        <f aca="false">1+$F$5*$F$4*(1+$F$6)^A3674-(1+$F$5)^A3674</f>
        <v>-2558.95451428504</v>
      </c>
      <c r="C3674" s="43" t="n">
        <f aca="false">IF(AND(B3674&gt;=0,B3673&lt;0),1,0)</f>
        <v>0</v>
      </c>
    </row>
    <row r="3675" customFormat="false" ht="12.8" hidden="false" customHeight="false" outlineLevel="0" collapsed="false">
      <c r="A3675" s="8" t="n">
        <f aca="false">A3674-0.01</f>
        <v>63.2899999999817</v>
      </c>
      <c r="B3675" s="42" t="n">
        <f aca="false">1+$F$5*$F$4*(1+$F$6)^A3675-(1+$F$5)^A3675</f>
        <v>-2555.76989906485</v>
      </c>
      <c r="C3675" s="43" t="n">
        <f aca="false">IF(AND(B3675&gt;=0,B3674&lt;0),1,0)</f>
        <v>0</v>
      </c>
    </row>
    <row r="3676" customFormat="false" ht="12.8" hidden="false" customHeight="false" outlineLevel="0" collapsed="false">
      <c r="A3676" s="8" t="n">
        <f aca="false">A3675-0.01</f>
        <v>63.2799999999817</v>
      </c>
      <c r="B3676" s="42" t="n">
        <f aca="false">1+$F$5*$F$4*(1+$F$6)^A3676-(1+$F$5)^A3676</f>
        <v>-2552.58923433439</v>
      </c>
      <c r="C3676" s="43" t="n">
        <f aca="false">IF(AND(B3676&gt;=0,B3675&lt;0),1,0)</f>
        <v>0</v>
      </c>
    </row>
    <row r="3677" customFormat="false" ht="12.8" hidden="false" customHeight="false" outlineLevel="0" collapsed="false">
      <c r="A3677" s="8" t="n">
        <f aca="false">A3676-0.01</f>
        <v>63.2699999999817</v>
      </c>
      <c r="B3677" s="42" t="n">
        <f aca="false">1+$F$5*$F$4*(1+$F$6)^A3677-(1+$F$5)^A3677</f>
        <v>-2549.41251519572</v>
      </c>
      <c r="C3677" s="43" t="n">
        <f aca="false">IF(AND(B3677&gt;=0,B3676&lt;0),1,0)</f>
        <v>0</v>
      </c>
    </row>
    <row r="3678" customFormat="false" ht="12.8" hidden="false" customHeight="false" outlineLevel="0" collapsed="false">
      <c r="A3678" s="8" t="n">
        <f aca="false">A3677-0.01</f>
        <v>63.2599999999817</v>
      </c>
      <c r="B3678" s="42" t="n">
        <f aca="false">1+$F$5*$F$4*(1+$F$6)^A3678-(1+$F$5)^A3678</f>
        <v>-2546.23973675696</v>
      </c>
      <c r="C3678" s="43" t="n">
        <f aca="false">IF(AND(B3678&gt;=0,B3677&lt;0),1,0)</f>
        <v>0</v>
      </c>
    </row>
    <row r="3679" customFormat="false" ht="12.8" hidden="false" customHeight="false" outlineLevel="0" collapsed="false">
      <c r="A3679" s="8" t="n">
        <f aca="false">A3678-0.01</f>
        <v>63.2499999999817</v>
      </c>
      <c r="B3679" s="42" t="n">
        <f aca="false">1+$F$5*$F$4*(1+$F$6)^A3679-(1+$F$5)^A3679</f>
        <v>-2543.07089413231</v>
      </c>
      <c r="C3679" s="43" t="n">
        <f aca="false">IF(AND(B3679&gt;=0,B3678&lt;0),1,0)</f>
        <v>0</v>
      </c>
    </row>
    <row r="3680" customFormat="false" ht="12.8" hidden="false" customHeight="false" outlineLevel="0" collapsed="false">
      <c r="A3680" s="8" t="n">
        <f aca="false">A3679-0.01</f>
        <v>63.2399999999817</v>
      </c>
      <c r="B3680" s="42" t="n">
        <f aca="false">1+$F$5*$F$4*(1+$F$6)^A3680-(1+$F$5)^A3680</f>
        <v>-2539.90598244201</v>
      </c>
      <c r="C3680" s="43" t="n">
        <f aca="false">IF(AND(B3680&gt;=0,B3679&lt;0),1,0)</f>
        <v>0</v>
      </c>
    </row>
    <row r="3681" customFormat="false" ht="12.8" hidden="false" customHeight="false" outlineLevel="0" collapsed="false">
      <c r="A3681" s="8" t="n">
        <f aca="false">A3680-0.01</f>
        <v>63.2299999999817</v>
      </c>
      <c r="B3681" s="42" t="n">
        <f aca="false">1+$F$5*$F$4*(1+$F$6)^A3681-(1+$F$5)^A3681</f>
        <v>-2536.74499681236</v>
      </c>
      <c r="C3681" s="43" t="n">
        <f aca="false">IF(AND(B3681&gt;=0,B3680&lt;0),1,0)</f>
        <v>0</v>
      </c>
    </row>
    <row r="3682" customFormat="false" ht="12.8" hidden="false" customHeight="false" outlineLevel="0" collapsed="false">
      <c r="A3682" s="8" t="n">
        <f aca="false">A3681-0.01</f>
        <v>63.2199999999818</v>
      </c>
      <c r="B3682" s="42" t="n">
        <f aca="false">1+$F$5*$F$4*(1+$F$6)^A3682-(1+$F$5)^A3682</f>
        <v>-2533.5879323757</v>
      </c>
      <c r="C3682" s="43" t="n">
        <f aca="false">IF(AND(B3682&gt;=0,B3681&lt;0),1,0)</f>
        <v>0</v>
      </c>
    </row>
    <row r="3683" customFormat="false" ht="12.8" hidden="false" customHeight="false" outlineLevel="0" collapsed="false">
      <c r="A3683" s="8" t="n">
        <f aca="false">A3682-0.01</f>
        <v>63.2099999999817</v>
      </c>
      <c r="B3683" s="42" t="n">
        <f aca="false">1+$F$5*$F$4*(1+$F$6)^A3683-(1+$F$5)^A3683</f>
        <v>-2530.43478427041</v>
      </c>
      <c r="C3683" s="43" t="n">
        <f aca="false">IF(AND(B3683&gt;=0,B3682&lt;0),1,0)</f>
        <v>0</v>
      </c>
    </row>
    <row r="3684" customFormat="false" ht="12.8" hidden="false" customHeight="false" outlineLevel="0" collapsed="false">
      <c r="A3684" s="8" t="n">
        <f aca="false">A3683-0.01</f>
        <v>63.1999999999818</v>
      </c>
      <c r="B3684" s="42" t="n">
        <f aca="false">1+$F$5*$F$4*(1+$F$6)^A3684-(1+$F$5)^A3684</f>
        <v>-2527.28554764088</v>
      </c>
      <c r="C3684" s="43" t="n">
        <f aca="false">IF(AND(B3684&gt;=0,B3683&lt;0),1,0)</f>
        <v>0</v>
      </c>
    </row>
    <row r="3685" customFormat="false" ht="12.8" hidden="false" customHeight="false" outlineLevel="0" collapsed="false">
      <c r="A3685" s="8" t="n">
        <f aca="false">A3684-0.01</f>
        <v>63.1899999999818</v>
      </c>
      <c r="B3685" s="42" t="n">
        <f aca="false">1+$F$5*$F$4*(1+$F$6)^A3685-(1+$F$5)^A3685</f>
        <v>-2524.14021763754</v>
      </c>
      <c r="C3685" s="43" t="n">
        <f aca="false">IF(AND(B3685&gt;=0,B3684&lt;0),1,0)</f>
        <v>0</v>
      </c>
    </row>
    <row r="3686" customFormat="false" ht="12.8" hidden="false" customHeight="false" outlineLevel="0" collapsed="false">
      <c r="A3686" s="8" t="n">
        <f aca="false">A3685-0.01</f>
        <v>63.1799999999818</v>
      </c>
      <c r="B3686" s="42" t="n">
        <f aca="false">1+$F$5*$F$4*(1+$F$6)^A3686-(1+$F$5)^A3686</f>
        <v>-2520.99878941683</v>
      </c>
      <c r="C3686" s="43" t="n">
        <f aca="false">IF(AND(B3686&gt;=0,B3685&lt;0),1,0)</f>
        <v>0</v>
      </c>
    </row>
    <row r="3687" customFormat="false" ht="12.8" hidden="false" customHeight="false" outlineLevel="0" collapsed="false">
      <c r="A3687" s="8" t="n">
        <f aca="false">A3686-0.01</f>
        <v>63.1699999999818</v>
      </c>
      <c r="B3687" s="42" t="n">
        <f aca="false">1+$F$5*$F$4*(1+$F$6)^A3687-(1+$F$5)^A3687</f>
        <v>-2517.86125814116</v>
      </c>
      <c r="C3687" s="43" t="n">
        <f aca="false">IF(AND(B3687&gt;=0,B3686&lt;0),1,0)</f>
        <v>0</v>
      </c>
    </row>
    <row r="3688" customFormat="false" ht="12.8" hidden="false" customHeight="false" outlineLevel="0" collapsed="false">
      <c r="A3688" s="8" t="n">
        <f aca="false">A3687-0.01</f>
        <v>63.1599999999818</v>
      </c>
      <c r="B3688" s="42" t="n">
        <f aca="false">1+$F$5*$F$4*(1+$F$6)^A3688-(1+$F$5)^A3688</f>
        <v>-2514.727618979</v>
      </c>
      <c r="C3688" s="43" t="n">
        <f aca="false">IF(AND(B3688&gt;=0,B3687&lt;0),1,0)</f>
        <v>0</v>
      </c>
    </row>
    <row r="3689" customFormat="false" ht="12.8" hidden="false" customHeight="false" outlineLevel="0" collapsed="false">
      <c r="A3689" s="8" t="n">
        <f aca="false">A3688-0.01</f>
        <v>63.1499999999818</v>
      </c>
      <c r="B3689" s="42" t="n">
        <f aca="false">1+$F$5*$F$4*(1+$F$6)^A3689-(1+$F$5)^A3689</f>
        <v>-2511.59786710474</v>
      </c>
      <c r="C3689" s="43" t="n">
        <f aca="false">IF(AND(B3689&gt;=0,B3688&lt;0),1,0)</f>
        <v>0</v>
      </c>
    </row>
    <row r="3690" customFormat="false" ht="12.8" hidden="false" customHeight="false" outlineLevel="0" collapsed="false">
      <c r="A3690" s="8" t="n">
        <f aca="false">A3689-0.01</f>
        <v>63.1399999999818</v>
      </c>
      <c r="B3690" s="42" t="n">
        <f aca="false">1+$F$5*$F$4*(1+$F$6)^A3690-(1+$F$5)^A3690</f>
        <v>-2508.47199769881</v>
      </c>
      <c r="C3690" s="43" t="n">
        <f aca="false">IF(AND(B3690&gt;=0,B3689&lt;0),1,0)</f>
        <v>0</v>
      </c>
    </row>
    <row r="3691" customFormat="false" ht="12.8" hidden="false" customHeight="false" outlineLevel="0" collapsed="false">
      <c r="A3691" s="8" t="n">
        <f aca="false">A3690-0.01</f>
        <v>63.1299999999818</v>
      </c>
      <c r="B3691" s="42" t="n">
        <f aca="false">1+$F$5*$F$4*(1+$F$6)^A3691-(1+$F$5)^A3691</f>
        <v>-2505.35000594758</v>
      </c>
      <c r="C3691" s="43" t="n">
        <f aca="false">IF(AND(B3691&gt;=0,B3690&lt;0),1,0)</f>
        <v>0</v>
      </c>
    </row>
    <row r="3692" customFormat="false" ht="12.8" hidden="false" customHeight="false" outlineLevel="0" collapsed="false">
      <c r="A3692" s="8" t="n">
        <f aca="false">A3691-0.01</f>
        <v>63.1199999999818</v>
      </c>
      <c r="B3692" s="42" t="n">
        <f aca="false">1+$F$5*$F$4*(1+$F$6)^A3692-(1+$F$5)^A3692</f>
        <v>-2502.23188704341</v>
      </c>
      <c r="C3692" s="43" t="n">
        <f aca="false">IF(AND(B3692&gt;=0,B3691&lt;0),1,0)</f>
        <v>0</v>
      </c>
    </row>
    <row r="3693" customFormat="false" ht="12.8" hidden="false" customHeight="false" outlineLevel="0" collapsed="false">
      <c r="A3693" s="8" t="n">
        <f aca="false">A3692-0.01</f>
        <v>63.1099999999818</v>
      </c>
      <c r="B3693" s="42" t="n">
        <f aca="false">1+$F$5*$F$4*(1+$F$6)^A3693-(1+$F$5)^A3693</f>
        <v>-2499.1176361846</v>
      </c>
      <c r="C3693" s="43" t="n">
        <f aca="false">IF(AND(B3693&gt;=0,B3692&lt;0),1,0)</f>
        <v>0</v>
      </c>
    </row>
    <row r="3694" customFormat="false" ht="12.8" hidden="false" customHeight="false" outlineLevel="0" collapsed="false">
      <c r="A3694" s="8" t="n">
        <f aca="false">A3693-0.01</f>
        <v>63.0999999999818</v>
      </c>
      <c r="B3694" s="42" t="n">
        <f aca="false">1+$F$5*$F$4*(1+$F$6)^A3694-(1+$F$5)^A3694</f>
        <v>-2496.00724857541</v>
      </c>
      <c r="C3694" s="43" t="n">
        <f aca="false">IF(AND(B3694&gt;=0,B3693&lt;0),1,0)</f>
        <v>0</v>
      </c>
    </row>
    <row r="3695" customFormat="false" ht="12.8" hidden="false" customHeight="false" outlineLevel="0" collapsed="false">
      <c r="A3695" s="8" t="n">
        <f aca="false">A3694-0.01</f>
        <v>63.0899999999818</v>
      </c>
      <c r="B3695" s="42" t="n">
        <f aca="false">1+$F$5*$F$4*(1+$F$6)^A3695-(1+$F$5)^A3695</f>
        <v>-2492.90071942605</v>
      </c>
      <c r="C3695" s="43" t="n">
        <f aca="false">IF(AND(B3695&gt;=0,B3694&lt;0),1,0)</f>
        <v>0</v>
      </c>
    </row>
    <row r="3696" customFormat="false" ht="12.8" hidden="false" customHeight="false" outlineLevel="0" collapsed="false">
      <c r="A3696" s="8" t="n">
        <f aca="false">A3695-0.01</f>
        <v>63.0799999999818</v>
      </c>
      <c r="B3696" s="42" t="n">
        <f aca="false">1+$F$5*$F$4*(1+$F$6)^A3696-(1+$F$5)^A3696</f>
        <v>-2489.79804395267</v>
      </c>
      <c r="C3696" s="43" t="n">
        <f aca="false">IF(AND(B3696&gt;=0,B3695&lt;0),1,0)</f>
        <v>0</v>
      </c>
    </row>
    <row r="3697" customFormat="false" ht="12.8" hidden="false" customHeight="false" outlineLevel="0" collapsed="false">
      <c r="A3697" s="8" t="n">
        <f aca="false">A3696-0.01</f>
        <v>63.0699999999818</v>
      </c>
      <c r="B3697" s="42" t="n">
        <f aca="false">1+$F$5*$F$4*(1+$F$6)^A3697-(1+$F$5)^A3697</f>
        <v>-2486.69921737734</v>
      </c>
      <c r="C3697" s="43" t="n">
        <f aca="false">IF(AND(B3697&gt;=0,B3696&lt;0),1,0)</f>
        <v>0</v>
      </c>
    </row>
    <row r="3698" customFormat="false" ht="12.8" hidden="false" customHeight="false" outlineLevel="0" collapsed="false">
      <c r="A3698" s="8" t="n">
        <f aca="false">A3697-0.01</f>
        <v>63.0599999999818</v>
      </c>
      <c r="B3698" s="42" t="n">
        <f aca="false">1+$F$5*$F$4*(1+$F$6)^A3698-(1+$F$5)^A3698</f>
        <v>-2483.60423492806</v>
      </c>
      <c r="C3698" s="43" t="n">
        <f aca="false">IF(AND(B3698&gt;=0,B3697&lt;0),1,0)</f>
        <v>0</v>
      </c>
    </row>
    <row r="3699" customFormat="false" ht="12.8" hidden="false" customHeight="false" outlineLevel="0" collapsed="false">
      <c r="A3699" s="8" t="n">
        <f aca="false">A3698-0.01</f>
        <v>63.0499999999818</v>
      </c>
      <c r="B3699" s="42" t="n">
        <f aca="false">1+$F$5*$F$4*(1+$F$6)^A3699-(1+$F$5)^A3699</f>
        <v>-2480.51309183875</v>
      </c>
      <c r="C3699" s="43" t="n">
        <f aca="false">IF(AND(B3699&gt;=0,B3698&lt;0),1,0)</f>
        <v>0</v>
      </c>
    </row>
    <row r="3700" customFormat="false" ht="12.8" hidden="false" customHeight="false" outlineLevel="0" collapsed="false">
      <c r="A3700" s="8" t="n">
        <f aca="false">A3699-0.01</f>
        <v>63.0399999999818</v>
      </c>
      <c r="B3700" s="42" t="n">
        <f aca="false">1+$F$5*$F$4*(1+$F$6)^A3700-(1+$F$5)^A3700</f>
        <v>-2477.42578334922</v>
      </c>
      <c r="C3700" s="43" t="n">
        <f aca="false">IF(AND(B3700&gt;=0,B3699&lt;0),1,0)</f>
        <v>0</v>
      </c>
    </row>
    <row r="3701" customFormat="false" ht="12.8" hidden="false" customHeight="false" outlineLevel="0" collapsed="false">
      <c r="A3701" s="8" t="n">
        <f aca="false">A3700-0.01</f>
        <v>63.0299999999818</v>
      </c>
      <c r="B3701" s="42" t="n">
        <f aca="false">1+$F$5*$F$4*(1+$F$6)^A3701-(1+$F$5)^A3701</f>
        <v>-2474.34230470521</v>
      </c>
      <c r="C3701" s="43" t="n">
        <f aca="false">IF(AND(B3701&gt;=0,B3700&lt;0),1,0)</f>
        <v>0</v>
      </c>
    </row>
    <row r="3702" customFormat="false" ht="12.8" hidden="false" customHeight="false" outlineLevel="0" collapsed="false">
      <c r="A3702" s="8" t="n">
        <f aca="false">A3701-0.01</f>
        <v>63.0199999999818</v>
      </c>
      <c r="B3702" s="42" t="n">
        <f aca="false">1+$F$5*$F$4*(1+$F$6)^A3702-(1+$F$5)^A3702</f>
        <v>-2471.26265115833</v>
      </c>
      <c r="C3702" s="43" t="n">
        <f aca="false">IF(AND(B3702&gt;=0,B3701&lt;0),1,0)</f>
        <v>0</v>
      </c>
    </row>
    <row r="3703" customFormat="false" ht="12.8" hidden="false" customHeight="false" outlineLevel="0" collapsed="false">
      <c r="A3703" s="8" t="n">
        <f aca="false">A3702-0.01</f>
        <v>63.0099999999818</v>
      </c>
      <c r="B3703" s="42" t="n">
        <f aca="false">1+$F$5*$F$4*(1+$F$6)^A3703-(1+$F$5)^A3703</f>
        <v>-2468.18681796608</v>
      </c>
      <c r="C3703" s="43" t="n">
        <f aca="false">IF(AND(B3703&gt;=0,B3702&lt;0),1,0)</f>
        <v>0</v>
      </c>
    </row>
    <row r="3704" customFormat="false" ht="12.8" hidden="false" customHeight="false" outlineLevel="0" collapsed="false">
      <c r="A3704" s="8" t="n">
        <f aca="false">A3703-0.01</f>
        <v>62.9999999999818</v>
      </c>
      <c r="B3704" s="42" t="n">
        <f aca="false">1+$F$5*$F$4*(1+$F$6)^A3704-(1+$F$5)^A3704</f>
        <v>-2465.11480039186</v>
      </c>
      <c r="C3704" s="43" t="n">
        <f aca="false">IF(AND(B3704&gt;=0,B3703&lt;0),1,0)</f>
        <v>0</v>
      </c>
    </row>
    <row r="3705" customFormat="false" ht="12.8" hidden="false" customHeight="false" outlineLevel="0" collapsed="false">
      <c r="A3705" s="8" t="n">
        <f aca="false">A3704-0.01</f>
        <v>62.9899999999818</v>
      </c>
      <c r="B3705" s="42" t="n">
        <f aca="false">1+$F$5*$F$4*(1+$F$6)^A3705-(1+$F$5)^A3705</f>
        <v>-2462.04659370491</v>
      </c>
      <c r="C3705" s="43" t="n">
        <f aca="false">IF(AND(B3705&gt;=0,B3704&lt;0),1,0)</f>
        <v>0</v>
      </c>
    </row>
    <row r="3706" customFormat="false" ht="12.8" hidden="false" customHeight="false" outlineLevel="0" collapsed="false">
      <c r="A3706" s="8" t="n">
        <f aca="false">A3705-0.01</f>
        <v>62.9799999999818</v>
      </c>
      <c r="B3706" s="42" t="n">
        <f aca="false">1+$F$5*$F$4*(1+$F$6)^A3706-(1+$F$5)^A3706</f>
        <v>-2458.98219318036</v>
      </c>
      <c r="C3706" s="43" t="n">
        <f aca="false">IF(AND(B3706&gt;=0,B3705&lt;0),1,0)</f>
        <v>0</v>
      </c>
    </row>
    <row r="3707" customFormat="false" ht="12.8" hidden="false" customHeight="false" outlineLevel="0" collapsed="false">
      <c r="A3707" s="8" t="n">
        <f aca="false">A3706-0.01</f>
        <v>62.9699999999818</v>
      </c>
      <c r="B3707" s="42" t="n">
        <f aca="false">1+$F$5*$F$4*(1+$F$6)^A3707-(1+$F$5)^A3707</f>
        <v>-2455.92159409919</v>
      </c>
      <c r="C3707" s="43" t="n">
        <f aca="false">IF(AND(B3707&gt;=0,B3706&lt;0),1,0)</f>
        <v>0</v>
      </c>
    </row>
    <row r="3708" customFormat="false" ht="12.8" hidden="false" customHeight="false" outlineLevel="0" collapsed="false">
      <c r="A3708" s="8" t="n">
        <f aca="false">A3707-0.01</f>
        <v>62.9599999999818</v>
      </c>
      <c r="B3708" s="42" t="n">
        <f aca="false">1+$F$5*$F$4*(1+$F$6)^A3708-(1+$F$5)^A3708</f>
        <v>-2452.86479174822</v>
      </c>
      <c r="C3708" s="43" t="n">
        <f aca="false">IF(AND(B3708&gt;=0,B3707&lt;0),1,0)</f>
        <v>0</v>
      </c>
    </row>
    <row r="3709" customFormat="false" ht="12.8" hidden="false" customHeight="false" outlineLevel="0" collapsed="false">
      <c r="A3709" s="8" t="n">
        <f aca="false">A3708-0.01</f>
        <v>62.9499999999818</v>
      </c>
      <c r="B3709" s="42" t="n">
        <f aca="false">1+$F$5*$F$4*(1+$F$6)^A3709-(1+$F$5)^A3709</f>
        <v>-2449.81178142013</v>
      </c>
      <c r="C3709" s="43" t="n">
        <f aca="false">IF(AND(B3709&gt;=0,B3708&lt;0),1,0)</f>
        <v>0</v>
      </c>
    </row>
    <row r="3710" customFormat="false" ht="12.8" hidden="false" customHeight="false" outlineLevel="0" collapsed="false">
      <c r="A3710" s="8" t="n">
        <f aca="false">A3709-0.01</f>
        <v>62.9399999999818</v>
      </c>
      <c r="B3710" s="42" t="n">
        <f aca="false">1+$F$5*$F$4*(1+$F$6)^A3710-(1+$F$5)^A3710</f>
        <v>-2446.76255841342</v>
      </c>
      <c r="C3710" s="43" t="n">
        <f aca="false">IF(AND(B3710&gt;=0,B3709&lt;0),1,0)</f>
        <v>0</v>
      </c>
    </row>
    <row r="3711" customFormat="false" ht="12.8" hidden="false" customHeight="false" outlineLevel="0" collapsed="false">
      <c r="A3711" s="8" t="n">
        <f aca="false">A3710-0.01</f>
        <v>62.9299999999818</v>
      </c>
      <c r="B3711" s="42" t="n">
        <f aca="false">1+$F$5*$F$4*(1+$F$6)^A3711-(1+$F$5)^A3711</f>
        <v>-2443.71711803244</v>
      </c>
      <c r="C3711" s="43" t="n">
        <f aca="false">IF(AND(B3711&gt;=0,B3710&lt;0),1,0)</f>
        <v>0</v>
      </c>
    </row>
    <row r="3712" customFormat="false" ht="12.8" hidden="false" customHeight="false" outlineLevel="0" collapsed="false">
      <c r="A3712" s="8" t="n">
        <f aca="false">A3711-0.01</f>
        <v>62.9199999999818</v>
      </c>
      <c r="B3712" s="42" t="n">
        <f aca="false">1+$F$5*$F$4*(1+$F$6)^A3712-(1+$F$5)^A3712</f>
        <v>-2440.67545558734</v>
      </c>
      <c r="C3712" s="43" t="n">
        <f aca="false">IF(AND(B3712&gt;=0,B3711&lt;0),1,0)</f>
        <v>0</v>
      </c>
    </row>
    <row r="3713" customFormat="false" ht="12.8" hidden="false" customHeight="false" outlineLevel="0" collapsed="false">
      <c r="A3713" s="8" t="n">
        <f aca="false">A3712-0.01</f>
        <v>62.9099999999818</v>
      </c>
      <c r="B3713" s="42" t="n">
        <f aca="false">1+$F$5*$F$4*(1+$F$6)^A3713-(1+$F$5)^A3713</f>
        <v>-2437.63756639408</v>
      </c>
      <c r="C3713" s="43" t="n">
        <f aca="false">IF(AND(B3713&gt;=0,B3712&lt;0),1,0)</f>
        <v>0</v>
      </c>
    </row>
    <row r="3714" customFormat="false" ht="12.8" hidden="false" customHeight="false" outlineLevel="0" collapsed="false">
      <c r="A3714" s="8" t="n">
        <f aca="false">A3713-0.01</f>
        <v>62.8999999999818</v>
      </c>
      <c r="B3714" s="42" t="n">
        <f aca="false">1+$F$5*$F$4*(1+$F$6)^A3714-(1+$F$5)^A3714</f>
        <v>-2434.60344577445</v>
      </c>
      <c r="C3714" s="43" t="n">
        <f aca="false">IF(AND(B3714&gt;=0,B3713&lt;0),1,0)</f>
        <v>0</v>
      </c>
    </row>
    <row r="3715" customFormat="false" ht="12.8" hidden="false" customHeight="false" outlineLevel="0" collapsed="false">
      <c r="A3715" s="8" t="n">
        <f aca="false">A3714-0.01</f>
        <v>62.8899999999818</v>
      </c>
      <c r="B3715" s="42" t="n">
        <f aca="false">1+$F$5*$F$4*(1+$F$6)^A3715-(1+$F$5)^A3715</f>
        <v>-2431.57308905603</v>
      </c>
      <c r="C3715" s="43" t="n">
        <f aca="false">IF(AND(B3715&gt;=0,B3714&lt;0),1,0)</f>
        <v>0</v>
      </c>
    </row>
    <row r="3716" customFormat="false" ht="12.8" hidden="false" customHeight="false" outlineLevel="0" collapsed="false">
      <c r="A3716" s="8" t="n">
        <f aca="false">A3715-0.01</f>
        <v>62.8799999999818</v>
      </c>
      <c r="B3716" s="42" t="n">
        <f aca="false">1+$F$5*$F$4*(1+$F$6)^A3716-(1+$F$5)^A3716</f>
        <v>-2428.54649157218</v>
      </c>
      <c r="C3716" s="43" t="n">
        <f aca="false">IF(AND(B3716&gt;=0,B3715&lt;0),1,0)</f>
        <v>0</v>
      </c>
    </row>
    <row r="3717" customFormat="false" ht="12.8" hidden="false" customHeight="false" outlineLevel="0" collapsed="false">
      <c r="A3717" s="8" t="n">
        <f aca="false">A3716-0.01</f>
        <v>62.8699999999818</v>
      </c>
      <c r="B3717" s="42" t="n">
        <f aca="false">1+$F$5*$F$4*(1+$F$6)^A3717-(1+$F$5)^A3717</f>
        <v>-2425.52364866206</v>
      </c>
      <c r="C3717" s="43" t="n">
        <f aca="false">IF(AND(B3717&gt;=0,B3716&lt;0),1,0)</f>
        <v>0</v>
      </c>
    </row>
    <row r="3718" customFormat="false" ht="12.8" hidden="false" customHeight="false" outlineLevel="0" collapsed="false">
      <c r="A3718" s="8" t="n">
        <f aca="false">A3717-0.01</f>
        <v>62.8599999999818</v>
      </c>
      <c r="B3718" s="42" t="n">
        <f aca="false">1+$F$5*$F$4*(1+$F$6)^A3718-(1+$F$5)^A3718</f>
        <v>-2422.50455567061</v>
      </c>
      <c r="C3718" s="43" t="n">
        <f aca="false">IF(AND(B3718&gt;=0,B3717&lt;0),1,0)</f>
        <v>0</v>
      </c>
    </row>
    <row r="3719" customFormat="false" ht="12.8" hidden="false" customHeight="false" outlineLevel="0" collapsed="false">
      <c r="A3719" s="8" t="n">
        <f aca="false">A3718-0.01</f>
        <v>62.8499999999818</v>
      </c>
      <c r="B3719" s="42" t="n">
        <f aca="false">1+$F$5*$F$4*(1+$F$6)^A3719-(1+$F$5)^A3719</f>
        <v>-2419.48920794853</v>
      </c>
      <c r="C3719" s="43" t="n">
        <f aca="false">IF(AND(B3719&gt;=0,B3718&lt;0),1,0)</f>
        <v>0</v>
      </c>
    </row>
    <row r="3720" customFormat="false" ht="12.8" hidden="false" customHeight="false" outlineLevel="0" collapsed="false">
      <c r="A3720" s="8" t="n">
        <f aca="false">A3719-0.01</f>
        <v>62.8399999999818</v>
      </c>
      <c r="B3720" s="42" t="n">
        <f aca="false">1+$F$5*$F$4*(1+$F$6)^A3720-(1+$F$5)^A3720</f>
        <v>-2416.47760085228</v>
      </c>
      <c r="C3720" s="43" t="n">
        <f aca="false">IF(AND(B3720&gt;=0,B3719&lt;0),1,0)</f>
        <v>0</v>
      </c>
    </row>
    <row r="3721" customFormat="false" ht="12.8" hidden="false" customHeight="false" outlineLevel="0" collapsed="false">
      <c r="A3721" s="8" t="n">
        <f aca="false">A3720-0.01</f>
        <v>62.8299999999818</v>
      </c>
      <c r="B3721" s="42" t="n">
        <f aca="false">1+$F$5*$F$4*(1+$F$6)^A3721-(1+$F$5)^A3721</f>
        <v>-2413.4697297441</v>
      </c>
      <c r="C3721" s="43" t="n">
        <f aca="false">IF(AND(B3721&gt;=0,B3720&lt;0),1,0)</f>
        <v>0</v>
      </c>
    </row>
    <row r="3722" customFormat="false" ht="12.8" hidden="false" customHeight="false" outlineLevel="0" collapsed="false">
      <c r="A3722" s="8" t="n">
        <f aca="false">A3721-0.01</f>
        <v>62.8199999999818</v>
      </c>
      <c r="B3722" s="42" t="n">
        <f aca="false">1+$F$5*$F$4*(1+$F$6)^A3722-(1+$F$5)^A3722</f>
        <v>-2410.46558999195</v>
      </c>
      <c r="C3722" s="43" t="n">
        <f aca="false">IF(AND(B3722&gt;=0,B3721&lt;0),1,0)</f>
        <v>0</v>
      </c>
    </row>
    <row r="3723" customFormat="false" ht="12.8" hidden="false" customHeight="false" outlineLevel="0" collapsed="false">
      <c r="A3723" s="8" t="n">
        <f aca="false">A3722-0.01</f>
        <v>62.8099999999818</v>
      </c>
      <c r="B3723" s="42" t="n">
        <f aca="false">1+$F$5*$F$4*(1+$F$6)^A3723-(1+$F$5)^A3723</f>
        <v>-2407.46517696956</v>
      </c>
      <c r="C3723" s="43" t="n">
        <f aca="false">IF(AND(B3723&gt;=0,B3722&lt;0),1,0)</f>
        <v>0</v>
      </c>
    </row>
    <row r="3724" customFormat="false" ht="12.8" hidden="false" customHeight="false" outlineLevel="0" collapsed="false">
      <c r="A3724" s="8" t="n">
        <f aca="false">A3723-0.01</f>
        <v>62.7999999999818</v>
      </c>
      <c r="B3724" s="42" t="n">
        <f aca="false">1+$F$5*$F$4*(1+$F$6)^A3724-(1+$F$5)^A3724</f>
        <v>-2404.46848605637</v>
      </c>
      <c r="C3724" s="43" t="n">
        <f aca="false">IF(AND(B3724&gt;=0,B3723&lt;0),1,0)</f>
        <v>0</v>
      </c>
    </row>
    <row r="3725" customFormat="false" ht="12.8" hidden="false" customHeight="false" outlineLevel="0" collapsed="false">
      <c r="A3725" s="8" t="n">
        <f aca="false">A3724-0.01</f>
        <v>62.7899999999818</v>
      </c>
      <c r="B3725" s="42" t="n">
        <f aca="false">1+$F$5*$F$4*(1+$F$6)^A3725-(1+$F$5)^A3725</f>
        <v>-2401.47551263757</v>
      </c>
      <c r="C3725" s="43" t="n">
        <f aca="false">IF(AND(B3725&gt;=0,B3724&lt;0),1,0)</f>
        <v>0</v>
      </c>
    </row>
    <row r="3726" customFormat="false" ht="12.8" hidden="false" customHeight="false" outlineLevel="0" collapsed="false">
      <c r="A3726" s="8" t="n">
        <f aca="false">A3725-0.01</f>
        <v>62.7799999999818</v>
      </c>
      <c r="B3726" s="42" t="n">
        <f aca="false">1+$F$5*$F$4*(1+$F$6)^A3726-(1+$F$5)^A3726</f>
        <v>-2398.48625210406</v>
      </c>
      <c r="C3726" s="43" t="n">
        <f aca="false">IF(AND(B3726&gt;=0,B3725&lt;0),1,0)</f>
        <v>0</v>
      </c>
    </row>
    <row r="3727" customFormat="false" ht="12.8" hidden="false" customHeight="false" outlineLevel="0" collapsed="false">
      <c r="A3727" s="8" t="n">
        <f aca="false">A3726-0.01</f>
        <v>62.7699999999818</v>
      </c>
      <c r="B3727" s="42" t="n">
        <f aca="false">1+$F$5*$F$4*(1+$F$6)^A3727-(1+$F$5)^A3727</f>
        <v>-2395.50069985244</v>
      </c>
      <c r="C3727" s="43" t="n">
        <f aca="false">IF(AND(B3727&gt;=0,B3726&lt;0),1,0)</f>
        <v>0</v>
      </c>
    </row>
    <row r="3728" customFormat="false" ht="12.8" hidden="false" customHeight="false" outlineLevel="0" collapsed="false">
      <c r="A3728" s="8" t="n">
        <f aca="false">A3727-0.01</f>
        <v>62.7599999999818</v>
      </c>
      <c r="B3728" s="42" t="n">
        <f aca="false">1+$F$5*$F$4*(1+$F$6)^A3728-(1+$F$5)^A3728</f>
        <v>-2392.51885128506</v>
      </c>
      <c r="C3728" s="43" t="n">
        <f aca="false">IF(AND(B3728&gt;=0,B3727&lt;0),1,0)</f>
        <v>0</v>
      </c>
    </row>
    <row r="3729" customFormat="false" ht="12.8" hidden="false" customHeight="false" outlineLevel="0" collapsed="false">
      <c r="A3729" s="8" t="n">
        <f aca="false">A3728-0.01</f>
        <v>62.7499999999818</v>
      </c>
      <c r="B3729" s="42" t="n">
        <f aca="false">1+$F$5*$F$4*(1+$F$6)^A3729-(1+$F$5)^A3729</f>
        <v>-2389.54070180991</v>
      </c>
      <c r="C3729" s="43" t="n">
        <f aca="false">IF(AND(B3729&gt;=0,B3728&lt;0),1,0)</f>
        <v>0</v>
      </c>
    </row>
    <row r="3730" customFormat="false" ht="12.8" hidden="false" customHeight="false" outlineLevel="0" collapsed="false">
      <c r="A3730" s="8" t="n">
        <f aca="false">A3729-0.01</f>
        <v>62.7399999999818</v>
      </c>
      <c r="B3730" s="42" t="n">
        <f aca="false">1+$F$5*$F$4*(1+$F$6)^A3730-(1+$F$5)^A3730</f>
        <v>-2386.56624684073</v>
      </c>
      <c r="C3730" s="43" t="n">
        <f aca="false">IF(AND(B3730&gt;=0,B3729&lt;0),1,0)</f>
        <v>0</v>
      </c>
    </row>
    <row r="3731" customFormat="false" ht="12.8" hidden="false" customHeight="false" outlineLevel="0" collapsed="false">
      <c r="A3731" s="8" t="n">
        <f aca="false">A3730-0.01</f>
        <v>62.7299999999818</v>
      </c>
      <c r="B3731" s="42" t="n">
        <f aca="false">1+$F$5*$F$4*(1+$F$6)^A3731-(1+$F$5)^A3731</f>
        <v>-2383.59548179691</v>
      </c>
      <c r="C3731" s="43" t="n">
        <f aca="false">IF(AND(B3731&gt;=0,B3730&lt;0),1,0)</f>
        <v>0</v>
      </c>
    </row>
    <row r="3732" customFormat="false" ht="12.8" hidden="false" customHeight="false" outlineLevel="0" collapsed="false">
      <c r="A3732" s="8" t="n">
        <f aca="false">A3731-0.01</f>
        <v>62.7199999999819</v>
      </c>
      <c r="B3732" s="42" t="n">
        <f aca="false">1+$F$5*$F$4*(1+$F$6)^A3732-(1+$F$5)^A3732</f>
        <v>-2380.62840210353</v>
      </c>
      <c r="C3732" s="43" t="n">
        <f aca="false">IF(AND(B3732&gt;=0,B3731&lt;0),1,0)</f>
        <v>0</v>
      </c>
    </row>
    <row r="3733" customFormat="false" ht="12.8" hidden="false" customHeight="false" outlineLevel="0" collapsed="false">
      <c r="A3733" s="8" t="n">
        <f aca="false">A3732-0.01</f>
        <v>62.7099999999818</v>
      </c>
      <c r="B3733" s="42" t="n">
        <f aca="false">1+$F$5*$F$4*(1+$F$6)^A3733-(1+$F$5)^A3733</f>
        <v>-2377.66500319133</v>
      </c>
      <c r="C3733" s="43" t="n">
        <f aca="false">IF(AND(B3733&gt;=0,B3732&lt;0),1,0)</f>
        <v>0</v>
      </c>
    </row>
    <row r="3734" customFormat="false" ht="12.8" hidden="false" customHeight="false" outlineLevel="0" collapsed="false">
      <c r="A3734" s="8" t="n">
        <f aca="false">A3733-0.01</f>
        <v>62.6999999999819</v>
      </c>
      <c r="B3734" s="42" t="n">
        <f aca="false">1+$F$5*$F$4*(1+$F$6)^A3734-(1+$F$5)^A3734</f>
        <v>-2374.70528049675</v>
      </c>
      <c r="C3734" s="43" t="n">
        <f aca="false">IF(AND(B3734&gt;=0,B3733&lt;0),1,0)</f>
        <v>0</v>
      </c>
    </row>
    <row r="3735" customFormat="false" ht="12.8" hidden="false" customHeight="false" outlineLevel="0" collapsed="false">
      <c r="A3735" s="8" t="n">
        <f aca="false">A3734-0.01</f>
        <v>62.6899999999819</v>
      </c>
      <c r="B3735" s="42" t="n">
        <f aca="false">1+$F$5*$F$4*(1+$F$6)^A3735-(1+$F$5)^A3735</f>
        <v>-2371.74922946184</v>
      </c>
      <c r="C3735" s="43" t="n">
        <f aca="false">IF(AND(B3735&gt;=0,B3734&lt;0),1,0)</f>
        <v>0</v>
      </c>
    </row>
    <row r="3736" customFormat="false" ht="12.8" hidden="false" customHeight="false" outlineLevel="0" collapsed="false">
      <c r="A3736" s="8" t="n">
        <f aca="false">A3735-0.01</f>
        <v>62.6799999999819</v>
      </c>
      <c r="B3736" s="42" t="n">
        <f aca="false">1+$F$5*$F$4*(1+$F$6)^A3736-(1+$F$5)^A3736</f>
        <v>-2368.79684553432</v>
      </c>
      <c r="C3736" s="43" t="n">
        <f aca="false">IF(AND(B3736&gt;=0,B3735&lt;0),1,0)</f>
        <v>0</v>
      </c>
    </row>
    <row r="3737" customFormat="false" ht="12.8" hidden="false" customHeight="false" outlineLevel="0" collapsed="false">
      <c r="A3737" s="8" t="n">
        <f aca="false">A3736-0.01</f>
        <v>62.6699999999819</v>
      </c>
      <c r="B3737" s="42" t="n">
        <f aca="false">1+$F$5*$F$4*(1+$F$6)^A3737-(1+$F$5)^A3737</f>
        <v>-2365.84812416758</v>
      </c>
      <c r="C3737" s="43" t="n">
        <f aca="false">IF(AND(B3737&gt;=0,B3736&lt;0),1,0)</f>
        <v>0</v>
      </c>
    </row>
    <row r="3738" customFormat="false" ht="12.8" hidden="false" customHeight="false" outlineLevel="0" collapsed="false">
      <c r="A3738" s="8" t="n">
        <f aca="false">A3737-0.01</f>
        <v>62.6599999999819</v>
      </c>
      <c r="B3738" s="42" t="n">
        <f aca="false">1+$F$5*$F$4*(1+$F$6)^A3738-(1+$F$5)^A3738</f>
        <v>-2362.9030608206</v>
      </c>
      <c r="C3738" s="43" t="n">
        <f aca="false">IF(AND(B3738&gt;=0,B3737&lt;0),1,0)</f>
        <v>0</v>
      </c>
    </row>
    <row r="3739" customFormat="false" ht="12.8" hidden="false" customHeight="false" outlineLevel="0" collapsed="false">
      <c r="A3739" s="8" t="n">
        <f aca="false">A3738-0.01</f>
        <v>62.6499999999819</v>
      </c>
      <c r="B3739" s="42" t="n">
        <f aca="false">1+$F$5*$F$4*(1+$F$6)^A3739-(1+$F$5)^A3739</f>
        <v>-2359.96165095803</v>
      </c>
      <c r="C3739" s="43" t="n">
        <f aca="false">IF(AND(B3739&gt;=0,B3738&lt;0),1,0)</f>
        <v>0</v>
      </c>
    </row>
    <row r="3740" customFormat="false" ht="12.8" hidden="false" customHeight="false" outlineLevel="0" collapsed="false">
      <c r="A3740" s="8" t="n">
        <f aca="false">A3739-0.01</f>
        <v>62.6399999999819</v>
      </c>
      <c r="B3740" s="42" t="n">
        <f aca="false">1+$F$5*$F$4*(1+$F$6)^A3740-(1+$F$5)^A3740</f>
        <v>-2357.02389005011</v>
      </c>
      <c r="C3740" s="43" t="n">
        <f aca="false">IF(AND(B3740&gt;=0,B3739&lt;0),1,0)</f>
        <v>0</v>
      </c>
    </row>
    <row r="3741" customFormat="false" ht="12.8" hidden="false" customHeight="false" outlineLevel="0" collapsed="false">
      <c r="A3741" s="8" t="n">
        <f aca="false">A3740-0.01</f>
        <v>62.6299999999819</v>
      </c>
      <c r="B3741" s="42" t="n">
        <f aca="false">1+$F$5*$F$4*(1+$F$6)^A3741-(1+$F$5)^A3741</f>
        <v>-2354.08977357272</v>
      </c>
      <c r="C3741" s="43" t="n">
        <f aca="false">IF(AND(B3741&gt;=0,B3740&lt;0),1,0)</f>
        <v>0</v>
      </c>
    </row>
    <row r="3742" customFormat="false" ht="12.8" hidden="false" customHeight="false" outlineLevel="0" collapsed="false">
      <c r="A3742" s="8" t="n">
        <f aca="false">A3741-0.01</f>
        <v>62.6199999999819</v>
      </c>
      <c r="B3742" s="42" t="n">
        <f aca="false">1+$F$5*$F$4*(1+$F$6)^A3742-(1+$F$5)^A3742</f>
        <v>-2351.15929700734</v>
      </c>
      <c r="C3742" s="43" t="n">
        <f aca="false">IF(AND(B3742&gt;=0,B3741&lt;0),1,0)</f>
        <v>0</v>
      </c>
    </row>
    <row r="3743" customFormat="false" ht="12.8" hidden="false" customHeight="false" outlineLevel="0" collapsed="false">
      <c r="A3743" s="8" t="n">
        <f aca="false">A3742-0.01</f>
        <v>62.6099999999819</v>
      </c>
      <c r="B3743" s="42" t="n">
        <f aca="false">1+$F$5*$F$4*(1+$F$6)^A3743-(1+$F$5)^A3743</f>
        <v>-2348.23245584105</v>
      </c>
      <c r="C3743" s="43" t="n">
        <f aca="false">IF(AND(B3743&gt;=0,B3742&lt;0),1,0)</f>
        <v>0</v>
      </c>
    </row>
    <row r="3744" customFormat="false" ht="12.8" hidden="false" customHeight="false" outlineLevel="0" collapsed="false">
      <c r="A3744" s="8" t="n">
        <f aca="false">A3743-0.01</f>
        <v>62.5999999999819</v>
      </c>
      <c r="B3744" s="42" t="n">
        <f aca="false">1+$F$5*$F$4*(1+$F$6)^A3744-(1+$F$5)^A3744</f>
        <v>-2345.30924556652</v>
      </c>
      <c r="C3744" s="43" t="n">
        <f aca="false">IF(AND(B3744&gt;=0,B3743&lt;0),1,0)</f>
        <v>0</v>
      </c>
    </row>
    <row r="3745" customFormat="false" ht="12.8" hidden="false" customHeight="false" outlineLevel="0" collapsed="false">
      <c r="A3745" s="8" t="n">
        <f aca="false">A3744-0.01</f>
        <v>62.5899999999819</v>
      </c>
      <c r="B3745" s="42" t="n">
        <f aca="false">1+$F$5*$F$4*(1+$F$6)^A3745-(1+$F$5)^A3745</f>
        <v>-2342.38966168201</v>
      </c>
      <c r="C3745" s="43" t="n">
        <f aca="false">IF(AND(B3745&gt;=0,B3744&lt;0),1,0)</f>
        <v>0</v>
      </c>
    </row>
    <row r="3746" customFormat="false" ht="12.8" hidden="false" customHeight="false" outlineLevel="0" collapsed="false">
      <c r="A3746" s="8" t="n">
        <f aca="false">A3745-0.01</f>
        <v>62.5799999999819</v>
      </c>
      <c r="B3746" s="42" t="n">
        <f aca="false">1+$F$5*$F$4*(1+$F$6)^A3746-(1+$F$5)^A3746</f>
        <v>-2339.47369969138</v>
      </c>
      <c r="C3746" s="43" t="n">
        <f aca="false">IF(AND(B3746&gt;=0,B3745&lt;0),1,0)</f>
        <v>0</v>
      </c>
    </row>
    <row r="3747" customFormat="false" ht="12.8" hidden="false" customHeight="false" outlineLevel="0" collapsed="false">
      <c r="A3747" s="8" t="n">
        <f aca="false">A3746-0.01</f>
        <v>62.5699999999819</v>
      </c>
      <c r="B3747" s="42" t="n">
        <f aca="false">1+$F$5*$F$4*(1+$F$6)^A3747-(1+$F$5)^A3747</f>
        <v>-2336.56135510403</v>
      </c>
      <c r="C3747" s="43" t="n">
        <f aca="false">IF(AND(B3747&gt;=0,B3746&lt;0),1,0)</f>
        <v>0</v>
      </c>
    </row>
    <row r="3748" customFormat="false" ht="12.8" hidden="false" customHeight="false" outlineLevel="0" collapsed="false">
      <c r="A3748" s="8" t="n">
        <f aca="false">A3747-0.01</f>
        <v>62.5599999999819</v>
      </c>
      <c r="B3748" s="42" t="n">
        <f aca="false">1+$F$5*$F$4*(1+$F$6)^A3748-(1+$F$5)^A3748</f>
        <v>-2333.65262343496</v>
      </c>
      <c r="C3748" s="43" t="n">
        <f aca="false">IF(AND(B3748&gt;=0,B3747&lt;0),1,0)</f>
        <v>0</v>
      </c>
    </row>
    <row r="3749" customFormat="false" ht="12.8" hidden="false" customHeight="false" outlineLevel="0" collapsed="false">
      <c r="A3749" s="8" t="n">
        <f aca="false">A3748-0.01</f>
        <v>62.5499999999819</v>
      </c>
      <c r="B3749" s="42" t="n">
        <f aca="false">1+$F$5*$F$4*(1+$F$6)^A3749-(1+$F$5)^A3749</f>
        <v>-2330.74750020471</v>
      </c>
      <c r="C3749" s="43" t="n">
        <f aca="false">IF(AND(B3749&gt;=0,B3748&lt;0),1,0)</f>
        <v>0</v>
      </c>
    </row>
    <row r="3750" customFormat="false" ht="12.8" hidden="false" customHeight="false" outlineLevel="0" collapsed="false">
      <c r="A3750" s="8" t="n">
        <f aca="false">A3749-0.01</f>
        <v>62.5399999999819</v>
      </c>
      <c r="B3750" s="42" t="n">
        <f aca="false">1+$F$5*$F$4*(1+$F$6)^A3750-(1+$F$5)^A3750</f>
        <v>-2327.84598093937</v>
      </c>
      <c r="C3750" s="43" t="n">
        <f aca="false">IF(AND(B3750&gt;=0,B3749&lt;0),1,0)</f>
        <v>0</v>
      </c>
    </row>
    <row r="3751" customFormat="false" ht="12.8" hidden="false" customHeight="false" outlineLevel="0" collapsed="false">
      <c r="A3751" s="8" t="n">
        <f aca="false">A3750-0.01</f>
        <v>62.5299999999819</v>
      </c>
      <c r="B3751" s="42" t="n">
        <f aca="false">1+$F$5*$F$4*(1+$F$6)^A3751-(1+$F$5)^A3751</f>
        <v>-2324.9480611706</v>
      </c>
      <c r="C3751" s="43" t="n">
        <f aca="false">IF(AND(B3751&gt;=0,B3750&lt;0),1,0)</f>
        <v>0</v>
      </c>
    </row>
    <row r="3752" customFormat="false" ht="12.8" hidden="false" customHeight="false" outlineLevel="0" collapsed="false">
      <c r="A3752" s="8" t="n">
        <f aca="false">A3751-0.01</f>
        <v>62.5199999999819</v>
      </c>
      <c r="B3752" s="42" t="n">
        <f aca="false">1+$F$5*$F$4*(1+$F$6)^A3752-(1+$F$5)^A3752</f>
        <v>-2322.05373643557</v>
      </c>
      <c r="C3752" s="43" t="n">
        <f aca="false">IF(AND(B3752&gt;=0,B3751&lt;0),1,0)</f>
        <v>0</v>
      </c>
    </row>
    <row r="3753" customFormat="false" ht="12.8" hidden="false" customHeight="false" outlineLevel="0" collapsed="false">
      <c r="A3753" s="8" t="n">
        <f aca="false">A3752-0.01</f>
        <v>62.5099999999819</v>
      </c>
      <c r="B3753" s="42" t="n">
        <f aca="false">1+$F$5*$F$4*(1+$F$6)^A3753-(1+$F$5)^A3753</f>
        <v>-2319.16300227701</v>
      </c>
      <c r="C3753" s="43" t="n">
        <f aca="false">IF(AND(B3753&gt;=0,B3752&lt;0),1,0)</f>
        <v>0</v>
      </c>
    </row>
    <row r="3754" customFormat="false" ht="12.8" hidden="false" customHeight="false" outlineLevel="0" collapsed="false">
      <c r="A3754" s="8" t="n">
        <f aca="false">A3753-0.01</f>
        <v>62.4999999999819</v>
      </c>
      <c r="B3754" s="42" t="n">
        <f aca="false">1+$F$5*$F$4*(1+$F$6)^A3754-(1+$F$5)^A3754</f>
        <v>-2316.27585424315</v>
      </c>
      <c r="C3754" s="43" t="n">
        <f aca="false">IF(AND(B3754&gt;=0,B3753&lt;0),1,0)</f>
        <v>0</v>
      </c>
    </row>
    <row r="3755" customFormat="false" ht="12.8" hidden="false" customHeight="false" outlineLevel="0" collapsed="false">
      <c r="A3755" s="8" t="n">
        <f aca="false">A3754-0.01</f>
        <v>62.4899999999819</v>
      </c>
      <c r="B3755" s="42" t="n">
        <f aca="false">1+$F$5*$F$4*(1+$F$6)^A3755-(1+$F$5)^A3755</f>
        <v>-2313.39228788777</v>
      </c>
      <c r="C3755" s="43" t="n">
        <f aca="false">IF(AND(B3755&gt;=0,B3754&lt;0),1,0)</f>
        <v>0</v>
      </c>
    </row>
    <row r="3756" customFormat="false" ht="12.8" hidden="false" customHeight="false" outlineLevel="0" collapsed="false">
      <c r="A3756" s="8" t="n">
        <f aca="false">A3755-0.01</f>
        <v>62.4799999999819</v>
      </c>
      <c r="B3756" s="42" t="n">
        <f aca="false">1+$F$5*$F$4*(1+$F$6)^A3756-(1+$F$5)^A3756</f>
        <v>-2310.51229877012</v>
      </c>
      <c r="C3756" s="43" t="n">
        <f aca="false">IF(AND(B3756&gt;=0,B3755&lt;0),1,0)</f>
        <v>0</v>
      </c>
    </row>
    <row r="3757" customFormat="false" ht="12.8" hidden="false" customHeight="false" outlineLevel="0" collapsed="false">
      <c r="A3757" s="8" t="n">
        <f aca="false">A3756-0.01</f>
        <v>62.4699999999819</v>
      </c>
      <c r="B3757" s="42" t="n">
        <f aca="false">1+$F$5*$F$4*(1+$F$6)^A3757-(1+$F$5)^A3757</f>
        <v>-2307.635882455</v>
      </c>
      <c r="C3757" s="43" t="n">
        <f aca="false">IF(AND(B3757&gt;=0,B3756&lt;0),1,0)</f>
        <v>0</v>
      </c>
    </row>
    <row r="3758" customFormat="false" ht="12.8" hidden="false" customHeight="false" outlineLevel="0" collapsed="false">
      <c r="A3758" s="8" t="n">
        <f aca="false">A3757-0.01</f>
        <v>62.4599999999819</v>
      </c>
      <c r="B3758" s="42" t="n">
        <f aca="false">1+$F$5*$F$4*(1+$F$6)^A3758-(1+$F$5)^A3758</f>
        <v>-2304.76303451267</v>
      </c>
      <c r="C3758" s="43" t="n">
        <f aca="false">IF(AND(B3758&gt;=0,B3757&lt;0),1,0)</f>
        <v>0</v>
      </c>
    </row>
    <row r="3759" customFormat="false" ht="12.8" hidden="false" customHeight="false" outlineLevel="0" collapsed="false">
      <c r="A3759" s="8" t="n">
        <f aca="false">A3758-0.01</f>
        <v>62.4499999999819</v>
      </c>
      <c r="B3759" s="42" t="n">
        <f aca="false">1+$F$5*$F$4*(1+$F$6)^A3759-(1+$F$5)^A3759</f>
        <v>-2301.89375051891</v>
      </c>
      <c r="C3759" s="43" t="n">
        <f aca="false">IF(AND(B3759&gt;=0,B3758&lt;0),1,0)</f>
        <v>0</v>
      </c>
    </row>
    <row r="3760" customFormat="false" ht="12.8" hidden="false" customHeight="false" outlineLevel="0" collapsed="false">
      <c r="A3760" s="8" t="n">
        <f aca="false">A3759-0.01</f>
        <v>62.4399999999819</v>
      </c>
      <c r="B3760" s="42" t="n">
        <f aca="false">1+$F$5*$F$4*(1+$F$6)^A3760-(1+$F$5)^A3760</f>
        <v>-2299.02802605496</v>
      </c>
      <c r="C3760" s="43" t="n">
        <f aca="false">IF(AND(B3760&gt;=0,B3759&lt;0),1,0)</f>
        <v>0</v>
      </c>
    </row>
    <row r="3761" customFormat="false" ht="12.8" hidden="false" customHeight="false" outlineLevel="0" collapsed="false">
      <c r="A3761" s="8" t="n">
        <f aca="false">A3760-0.01</f>
        <v>62.4299999999819</v>
      </c>
      <c r="B3761" s="42" t="n">
        <f aca="false">1+$F$5*$F$4*(1+$F$6)^A3761-(1+$F$5)^A3761</f>
        <v>-2296.16585670757</v>
      </c>
      <c r="C3761" s="43" t="n">
        <f aca="false">IF(AND(B3761&gt;=0,B3760&lt;0),1,0)</f>
        <v>0</v>
      </c>
    </row>
    <row r="3762" customFormat="false" ht="12.8" hidden="false" customHeight="false" outlineLevel="0" collapsed="false">
      <c r="A3762" s="8" t="n">
        <f aca="false">A3761-0.01</f>
        <v>62.4199999999819</v>
      </c>
      <c r="B3762" s="42" t="n">
        <f aca="false">1+$F$5*$F$4*(1+$F$6)^A3762-(1+$F$5)^A3762</f>
        <v>-2293.30723806894</v>
      </c>
      <c r="C3762" s="43" t="n">
        <f aca="false">IF(AND(B3762&gt;=0,B3761&lt;0),1,0)</f>
        <v>0</v>
      </c>
    </row>
    <row r="3763" customFormat="false" ht="12.8" hidden="false" customHeight="false" outlineLevel="0" collapsed="false">
      <c r="A3763" s="8" t="n">
        <f aca="false">A3762-0.01</f>
        <v>62.4099999999819</v>
      </c>
      <c r="B3763" s="42" t="n">
        <f aca="false">1+$F$5*$F$4*(1+$F$6)^A3763-(1+$F$5)^A3763</f>
        <v>-2290.45216573672</v>
      </c>
      <c r="C3763" s="43" t="n">
        <f aca="false">IF(AND(B3763&gt;=0,B3762&lt;0),1,0)</f>
        <v>0</v>
      </c>
    </row>
    <row r="3764" customFormat="false" ht="12.8" hidden="false" customHeight="false" outlineLevel="0" collapsed="false">
      <c r="A3764" s="8" t="n">
        <f aca="false">A3763-0.01</f>
        <v>62.3999999999819</v>
      </c>
      <c r="B3764" s="42" t="n">
        <f aca="false">1+$F$5*$F$4*(1+$F$6)^A3764-(1+$F$5)^A3764</f>
        <v>-2287.60063531405</v>
      </c>
      <c r="C3764" s="43" t="n">
        <f aca="false">IF(AND(B3764&gt;=0,B3763&lt;0),1,0)</f>
        <v>0</v>
      </c>
    </row>
    <row r="3765" customFormat="false" ht="12.8" hidden="false" customHeight="false" outlineLevel="0" collapsed="false">
      <c r="A3765" s="8" t="n">
        <f aca="false">A3764-0.01</f>
        <v>62.3899999999819</v>
      </c>
      <c r="B3765" s="42" t="n">
        <f aca="false">1+$F$5*$F$4*(1+$F$6)^A3765-(1+$F$5)^A3765</f>
        <v>-2284.75264240951</v>
      </c>
      <c r="C3765" s="43" t="n">
        <f aca="false">IF(AND(B3765&gt;=0,B3764&lt;0),1,0)</f>
        <v>0</v>
      </c>
    </row>
    <row r="3766" customFormat="false" ht="12.8" hidden="false" customHeight="false" outlineLevel="0" collapsed="false">
      <c r="A3766" s="8" t="n">
        <f aca="false">A3765-0.01</f>
        <v>62.3799999999819</v>
      </c>
      <c r="B3766" s="42" t="n">
        <f aca="false">1+$F$5*$F$4*(1+$F$6)^A3766-(1+$F$5)^A3766</f>
        <v>-2281.9081826371</v>
      </c>
      <c r="C3766" s="43" t="n">
        <f aca="false">IF(AND(B3766&gt;=0,B3765&lt;0),1,0)</f>
        <v>0</v>
      </c>
    </row>
    <row r="3767" customFormat="false" ht="12.8" hidden="false" customHeight="false" outlineLevel="0" collapsed="false">
      <c r="A3767" s="8" t="n">
        <f aca="false">A3766-0.01</f>
        <v>62.3699999999819</v>
      </c>
      <c r="B3767" s="42" t="n">
        <f aca="false">1+$F$5*$F$4*(1+$F$6)^A3767-(1+$F$5)^A3767</f>
        <v>-2279.06725161629</v>
      </c>
      <c r="C3767" s="43" t="n">
        <f aca="false">IF(AND(B3767&gt;=0,B3766&lt;0),1,0)</f>
        <v>0</v>
      </c>
    </row>
    <row r="3768" customFormat="false" ht="12.8" hidden="false" customHeight="false" outlineLevel="0" collapsed="false">
      <c r="A3768" s="8" t="n">
        <f aca="false">A3767-0.01</f>
        <v>62.3599999999819</v>
      </c>
      <c r="B3768" s="42" t="n">
        <f aca="false">1+$F$5*$F$4*(1+$F$6)^A3768-(1+$F$5)^A3768</f>
        <v>-2276.22984497197</v>
      </c>
      <c r="C3768" s="43" t="n">
        <f aca="false">IF(AND(B3768&gt;=0,B3767&lt;0),1,0)</f>
        <v>0</v>
      </c>
    </row>
    <row r="3769" customFormat="false" ht="12.8" hidden="false" customHeight="false" outlineLevel="0" collapsed="false">
      <c r="A3769" s="8" t="n">
        <f aca="false">A3768-0.01</f>
        <v>62.3499999999819</v>
      </c>
      <c r="B3769" s="42" t="n">
        <f aca="false">1+$F$5*$F$4*(1+$F$6)^A3769-(1+$F$5)^A3769</f>
        <v>-2273.39595833444</v>
      </c>
      <c r="C3769" s="43" t="n">
        <f aca="false">IF(AND(B3769&gt;=0,B3768&lt;0),1,0)</f>
        <v>0</v>
      </c>
    </row>
    <row r="3770" customFormat="false" ht="12.8" hidden="false" customHeight="false" outlineLevel="0" collapsed="false">
      <c r="A3770" s="8" t="n">
        <f aca="false">A3769-0.01</f>
        <v>62.3399999999819</v>
      </c>
      <c r="B3770" s="42" t="n">
        <f aca="false">1+$F$5*$F$4*(1+$F$6)^A3770-(1+$F$5)^A3770</f>
        <v>-2270.56558733944</v>
      </c>
      <c r="C3770" s="43" t="n">
        <f aca="false">IF(AND(B3770&gt;=0,B3769&lt;0),1,0)</f>
        <v>0</v>
      </c>
    </row>
    <row r="3771" customFormat="false" ht="12.8" hidden="false" customHeight="false" outlineLevel="0" collapsed="false">
      <c r="A3771" s="8" t="n">
        <f aca="false">A3770-0.01</f>
        <v>62.3299999999819</v>
      </c>
      <c r="B3771" s="42" t="n">
        <f aca="false">1+$F$5*$F$4*(1+$F$6)^A3771-(1+$F$5)^A3771</f>
        <v>-2267.73872762811</v>
      </c>
      <c r="C3771" s="43" t="n">
        <f aca="false">IF(AND(B3771&gt;=0,B3770&lt;0),1,0)</f>
        <v>0</v>
      </c>
    </row>
    <row r="3772" customFormat="false" ht="12.8" hidden="false" customHeight="false" outlineLevel="0" collapsed="false">
      <c r="A3772" s="8" t="n">
        <f aca="false">A3771-0.01</f>
        <v>62.3199999999819</v>
      </c>
      <c r="B3772" s="42" t="n">
        <f aca="false">1+$F$5*$F$4*(1+$F$6)^A3772-(1+$F$5)^A3772</f>
        <v>-2264.91537484698</v>
      </c>
      <c r="C3772" s="43" t="n">
        <f aca="false">IF(AND(B3772&gt;=0,B3771&lt;0),1,0)</f>
        <v>0</v>
      </c>
    </row>
    <row r="3773" customFormat="false" ht="12.8" hidden="false" customHeight="false" outlineLevel="0" collapsed="false">
      <c r="A3773" s="8" t="n">
        <f aca="false">A3772-0.01</f>
        <v>62.3099999999819</v>
      </c>
      <c r="B3773" s="42" t="n">
        <f aca="false">1+$F$5*$F$4*(1+$F$6)^A3773-(1+$F$5)^A3773</f>
        <v>-2262.095524648</v>
      </c>
      <c r="C3773" s="43" t="n">
        <f aca="false">IF(AND(B3773&gt;=0,B3772&lt;0),1,0)</f>
        <v>0</v>
      </c>
    </row>
    <row r="3774" customFormat="false" ht="12.8" hidden="false" customHeight="false" outlineLevel="0" collapsed="false">
      <c r="A3774" s="8" t="n">
        <f aca="false">A3773-0.01</f>
        <v>62.2999999999819</v>
      </c>
      <c r="B3774" s="42" t="n">
        <f aca="false">1+$F$5*$F$4*(1+$F$6)^A3774-(1+$F$5)^A3774</f>
        <v>-2259.2791726885</v>
      </c>
      <c r="C3774" s="43" t="n">
        <f aca="false">IF(AND(B3774&gt;=0,B3773&lt;0),1,0)</f>
        <v>0</v>
      </c>
    </row>
    <row r="3775" customFormat="false" ht="12.8" hidden="false" customHeight="false" outlineLevel="0" collapsed="false">
      <c r="A3775" s="8" t="n">
        <f aca="false">A3774-0.01</f>
        <v>62.2899999999819</v>
      </c>
      <c r="B3775" s="42" t="n">
        <f aca="false">1+$F$5*$F$4*(1+$F$6)^A3775-(1+$F$5)^A3775</f>
        <v>-2256.46631463119</v>
      </c>
      <c r="C3775" s="43" t="n">
        <f aca="false">IF(AND(B3775&gt;=0,B3774&lt;0),1,0)</f>
        <v>0</v>
      </c>
    </row>
    <row r="3776" customFormat="false" ht="12.8" hidden="false" customHeight="false" outlineLevel="0" collapsed="false">
      <c r="A3776" s="8" t="n">
        <f aca="false">A3775-0.01</f>
        <v>62.2799999999819</v>
      </c>
      <c r="B3776" s="42" t="n">
        <f aca="false">1+$F$5*$F$4*(1+$F$6)^A3776-(1+$F$5)^A3776</f>
        <v>-2253.65694614416</v>
      </c>
      <c r="C3776" s="43" t="n">
        <f aca="false">IF(AND(B3776&gt;=0,B3775&lt;0),1,0)</f>
        <v>0</v>
      </c>
    </row>
    <row r="3777" customFormat="false" ht="12.8" hidden="false" customHeight="false" outlineLevel="0" collapsed="false">
      <c r="A3777" s="8" t="n">
        <f aca="false">A3776-0.01</f>
        <v>62.2699999999819</v>
      </c>
      <c r="B3777" s="42" t="n">
        <f aca="false">1+$F$5*$F$4*(1+$F$6)^A3777-(1+$F$5)^A3777</f>
        <v>-2250.85106290088</v>
      </c>
      <c r="C3777" s="43" t="n">
        <f aca="false">IF(AND(B3777&gt;=0,B3776&lt;0),1,0)</f>
        <v>0</v>
      </c>
    </row>
    <row r="3778" customFormat="false" ht="12.8" hidden="false" customHeight="false" outlineLevel="0" collapsed="false">
      <c r="A3778" s="8" t="n">
        <f aca="false">A3777-0.01</f>
        <v>62.2599999999819</v>
      </c>
      <c r="B3778" s="42" t="n">
        <f aca="false">1+$F$5*$F$4*(1+$F$6)^A3778-(1+$F$5)^A3778</f>
        <v>-2248.04866058016</v>
      </c>
      <c r="C3778" s="43" t="n">
        <f aca="false">IF(AND(B3778&gt;=0,B3777&lt;0),1,0)</f>
        <v>0</v>
      </c>
    </row>
    <row r="3779" customFormat="false" ht="12.8" hidden="false" customHeight="false" outlineLevel="0" collapsed="false">
      <c r="A3779" s="8" t="n">
        <f aca="false">A3778-0.01</f>
        <v>62.2499999999819</v>
      </c>
      <c r="B3779" s="42" t="n">
        <f aca="false">1+$F$5*$F$4*(1+$F$6)^A3779-(1+$F$5)^A3779</f>
        <v>-2245.2497348662</v>
      </c>
      <c r="C3779" s="43" t="n">
        <f aca="false">IF(AND(B3779&gt;=0,B3778&lt;0),1,0)</f>
        <v>0</v>
      </c>
    </row>
    <row r="3780" customFormat="false" ht="12.8" hidden="false" customHeight="false" outlineLevel="0" collapsed="false">
      <c r="A3780" s="8" t="n">
        <f aca="false">A3779-0.01</f>
        <v>62.2399999999819</v>
      </c>
      <c r="B3780" s="42" t="n">
        <f aca="false">1+$F$5*$F$4*(1+$F$6)^A3780-(1+$F$5)^A3780</f>
        <v>-2242.45428144851</v>
      </c>
      <c r="C3780" s="43" t="n">
        <f aca="false">IF(AND(B3780&gt;=0,B3779&lt;0),1,0)</f>
        <v>0</v>
      </c>
    </row>
    <row r="3781" customFormat="false" ht="12.8" hidden="false" customHeight="false" outlineLevel="0" collapsed="false">
      <c r="A3781" s="8" t="n">
        <f aca="false">A3780-0.01</f>
        <v>62.2299999999819</v>
      </c>
      <c r="B3781" s="42" t="n">
        <f aca="false">1+$F$5*$F$4*(1+$F$6)^A3781-(1+$F$5)^A3781</f>
        <v>-2239.66229602199</v>
      </c>
      <c r="C3781" s="43" t="n">
        <f aca="false">IF(AND(B3781&gt;=0,B3780&lt;0),1,0)</f>
        <v>0</v>
      </c>
    </row>
    <row r="3782" customFormat="false" ht="12.8" hidden="false" customHeight="false" outlineLevel="0" collapsed="false">
      <c r="A3782" s="8" t="n">
        <f aca="false">A3781-0.01</f>
        <v>62.219999999982</v>
      </c>
      <c r="B3782" s="42" t="n">
        <f aca="false">1+$F$5*$F$4*(1+$F$6)^A3782-(1+$F$5)^A3782</f>
        <v>-2236.87377428683</v>
      </c>
      <c r="C3782" s="43" t="n">
        <f aca="false">IF(AND(B3782&gt;=0,B3781&lt;0),1,0)</f>
        <v>0</v>
      </c>
    </row>
    <row r="3783" customFormat="false" ht="12.8" hidden="false" customHeight="false" outlineLevel="0" collapsed="false">
      <c r="A3783" s="8" t="n">
        <f aca="false">A3782-0.01</f>
        <v>62.2099999999819</v>
      </c>
      <c r="B3783" s="42" t="n">
        <f aca="false">1+$F$5*$F$4*(1+$F$6)^A3783-(1+$F$5)^A3783</f>
        <v>-2234.08871194859</v>
      </c>
      <c r="C3783" s="43" t="n">
        <f aca="false">IF(AND(B3783&gt;=0,B3782&lt;0),1,0)</f>
        <v>0</v>
      </c>
    </row>
    <row r="3784" customFormat="false" ht="12.8" hidden="false" customHeight="false" outlineLevel="0" collapsed="false">
      <c r="A3784" s="8" t="n">
        <f aca="false">A3783-0.01</f>
        <v>62.199999999982</v>
      </c>
      <c r="B3784" s="42" t="n">
        <f aca="false">1+$F$5*$F$4*(1+$F$6)^A3784-(1+$F$5)^A3784</f>
        <v>-2231.30710471814</v>
      </c>
      <c r="C3784" s="43" t="n">
        <f aca="false">IF(AND(B3784&gt;=0,B3783&lt;0),1,0)</f>
        <v>0</v>
      </c>
    </row>
    <row r="3785" customFormat="false" ht="12.8" hidden="false" customHeight="false" outlineLevel="0" collapsed="false">
      <c r="A3785" s="8" t="n">
        <f aca="false">A3784-0.01</f>
        <v>62.1899999999819</v>
      </c>
      <c r="B3785" s="42" t="n">
        <f aca="false">1+$F$5*$F$4*(1+$F$6)^A3785-(1+$F$5)^A3785</f>
        <v>-2228.52894831165</v>
      </c>
      <c r="C3785" s="43" t="n">
        <f aca="false">IF(AND(B3785&gt;=0,B3784&lt;0),1,0)</f>
        <v>0</v>
      </c>
    </row>
    <row r="3786" customFormat="false" ht="12.8" hidden="false" customHeight="false" outlineLevel="0" collapsed="false">
      <c r="A3786" s="8" t="n">
        <f aca="false">A3785-0.01</f>
        <v>62.179999999982</v>
      </c>
      <c r="B3786" s="42" t="n">
        <f aca="false">1+$F$5*$F$4*(1+$F$6)^A3786-(1+$F$5)^A3786</f>
        <v>-2225.75423845062</v>
      </c>
      <c r="C3786" s="43" t="n">
        <f aca="false">IF(AND(B3786&gt;=0,B3785&lt;0),1,0)</f>
        <v>0</v>
      </c>
    </row>
    <row r="3787" customFormat="false" ht="12.8" hidden="false" customHeight="false" outlineLevel="0" collapsed="false">
      <c r="A3787" s="8" t="n">
        <f aca="false">A3786-0.01</f>
        <v>62.169999999982</v>
      </c>
      <c r="B3787" s="42" t="n">
        <f aca="false">1+$F$5*$F$4*(1+$F$6)^A3787-(1+$F$5)^A3787</f>
        <v>-2222.98297086185</v>
      </c>
      <c r="C3787" s="43" t="n">
        <f aca="false">IF(AND(B3787&gt;=0,B3786&lt;0),1,0)</f>
        <v>0</v>
      </c>
    </row>
    <row r="3788" customFormat="false" ht="12.8" hidden="false" customHeight="false" outlineLevel="0" collapsed="false">
      <c r="A3788" s="8" t="n">
        <f aca="false">A3787-0.01</f>
        <v>62.159999999982</v>
      </c>
      <c r="B3788" s="42" t="n">
        <f aca="false">1+$F$5*$F$4*(1+$F$6)^A3788-(1+$F$5)^A3788</f>
        <v>-2220.21514127745</v>
      </c>
      <c r="C3788" s="43" t="n">
        <f aca="false">IF(AND(B3788&gt;=0,B3787&lt;0),1,0)</f>
        <v>0</v>
      </c>
    </row>
    <row r="3789" customFormat="false" ht="12.8" hidden="false" customHeight="false" outlineLevel="0" collapsed="false">
      <c r="A3789" s="8" t="n">
        <f aca="false">A3788-0.01</f>
        <v>62.149999999982</v>
      </c>
      <c r="B3789" s="42" t="n">
        <f aca="false">1+$F$5*$F$4*(1+$F$6)^A3789-(1+$F$5)^A3789</f>
        <v>-2217.45074543478</v>
      </c>
      <c r="C3789" s="43" t="n">
        <f aca="false">IF(AND(B3789&gt;=0,B3788&lt;0),1,0)</f>
        <v>0</v>
      </c>
    </row>
    <row r="3790" customFormat="false" ht="12.8" hidden="false" customHeight="false" outlineLevel="0" collapsed="false">
      <c r="A3790" s="8" t="n">
        <f aca="false">A3789-0.01</f>
        <v>62.139999999982</v>
      </c>
      <c r="B3790" s="42" t="n">
        <f aca="false">1+$F$5*$F$4*(1+$F$6)^A3790-(1+$F$5)^A3790</f>
        <v>-2214.68977907654</v>
      </c>
      <c r="C3790" s="43" t="n">
        <f aca="false">IF(AND(B3790&gt;=0,B3789&lt;0),1,0)</f>
        <v>0</v>
      </c>
    </row>
    <row r="3791" customFormat="false" ht="12.8" hidden="false" customHeight="false" outlineLevel="0" collapsed="false">
      <c r="A3791" s="8" t="n">
        <f aca="false">A3790-0.01</f>
        <v>62.129999999982</v>
      </c>
      <c r="B3791" s="42" t="n">
        <f aca="false">1+$F$5*$F$4*(1+$F$6)^A3791-(1+$F$5)^A3791</f>
        <v>-2211.93223795067</v>
      </c>
      <c r="C3791" s="43" t="n">
        <f aca="false">IF(AND(B3791&gt;=0,B3790&lt;0),1,0)</f>
        <v>0</v>
      </c>
    </row>
    <row r="3792" customFormat="false" ht="12.8" hidden="false" customHeight="false" outlineLevel="0" collapsed="false">
      <c r="A3792" s="8" t="n">
        <f aca="false">A3791-0.01</f>
        <v>62.119999999982</v>
      </c>
      <c r="B3792" s="42" t="n">
        <f aca="false">1+$F$5*$F$4*(1+$F$6)^A3792-(1+$F$5)^A3792</f>
        <v>-2209.17811781039</v>
      </c>
      <c r="C3792" s="43" t="n">
        <f aca="false">IF(AND(B3792&gt;=0,B3791&lt;0),1,0)</f>
        <v>0</v>
      </c>
    </row>
    <row r="3793" customFormat="false" ht="12.8" hidden="false" customHeight="false" outlineLevel="0" collapsed="false">
      <c r="A3793" s="8" t="n">
        <f aca="false">A3792-0.01</f>
        <v>62.109999999982</v>
      </c>
      <c r="B3793" s="42" t="n">
        <f aca="false">1+$F$5*$F$4*(1+$F$6)^A3793-(1+$F$5)^A3793</f>
        <v>-2206.42741441419</v>
      </c>
      <c r="C3793" s="43" t="n">
        <f aca="false">IF(AND(B3793&gt;=0,B3792&lt;0),1,0)</f>
        <v>0</v>
      </c>
    </row>
    <row r="3794" customFormat="false" ht="12.8" hidden="false" customHeight="false" outlineLevel="0" collapsed="false">
      <c r="A3794" s="8" t="n">
        <f aca="false">A3793-0.01</f>
        <v>62.099999999982</v>
      </c>
      <c r="B3794" s="42" t="n">
        <f aca="false">1+$F$5*$F$4*(1+$F$6)^A3794-(1+$F$5)^A3794</f>
        <v>-2203.68012352581</v>
      </c>
      <c r="C3794" s="43" t="n">
        <f aca="false">IF(AND(B3794&gt;=0,B3793&lt;0),1,0)</f>
        <v>0</v>
      </c>
    </row>
    <row r="3795" customFormat="false" ht="12.8" hidden="false" customHeight="false" outlineLevel="0" collapsed="false">
      <c r="A3795" s="8" t="n">
        <f aca="false">A3794-0.01</f>
        <v>62.089999999982</v>
      </c>
      <c r="B3795" s="42" t="n">
        <f aca="false">1+$F$5*$F$4*(1+$F$6)^A3795-(1+$F$5)^A3795</f>
        <v>-2200.93624091424</v>
      </c>
      <c r="C3795" s="43" t="n">
        <f aca="false">IF(AND(B3795&gt;=0,B3794&lt;0),1,0)</f>
        <v>0</v>
      </c>
    </row>
    <row r="3796" customFormat="false" ht="12.8" hidden="false" customHeight="false" outlineLevel="0" collapsed="false">
      <c r="A3796" s="8" t="n">
        <f aca="false">A3795-0.01</f>
        <v>62.079999999982</v>
      </c>
      <c r="B3796" s="42" t="n">
        <f aca="false">1+$F$5*$F$4*(1+$F$6)^A3796-(1+$F$5)^A3796</f>
        <v>-2198.19576235374</v>
      </c>
      <c r="C3796" s="43" t="n">
        <f aca="false">IF(AND(B3796&gt;=0,B3795&lt;0),1,0)</f>
        <v>0</v>
      </c>
    </row>
    <row r="3797" customFormat="false" ht="12.8" hidden="false" customHeight="false" outlineLevel="0" collapsed="false">
      <c r="A3797" s="8" t="n">
        <f aca="false">A3796-0.01</f>
        <v>62.069999999982</v>
      </c>
      <c r="B3797" s="42" t="n">
        <f aca="false">1+$F$5*$F$4*(1+$F$6)^A3797-(1+$F$5)^A3797</f>
        <v>-2195.45868362378</v>
      </c>
      <c r="C3797" s="43" t="n">
        <f aca="false">IF(AND(B3797&gt;=0,B3796&lt;0),1,0)</f>
        <v>0</v>
      </c>
    </row>
    <row r="3798" customFormat="false" ht="12.8" hidden="false" customHeight="false" outlineLevel="0" collapsed="false">
      <c r="A3798" s="8" t="n">
        <f aca="false">A3797-0.01</f>
        <v>62.059999999982</v>
      </c>
      <c r="B3798" s="42" t="n">
        <f aca="false">1+$F$5*$F$4*(1+$F$6)^A3798-(1+$F$5)^A3798</f>
        <v>-2192.72500050907</v>
      </c>
      <c r="C3798" s="43" t="n">
        <f aca="false">IF(AND(B3798&gt;=0,B3797&lt;0),1,0)</f>
        <v>0</v>
      </c>
    </row>
    <row r="3799" customFormat="false" ht="12.8" hidden="false" customHeight="false" outlineLevel="0" collapsed="false">
      <c r="A3799" s="8" t="n">
        <f aca="false">A3798-0.01</f>
        <v>62.049999999982</v>
      </c>
      <c r="B3799" s="42" t="n">
        <f aca="false">1+$F$5*$F$4*(1+$F$6)^A3799-(1+$F$5)^A3799</f>
        <v>-2189.99470879955</v>
      </c>
      <c r="C3799" s="43" t="n">
        <f aca="false">IF(AND(B3799&gt;=0,B3798&lt;0),1,0)</f>
        <v>0</v>
      </c>
    </row>
    <row r="3800" customFormat="false" ht="12.8" hidden="false" customHeight="false" outlineLevel="0" collapsed="false">
      <c r="A3800" s="8" t="n">
        <f aca="false">A3799-0.01</f>
        <v>62.039999999982</v>
      </c>
      <c r="B3800" s="42" t="n">
        <f aca="false">1+$F$5*$F$4*(1+$F$6)^A3800-(1+$F$5)^A3800</f>
        <v>-2187.26780429038</v>
      </c>
      <c r="C3800" s="43" t="n">
        <f aca="false">IF(AND(B3800&gt;=0,B3799&lt;0),1,0)</f>
        <v>0</v>
      </c>
    </row>
    <row r="3801" customFormat="false" ht="12.8" hidden="false" customHeight="false" outlineLevel="0" collapsed="false">
      <c r="A3801" s="8" t="n">
        <f aca="false">A3800-0.01</f>
        <v>62.029999999982</v>
      </c>
      <c r="B3801" s="42" t="n">
        <f aca="false">1+$F$5*$F$4*(1+$F$6)^A3801-(1+$F$5)^A3801</f>
        <v>-2184.54428278193</v>
      </c>
      <c r="C3801" s="43" t="n">
        <f aca="false">IF(AND(B3801&gt;=0,B3800&lt;0),1,0)</f>
        <v>0</v>
      </c>
    </row>
    <row r="3802" customFormat="false" ht="12.8" hidden="false" customHeight="false" outlineLevel="0" collapsed="false">
      <c r="A3802" s="8" t="n">
        <f aca="false">A3801-0.01</f>
        <v>62.019999999982</v>
      </c>
      <c r="B3802" s="42" t="n">
        <f aca="false">1+$F$5*$F$4*(1+$F$6)^A3802-(1+$F$5)^A3802</f>
        <v>-2181.82414007978</v>
      </c>
      <c r="C3802" s="43" t="n">
        <f aca="false">IF(AND(B3802&gt;=0,B3801&lt;0),1,0)</f>
        <v>0</v>
      </c>
    </row>
    <row r="3803" customFormat="false" ht="12.8" hidden="false" customHeight="false" outlineLevel="0" collapsed="false">
      <c r="A3803" s="8" t="n">
        <f aca="false">A3802-0.01</f>
        <v>62.009999999982</v>
      </c>
      <c r="B3803" s="42" t="n">
        <f aca="false">1+$F$5*$F$4*(1+$F$6)^A3803-(1+$F$5)^A3803</f>
        <v>-2179.1073719947</v>
      </c>
      <c r="C3803" s="43" t="n">
        <f aca="false">IF(AND(B3803&gt;=0,B3802&lt;0),1,0)</f>
        <v>0</v>
      </c>
    </row>
    <row r="3804" customFormat="false" ht="12.8" hidden="false" customHeight="false" outlineLevel="0" collapsed="false">
      <c r="A3804" s="8" t="n">
        <f aca="false">A3803-0.01</f>
        <v>61.999999999982</v>
      </c>
      <c r="B3804" s="42" t="n">
        <f aca="false">1+$F$5*$F$4*(1+$F$6)^A3804-(1+$F$5)^A3804</f>
        <v>-2176.39397434266</v>
      </c>
      <c r="C3804" s="43" t="n">
        <f aca="false">IF(AND(B3804&gt;=0,B3803&lt;0),1,0)</f>
        <v>0</v>
      </c>
    </row>
    <row r="3805" customFormat="false" ht="12.8" hidden="false" customHeight="false" outlineLevel="0" collapsed="false">
      <c r="A3805" s="8" t="n">
        <f aca="false">A3804-0.01</f>
        <v>61.989999999982</v>
      </c>
      <c r="B3805" s="42" t="n">
        <f aca="false">1+$F$5*$F$4*(1+$F$6)^A3805-(1+$F$5)^A3805</f>
        <v>-2173.68394294482</v>
      </c>
      <c r="C3805" s="43" t="n">
        <f aca="false">IF(AND(B3805&gt;=0,B3804&lt;0),1,0)</f>
        <v>0</v>
      </c>
    </row>
    <row r="3806" customFormat="false" ht="12.8" hidden="false" customHeight="false" outlineLevel="0" collapsed="false">
      <c r="A3806" s="8" t="n">
        <f aca="false">A3805-0.01</f>
        <v>61.979999999982</v>
      </c>
      <c r="B3806" s="42" t="n">
        <f aca="false">1+$F$5*$F$4*(1+$F$6)^A3806-(1+$F$5)^A3806</f>
        <v>-2170.97727362752</v>
      </c>
      <c r="C3806" s="43" t="n">
        <f aca="false">IF(AND(B3806&gt;=0,B3805&lt;0),1,0)</f>
        <v>0</v>
      </c>
    </row>
    <row r="3807" customFormat="false" ht="12.8" hidden="false" customHeight="false" outlineLevel="0" collapsed="false">
      <c r="A3807" s="8" t="n">
        <f aca="false">A3806-0.01</f>
        <v>61.969999999982</v>
      </c>
      <c r="B3807" s="42" t="n">
        <f aca="false">1+$F$5*$F$4*(1+$F$6)^A3807-(1+$F$5)^A3807</f>
        <v>-2168.27396222227</v>
      </c>
      <c r="C3807" s="43" t="n">
        <f aca="false">IF(AND(B3807&gt;=0,B3806&lt;0),1,0)</f>
        <v>0</v>
      </c>
    </row>
    <row r="3808" customFormat="false" ht="12.8" hidden="false" customHeight="false" outlineLevel="0" collapsed="false">
      <c r="A3808" s="8" t="n">
        <f aca="false">A3807-0.01</f>
        <v>61.959999999982</v>
      </c>
      <c r="B3808" s="42" t="n">
        <f aca="false">1+$F$5*$F$4*(1+$F$6)^A3808-(1+$F$5)^A3808</f>
        <v>-2165.57400456574</v>
      </c>
      <c r="C3808" s="43" t="n">
        <f aca="false">IF(AND(B3808&gt;=0,B3807&lt;0),1,0)</f>
        <v>0</v>
      </c>
    </row>
    <row r="3809" customFormat="false" ht="12.8" hidden="false" customHeight="false" outlineLevel="0" collapsed="false">
      <c r="A3809" s="8" t="n">
        <f aca="false">A3808-0.01</f>
        <v>61.949999999982</v>
      </c>
      <c r="B3809" s="42" t="n">
        <f aca="false">1+$F$5*$F$4*(1+$F$6)^A3809-(1+$F$5)^A3809</f>
        <v>-2162.87739649978</v>
      </c>
      <c r="C3809" s="43" t="n">
        <f aca="false">IF(AND(B3809&gt;=0,B3808&lt;0),1,0)</f>
        <v>0</v>
      </c>
    </row>
    <row r="3810" customFormat="false" ht="12.8" hidden="false" customHeight="false" outlineLevel="0" collapsed="false">
      <c r="A3810" s="8" t="n">
        <f aca="false">A3809-0.01</f>
        <v>61.939999999982</v>
      </c>
      <c r="B3810" s="42" t="n">
        <f aca="false">1+$F$5*$F$4*(1+$F$6)^A3810-(1+$F$5)^A3810</f>
        <v>-2160.18413387139</v>
      </c>
      <c r="C3810" s="43" t="n">
        <f aca="false">IF(AND(B3810&gt;=0,B3809&lt;0),1,0)</f>
        <v>0</v>
      </c>
    </row>
    <row r="3811" customFormat="false" ht="12.8" hidden="false" customHeight="false" outlineLevel="0" collapsed="false">
      <c r="A3811" s="8" t="n">
        <f aca="false">A3810-0.01</f>
        <v>61.929999999982</v>
      </c>
      <c r="B3811" s="42" t="n">
        <f aca="false">1+$F$5*$F$4*(1+$F$6)^A3811-(1+$F$5)^A3811</f>
        <v>-2157.49421253271</v>
      </c>
      <c r="C3811" s="43" t="n">
        <f aca="false">IF(AND(B3811&gt;=0,B3810&lt;0),1,0)</f>
        <v>0</v>
      </c>
    </row>
    <row r="3812" customFormat="false" ht="12.8" hidden="false" customHeight="false" outlineLevel="0" collapsed="false">
      <c r="A3812" s="8" t="n">
        <f aca="false">A3811-0.01</f>
        <v>61.919999999982</v>
      </c>
      <c r="B3812" s="42" t="n">
        <f aca="false">1+$F$5*$F$4*(1+$F$6)^A3812-(1+$F$5)^A3812</f>
        <v>-2154.80762834102</v>
      </c>
      <c r="C3812" s="43" t="n">
        <f aca="false">IF(AND(B3812&gt;=0,B3811&lt;0),1,0)</f>
        <v>0</v>
      </c>
    </row>
    <row r="3813" customFormat="false" ht="12.8" hidden="false" customHeight="false" outlineLevel="0" collapsed="false">
      <c r="A3813" s="8" t="n">
        <f aca="false">A3812-0.01</f>
        <v>61.909999999982</v>
      </c>
      <c r="B3813" s="42" t="n">
        <f aca="false">1+$F$5*$F$4*(1+$F$6)^A3813-(1+$F$5)^A3813</f>
        <v>-2152.12437715875</v>
      </c>
      <c r="C3813" s="43" t="n">
        <f aca="false">IF(AND(B3813&gt;=0,B3812&lt;0),1,0)</f>
        <v>0</v>
      </c>
    </row>
    <row r="3814" customFormat="false" ht="12.8" hidden="false" customHeight="false" outlineLevel="0" collapsed="false">
      <c r="A3814" s="8" t="n">
        <f aca="false">A3813-0.01</f>
        <v>61.899999999982</v>
      </c>
      <c r="B3814" s="42" t="n">
        <f aca="false">1+$F$5*$F$4*(1+$F$6)^A3814-(1+$F$5)^A3814</f>
        <v>-2149.44445485344</v>
      </c>
      <c r="C3814" s="43" t="n">
        <f aca="false">IF(AND(B3814&gt;=0,B3813&lt;0),1,0)</f>
        <v>0</v>
      </c>
    </row>
    <row r="3815" customFormat="false" ht="12.8" hidden="false" customHeight="false" outlineLevel="0" collapsed="false">
      <c r="A3815" s="8" t="n">
        <f aca="false">A3814-0.01</f>
        <v>61.889999999982</v>
      </c>
      <c r="B3815" s="42" t="n">
        <f aca="false">1+$F$5*$F$4*(1+$F$6)^A3815-(1+$F$5)^A3815</f>
        <v>-2146.76785729778</v>
      </c>
      <c r="C3815" s="43" t="n">
        <f aca="false">IF(AND(B3815&gt;=0,B3814&lt;0),1,0)</f>
        <v>0</v>
      </c>
    </row>
    <row r="3816" customFormat="false" ht="12.8" hidden="false" customHeight="false" outlineLevel="0" collapsed="false">
      <c r="A3816" s="8" t="n">
        <f aca="false">A3815-0.01</f>
        <v>61.879999999982</v>
      </c>
      <c r="B3816" s="42" t="n">
        <f aca="false">1+$F$5*$F$4*(1+$F$6)^A3816-(1+$F$5)^A3816</f>
        <v>-2144.09458036956</v>
      </c>
      <c r="C3816" s="43" t="n">
        <f aca="false">IF(AND(B3816&gt;=0,B3815&lt;0),1,0)</f>
        <v>0</v>
      </c>
    </row>
    <row r="3817" customFormat="false" ht="12.8" hidden="false" customHeight="false" outlineLevel="0" collapsed="false">
      <c r="A3817" s="8" t="n">
        <f aca="false">A3816-0.01</f>
        <v>61.869999999982</v>
      </c>
      <c r="B3817" s="42" t="n">
        <f aca="false">1+$F$5*$F$4*(1+$F$6)^A3817-(1+$F$5)^A3817</f>
        <v>-2141.42461995167</v>
      </c>
      <c r="C3817" s="43" t="n">
        <f aca="false">IF(AND(B3817&gt;=0,B3816&lt;0),1,0)</f>
        <v>0</v>
      </c>
    </row>
    <row r="3818" customFormat="false" ht="12.8" hidden="false" customHeight="false" outlineLevel="0" collapsed="false">
      <c r="A3818" s="8" t="n">
        <f aca="false">A3817-0.01</f>
        <v>61.859999999982</v>
      </c>
      <c r="B3818" s="42" t="n">
        <f aca="false">1+$F$5*$F$4*(1+$F$6)^A3818-(1+$F$5)^A3818</f>
        <v>-2138.75797193212</v>
      </c>
      <c r="C3818" s="43" t="n">
        <f aca="false">IF(AND(B3818&gt;=0,B3817&lt;0),1,0)</f>
        <v>0</v>
      </c>
    </row>
    <row r="3819" customFormat="false" ht="12.8" hidden="false" customHeight="false" outlineLevel="0" collapsed="false">
      <c r="A3819" s="8" t="n">
        <f aca="false">A3818-0.01</f>
        <v>61.849999999982</v>
      </c>
      <c r="B3819" s="42" t="n">
        <f aca="false">1+$F$5*$F$4*(1+$F$6)^A3819-(1+$F$5)^A3819</f>
        <v>-2136.09463220402</v>
      </c>
      <c r="C3819" s="43" t="n">
        <f aca="false">IF(AND(B3819&gt;=0,B3818&lt;0),1,0)</f>
        <v>0</v>
      </c>
    </row>
    <row r="3820" customFormat="false" ht="12.8" hidden="false" customHeight="false" outlineLevel="0" collapsed="false">
      <c r="A3820" s="8" t="n">
        <f aca="false">A3819-0.01</f>
        <v>61.839999999982</v>
      </c>
      <c r="B3820" s="42" t="n">
        <f aca="false">1+$F$5*$F$4*(1+$F$6)^A3820-(1+$F$5)^A3820</f>
        <v>-2133.43459666556</v>
      </c>
      <c r="C3820" s="43" t="n">
        <f aca="false">IF(AND(B3820&gt;=0,B3819&lt;0),1,0)</f>
        <v>0</v>
      </c>
    </row>
    <row r="3821" customFormat="false" ht="12.8" hidden="false" customHeight="false" outlineLevel="0" collapsed="false">
      <c r="A3821" s="8" t="n">
        <f aca="false">A3820-0.01</f>
        <v>61.829999999982</v>
      </c>
      <c r="B3821" s="42" t="n">
        <f aca="false">1+$F$5*$F$4*(1+$F$6)^A3821-(1+$F$5)^A3821</f>
        <v>-2130.77786122002</v>
      </c>
      <c r="C3821" s="43" t="n">
        <f aca="false">IF(AND(B3821&gt;=0,B3820&lt;0),1,0)</f>
        <v>0</v>
      </c>
    </row>
    <row r="3822" customFormat="false" ht="12.8" hidden="false" customHeight="false" outlineLevel="0" collapsed="false">
      <c r="A3822" s="8" t="n">
        <f aca="false">A3821-0.01</f>
        <v>61.819999999982</v>
      </c>
      <c r="B3822" s="42" t="n">
        <f aca="false">1+$F$5*$F$4*(1+$F$6)^A3822-(1+$F$5)^A3822</f>
        <v>-2128.12442177575</v>
      </c>
      <c r="C3822" s="43" t="n">
        <f aca="false">IF(AND(B3822&gt;=0,B3821&lt;0),1,0)</f>
        <v>0</v>
      </c>
    </row>
    <row r="3823" customFormat="false" ht="12.8" hidden="false" customHeight="false" outlineLevel="0" collapsed="false">
      <c r="A3823" s="8" t="n">
        <f aca="false">A3822-0.01</f>
        <v>61.809999999982</v>
      </c>
      <c r="B3823" s="42" t="n">
        <f aca="false">1+$F$5*$F$4*(1+$F$6)^A3823-(1+$F$5)^A3823</f>
        <v>-2125.4742742462</v>
      </c>
      <c r="C3823" s="43" t="n">
        <f aca="false">IF(AND(B3823&gt;=0,B3822&lt;0),1,0)</f>
        <v>0</v>
      </c>
    </row>
    <row r="3824" customFormat="false" ht="12.8" hidden="false" customHeight="false" outlineLevel="0" collapsed="false">
      <c r="A3824" s="8" t="n">
        <f aca="false">A3823-0.01</f>
        <v>61.799999999982</v>
      </c>
      <c r="B3824" s="42" t="n">
        <f aca="false">1+$F$5*$F$4*(1+$F$6)^A3824-(1+$F$5)^A3824</f>
        <v>-2122.82741454985</v>
      </c>
      <c r="C3824" s="43" t="n">
        <f aca="false">IF(AND(B3824&gt;=0,B3823&lt;0),1,0)</f>
        <v>0</v>
      </c>
    </row>
    <row r="3825" customFormat="false" ht="12.8" hidden="false" customHeight="false" outlineLevel="0" collapsed="false">
      <c r="A3825" s="8" t="n">
        <f aca="false">A3824-0.01</f>
        <v>61.789999999982</v>
      </c>
      <c r="B3825" s="42" t="n">
        <f aca="false">1+$F$5*$F$4*(1+$F$6)^A3825-(1+$F$5)^A3825</f>
        <v>-2120.18383861026</v>
      </c>
      <c r="C3825" s="43" t="n">
        <f aca="false">IF(AND(B3825&gt;=0,B3824&lt;0),1,0)</f>
        <v>0</v>
      </c>
    </row>
    <row r="3826" customFormat="false" ht="12.8" hidden="false" customHeight="false" outlineLevel="0" collapsed="false">
      <c r="A3826" s="8" t="n">
        <f aca="false">A3825-0.01</f>
        <v>61.779999999982</v>
      </c>
      <c r="B3826" s="42" t="n">
        <f aca="false">1+$F$5*$F$4*(1+$F$6)^A3826-(1+$F$5)^A3826</f>
        <v>-2117.54354235605</v>
      </c>
      <c r="C3826" s="43" t="n">
        <f aca="false">IF(AND(B3826&gt;=0,B3825&lt;0),1,0)</f>
        <v>0</v>
      </c>
    </row>
    <row r="3827" customFormat="false" ht="12.8" hidden="false" customHeight="false" outlineLevel="0" collapsed="false">
      <c r="A3827" s="8" t="n">
        <f aca="false">A3826-0.01</f>
        <v>61.769999999982</v>
      </c>
      <c r="B3827" s="42" t="n">
        <f aca="false">1+$F$5*$F$4*(1+$F$6)^A3827-(1+$F$5)^A3827</f>
        <v>-2114.90652172087</v>
      </c>
      <c r="C3827" s="43" t="n">
        <f aca="false">IF(AND(B3827&gt;=0,B3826&lt;0),1,0)</f>
        <v>0</v>
      </c>
    </row>
    <row r="3828" customFormat="false" ht="12.8" hidden="false" customHeight="false" outlineLevel="0" collapsed="false">
      <c r="A3828" s="8" t="n">
        <f aca="false">A3827-0.01</f>
        <v>61.759999999982</v>
      </c>
      <c r="B3828" s="42" t="n">
        <f aca="false">1+$F$5*$F$4*(1+$F$6)^A3828-(1+$F$5)^A3828</f>
        <v>-2112.27277264342</v>
      </c>
      <c r="C3828" s="43" t="n">
        <f aca="false">IF(AND(B3828&gt;=0,B3827&lt;0),1,0)</f>
        <v>0</v>
      </c>
    </row>
    <row r="3829" customFormat="false" ht="12.8" hidden="false" customHeight="false" outlineLevel="0" collapsed="false">
      <c r="A3829" s="8" t="n">
        <f aca="false">A3828-0.01</f>
        <v>61.749999999982</v>
      </c>
      <c r="B3829" s="42" t="n">
        <f aca="false">1+$F$5*$F$4*(1+$F$6)^A3829-(1+$F$5)^A3829</f>
        <v>-2109.64229106744</v>
      </c>
      <c r="C3829" s="43" t="n">
        <f aca="false">IF(AND(B3829&gt;=0,B3828&lt;0),1,0)</f>
        <v>0</v>
      </c>
    </row>
    <row r="3830" customFormat="false" ht="12.8" hidden="false" customHeight="false" outlineLevel="0" collapsed="false">
      <c r="A3830" s="8" t="n">
        <f aca="false">A3829-0.01</f>
        <v>61.739999999982</v>
      </c>
      <c r="B3830" s="42" t="n">
        <f aca="false">1+$F$5*$F$4*(1+$F$6)^A3830-(1+$F$5)^A3830</f>
        <v>-2107.01507294168</v>
      </c>
      <c r="C3830" s="43" t="n">
        <f aca="false">IF(AND(B3830&gt;=0,B3829&lt;0),1,0)</f>
        <v>0</v>
      </c>
    </row>
    <row r="3831" customFormat="false" ht="12.8" hidden="false" customHeight="false" outlineLevel="0" collapsed="false">
      <c r="A3831" s="8" t="n">
        <f aca="false">A3830-0.01</f>
        <v>61.729999999982</v>
      </c>
      <c r="B3831" s="42" t="n">
        <f aca="false">1+$F$5*$F$4*(1+$F$6)^A3831-(1+$F$5)^A3831</f>
        <v>-2104.39111421994</v>
      </c>
      <c r="C3831" s="43" t="n">
        <f aca="false">IF(AND(B3831&gt;=0,B3830&lt;0),1,0)</f>
        <v>0</v>
      </c>
    </row>
    <row r="3832" customFormat="false" ht="12.8" hidden="false" customHeight="false" outlineLevel="0" collapsed="false">
      <c r="A3832" s="8" t="n">
        <f aca="false">A3831-0.01</f>
        <v>61.7199999999821</v>
      </c>
      <c r="B3832" s="42" t="n">
        <f aca="false">1+$F$5*$F$4*(1+$F$6)^A3832-(1+$F$5)^A3832</f>
        <v>-2101.77041086101</v>
      </c>
      <c r="C3832" s="43" t="n">
        <f aca="false">IF(AND(B3832&gt;=0,B3831&lt;0),1,0)</f>
        <v>0</v>
      </c>
    </row>
    <row r="3833" customFormat="false" ht="12.8" hidden="false" customHeight="false" outlineLevel="0" collapsed="false">
      <c r="A3833" s="8" t="n">
        <f aca="false">A3832-0.01</f>
        <v>61.709999999982</v>
      </c>
      <c r="B3833" s="42" t="n">
        <f aca="false">1+$F$5*$F$4*(1+$F$6)^A3833-(1+$F$5)^A3833</f>
        <v>-2099.15295882871</v>
      </c>
      <c r="C3833" s="43" t="n">
        <f aca="false">IF(AND(B3833&gt;=0,B3832&lt;0),1,0)</f>
        <v>0</v>
      </c>
    </row>
    <row r="3834" customFormat="false" ht="12.8" hidden="false" customHeight="false" outlineLevel="0" collapsed="false">
      <c r="A3834" s="8" t="n">
        <f aca="false">A3833-0.01</f>
        <v>61.6999999999821</v>
      </c>
      <c r="B3834" s="42" t="n">
        <f aca="false">1+$F$5*$F$4*(1+$F$6)^A3834-(1+$F$5)^A3834</f>
        <v>-2096.53875409184</v>
      </c>
      <c r="C3834" s="43" t="n">
        <f aca="false">IF(AND(B3834&gt;=0,B3833&lt;0),1,0)</f>
        <v>0</v>
      </c>
    </row>
    <row r="3835" customFormat="false" ht="12.8" hidden="false" customHeight="false" outlineLevel="0" collapsed="false">
      <c r="A3835" s="8" t="n">
        <f aca="false">A3834-0.01</f>
        <v>61.689999999982</v>
      </c>
      <c r="B3835" s="42" t="n">
        <f aca="false">1+$F$5*$F$4*(1+$F$6)^A3835-(1+$F$5)^A3835</f>
        <v>-2093.92779262423</v>
      </c>
      <c r="C3835" s="43" t="n">
        <f aca="false">IF(AND(B3835&gt;=0,B3834&lt;0),1,0)</f>
        <v>0</v>
      </c>
    </row>
    <row r="3836" customFormat="false" ht="12.8" hidden="false" customHeight="false" outlineLevel="0" collapsed="false">
      <c r="A3836" s="8" t="n">
        <f aca="false">A3835-0.01</f>
        <v>61.6799999999821</v>
      </c>
      <c r="B3836" s="42" t="n">
        <f aca="false">1+$F$5*$F$4*(1+$F$6)^A3836-(1+$F$5)^A3836</f>
        <v>-2091.32007040467</v>
      </c>
      <c r="C3836" s="43" t="n">
        <f aca="false">IF(AND(B3836&gt;=0,B3835&lt;0),1,0)</f>
        <v>0</v>
      </c>
    </row>
    <row r="3837" customFormat="false" ht="12.8" hidden="false" customHeight="false" outlineLevel="0" collapsed="false">
      <c r="A3837" s="8" t="n">
        <f aca="false">A3836-0.01</f>
        <v>61.6699999999821</v>
      </c>
      <c r="B3837" s="42" t="n">
        <f aca="false">1+$F$5*$F$4*(1+$F$6)^A3837-(1+$F$5)^A3837</f>
        <v>-2088.71558341696</v>
      </c>
      <c r="C3837" s="43" t="n">
        <f aca="false">IF(AND(B3837&gt;=0,B3836&lt;0),1,0)</f>
        <v>0</v>
      </c>
    </row>
    <row r="3838" customFormat="false" ht="12.8" hidden="false" customHeight="false" outlineLevel="0" collapsed="false">
      <c r="A3838" s="8" t="n">
        <f aca="false">A3837-0.01</f>
        <v>61.6599999999821</v>
      </c>
      <c r="B3838" s="42" t="n">
        <f aca="false">1+$F$5*$F$4*(1+$F$6)^A3838-(1+$F$5)^A3838</f>
        <v>-2086.11432764986</v>
      </c>
      <c r="C3838" s="43" t="n">
        <f aca="false">IF(AND(B3838&gt;=0,B3837&lt;0),1,0)</f>
        <v>0</v>
      </c>
    </row>
    <row r="3839" customFormat="false" ht="12.8" hidden="false" customHeight="false" outlineLevel="0" collapsed="false">
      <c r="A3839" s="8" t="n">
        <f aca="false">A3838-0.01</f>
        <v>61.6499999999821</v>
      </c>
      <c r="B3839" s="42" t="n">
        <f aca="false">1+$F$5*$F$4*(1+$F$6)^A3839-(1+$F$5)^A3839</f>
        <v>-2083.51629909711</v>
      </c>
      <c r="C3839" s="43" t="n">
        <f aca="false">IF(AND(B3839&gt;=0,B3838&lt;0),1,0)</f>
        <v>0</v>
      </c>
    </row>
    <row r="3840" customFormat="false" ht="12.8" hidden="false" customHeight="false" outlineLevel="0" collapsed="false">
      <c r="A3840" s="8" t="n">
        <f aca="false">A3839-0.01</f>
        <v>61.6399999999821</v>
      </c>
      <c r="B3840" s="42" t="n">
        <f aca="false">1+$F$5*$F$4*(1+$F$6)^A3840-(1+$F$5)^A3840</f>
        <v>-2080.92149375742</v>
      </c>
      <c r="C3840" s="43" t="n">
        <f aca="false">IF(AND(B3840&gt;=0,B3839&lt;0),1,0)</f>
        <v>0</v>
      </c>
    </row>
    <row r="3841" customFormat="false" ht="12.8" hidden="false" customHeight="false" outlineLevel="0" collapsed="false">
      <c r="A3841" s="8" t="n">
        <f aca="false">A3840-0.01</f>
        <v>61.6299999999821</v>
      </c>
      <c r="B3841" s="42" t="n">
        <f aca="false">1+$F$5*$F$4*(1+$F$6)^A3841-(1+$F$5)^A3841</f>
        <v>-2078.32990763446</v>
      </c>
      <c r="C3841" s="43" t="n">
        <f aca="false">IF(AND(B3841&gt;=0,B3840&lt;0),1,0)</f>
        <v>0</v>
      </c>
    </row>
    <row r="3842" customFormat="false" ht="12.8" hidden="false" customHeight="false" outlineLevel="0" collapsed="false">
      <c r="A3842" s="8" t="n">
        <f aca="false">A3841-0.01</f>
        <v>61.6199999999821</v>
      </c>
      <c r="B3842" s="42" t="n">
        <f aca="false">1+$F$5*$F$4*(1+$F$6)^A3842-(1+$F$5)^A3842</f>
        <v>-2075.74153673684</v>
      </c>
      <c r="C3842" s="43" t="n">
        <f aca="false">IF(AND(B3842&gt;=0,B3841&lt;0),1,0)</f>
        <v>0</v>
      </c>
    </row>
    <row r="3843" customFormat="false" ht="12.8" hidden="false" customHeight="false" outlineLevel="0" collapsed="false">
      <c r="A3843" s="8" t="n">
        <f aca="false">A3842-0.01</f>
        <v>61.6099999999821</v>
      </c>
      <c r="B3843" s="42" t="n">
        <f aca="false">1+$F$5*$F$4*(1+$F$6)^A3843-(1+$F$5)^A3843</f>
        <v>-2073.15637707815</v>
      </c>
      <c r="C3843" s="43" t="n">
        <f aca="false">IF(AND(B3843&gt;=0,B3842&lt;0),1,0)</f>
        <v>0</v>
      </c>
    </row>
    <row r="3844" customFormat="false" ht="12.8" hidden="false" customHeight="false" outlineLevel="0" collapsed="false">
      <c r="A3844" s="8" t="n">
        <f aca="false">A3843-0.01</f>
        <v>61.5999999999821</v>
      </c>
      <c r="B3844" s="42" t="n">
        <f aca="false">1+$F$5*$F$4*(1+$F$6)^A3844-(1+$F$5)^A3844</f>
        <v>-2070.57442467688</v>
      </c>
      <c r="C3844" s="43" t="n">
        <f aca="false">IF(AND(B3844&gt;=0,B3843&lt;0),1,0)</f>
        <v>0</v>
      </c>
    </row>
    <row r="3845" customFormat="false" ht="12.8" hidden="false" customHeight="false" outlineLevel="0" collapsed="false">
      <c r="A3845" s="8" t="n">
        <f aca="false">A3844-0.01</f>
        <v>61.5899999999821</v>
      </c>
      <c r="B3845" s="42" t="n">
        <f aca="false">1+$F$5*$F$4*(1+$F$6)^A3845-(1+$F$5)^A3845</f>
        <v>-2067.99567555649</v>
      </c>
      <c r="C3845" s="43" t="n">
        <f aca="false">IF(AND(B3845&gt;=0,B3844&lt;0),1,0)</f>
        <v>0</v>
      </c>
    </row>
    <row r="3846" customFormat="false" ht="12.8" hidden="false" customHeight="false" outlineLevel="0" collapsed="false">
      <c r="A3846" s="8" t="n">
        <f aca="false">A3845-0.01</f>
        <v>61.5799999999821</v>
      </c>
      <c r="B3846" s="42" t="n">
        <f aca="false">1+$F$5*$F$4*(1+$F$6)^A3846-(1+$F$5)^A3846</f>
        <v>-2065.42012574536</v>
      </c>
      <c r="C3846" s="43" t="n">
        <f aca="false">IF(AND(B3846&gt;=0,B3845&lt;0),1,0)</f>
        <v>0</v>
      </c>
    </row>
    <row r="3847" customFormat="false" ht="12.8" hidden="false" customHeight="false" outlineLevel="0" collapsed="false">
      <c r="A3847" s="8" t="n">
        <f aca="false">A3846-0.01</f>
        <v>61.5699999999821</v>
      </c>
      <c r="B3847" s="42" t="n">
        <f aca="false">1+$F$5*$F$4*(1+$F$6)^A3847-(1+$F$5)^A3847</f>
        <v>-2062.84777127679</v>
      </c>
      <c r="C3847" s="43" t="n">
        <f aca="false">IF(AND(B3847&gt;=0,B3846&lt;0),1,0)</f>
        <v>0</v>
      </c>
    </row>
    <row r="3848" customFormat="false" ht="12.8" hidden="false" customHeight="false" outlineLevel="0" collapsed="false">
      <c r="A3848" s="8" t="n">
        <f aca="false">A3847-0.01</f>
        <v>61.5599999999821</v>
      </c>
      <c r="B3848" s="42" t="n">
        <f aca="false">1+$F$5*$F$4*(1+$F$6)^A3848-(1+$F$5)^A3848</f>
        <v>-2060.27860818899</v>
      </c>
      <c r="C3848" s="43" t="n">
        <f aca="false">IF(AND(B3848&gt;=0,B3847&lt;0),1,0)</f>
        <v>0</v>
      </c>
    </row>
    <row r="3849" customFormat="false" ht="12.8" hidden="false" customHeight="false" outlineLevel="0" collapsed="false">
      <c r="A3849" s="8" t="n">
        <f aca="false">A3848-0.01</f>
        <v>61.5499999999821</v>
      </c>
      <c r="B3849" s="42" t="n">
        <f aca="false">1+$F$5*$F$4*(1+$F$6)^A3849-(1+$F$5)^A3849</f>
        <v>-2057.71263252511</v>
      </c>
      <c r="C3849" s="43" t="n">
        <f aca="false">IF(AND(B3849&gt;=0,B3848&lt;0),1,0)</f>
        <v>0</v>
      </c>
    </row>
    <row r="3850" customFormat="false" ht="12.8" hidden="false" customHeight="false" outlineLevel="0" collapsed="false">
      <c r="A3850" s="8" t="n">
        <f aca="false">A3849-0.01</f>
        <v>61.5399999999821</v>
      </c>
      <c r="B3850" s="42" t="n">
        <f aca="false">1+$F$5*$F$4*(1+$F$6)^A3850-(1+$F$5)^A3850</f>
        <v>-2055.14984033316</v>
      </c>
      <c r="C3850" s="43" t="n">
        <f aca="false">IF(AND(B3850&gt;=0,B3849&lt;0),1,0)</f>
        <v>0</v>
      </c>
    </row>
    <row r="3851" customFormat="false" ht="12.8" hidden="false" customHeight="false" outlineLevel="0" collapsed="false">
      <c r="A3851" s="8" t="n">
        <f aca="false">A3850-0.01</f>
        <v>61.5299999999821</v>
      </c>
      <c r="B3851" s="42" t="n">
        <f aca="false">1+$F$5*$F$4*(1+$F$6)^A3851-(1+$F$5)^A3851</f>
        <v>-2052.59022766609</v>
      </c>
      <c r="C3851" s="43" t="n">
        <f aca="false">IF(AND(B3851&gt;=0,B3850&lt;0),1,0)</f>
        <v>0</v>
      </c>
    </row>
    <row r="3852" customFormat="false" ht="12.8" hidden="false" customHeight="false" outlineLevel="0" collapsed="false">
      <c r="A3852" s="8" t="n">
        <f aca="false">A3851-0.01</f>
        <v>61.5199999999821</v>
      </c>
      <c r="B3852" s="42" t="n">
        <f aca="false">1+$F$5*$F$4*(1+$F$6)^A3852-(1+$F$5)^A3852</f>
        <v>-2050.03379058173</v>
      </c>
      <c r="C3852" s="43" t="n">
        <f aca="false">IF(AND(B3852&gt;=0,B3851&lt;0),1,0)</f>
        <v>0</v>
      </c>
    </row>
    <row r="3853" customFormat="false" ht="12.8" hidden="false" customHeight="false" outlineLevel="0" collapsed="false">
      <c r="A3853" s="8" t="n">
        <f aca="false">A3852-0.01</f>
        <v>61.5099999999821</v>
      </c>
      <c r="B3853" s="42" t="n">
        <f aca="false">1+$F$5*$F$4*(1+$F$6)^A3853-(1+$F$5)^A3853</f>
        <v>-2047.48052514279</v>
      </c>
      <c r="C3853" s="43" t="n">
        <f aca="false">IF(AND(B3853&gt;=0,B3852&lt;0),1,0)</f>
        <v>0</v>
      </c>
    </row>
    <row r="3854" customFormat="false" ht="12.8" hidden="false" customHeight="false" outlineLevel="0" collapsed="false">
      <c r="A3854" s="8" t="n">
        <f aca="false">A3853-0.01</f>
        <v>61.4999999999821</v>
      </c>
      <c r="B3854" s="42" t="n">
        <f aca="false">1+$F$5*$F$4*(1+$F$6)^A3854-(1+$F$5)^A3854</f>
        <v>-2044.93042741686</v>
      </c>
      <c r="C3854" s="43" t="n">
        <f aca="false">IF(AND(B3854&gt;=0,B3853&lt;0),1,0)</f>
        <v>0</v>
      </c>
    </row>
    <row r="3855" customFormat="false" ht="12.8" hidden="false" customHeight="false" outlineLevel="0" collapsed="false">
      <c r="A3855" s="8" t="n">
        <f aca="false">A3854-0.01</f>
        <v>61.4899999999821</v>
      </c>
      <c r="B3855" s="42" t="n">
        <f aca="false">1+$F$5*$F$4*(1+$F$6)^A3855-(1+$F$5)^A3855</f>
        <v>-2042.38349347643</v>
      </c>
      <c r="C3855" s="43" t="n">
        <f aca="false">IF(AND(B3855&gt;=0,B3854&lt;0),1,0)</f>
        <v>0</v>
      </c>
    </row>
    <row r="3856" customFormat="false" ht="12.8" hidden="false" customHeight="false" outlineLevel="0" collapsed="false">
      <c r="A3856" s="8" t="n">
        <f aca="false">A3855-0.01</f>
        <v>61.4799999999821</v>
      </c>
      <c r="B3856" s="42" t="n">
        <f aca="false">1+$F$5*$F$4*(1+$F$6)^A3856-(1+$F$5)^A3856</f>
        <v>-2039.83971939883</v>
      </c>
      <c r="C3856" s="43" t="n">
        <f aca="false">IF(AND(B3856&gt;=0,B3855&lt;0),1,0)</f>
        <v>0</v>
      </c>
    </row>
    <row r="3857" customFormat="false" ht="12.8" hidden="false" customHeight="false" outlineLevel="0" collapsed="false">
      <c r="A3857" s="8" t="n">
        <f aca="false">A3856-0.01</f>
        <v>61.4699999999821</v>
      </c>
      <c r="B3857" s="42" t="n">
        <f aca="false">1+$F$5*$F$4*(1+$F$6)^A3857-(1+$F$5)^A3857</f>
        <v>-2037.29910126626</v>
      </c>
      <c r="C3857" s="43" t="n">
        <f aca="false">IF(AND(B3857&gt;=0,B3856&lt;0),1,0)</f>
        <v>0</v>
      </c>
    </row>
    <row r="3858" customFormat="false" ht="12.8" hidden="false" customHeight="false" outlineLevel="0" collapsed="false">
      <c r="A3858" s="8" t="n">
        <f aca="false">A3857-0.01</f>
        <v>61.4599999999821</v>
      </c>
      <c r="B3858" s="42" t="n">
        <f aca="false">1+$F$5*$F$4*(1+$F$6)^A3858-(1+$F$5)^A3858</f>
        <v>-2034.76163516579</v>
      </c>
      <c r="C3858" s="43" t="n">
        <f aca="false">IF(AND(B3858&gt;=0,B3857&lt;0),1,0)</f>
        <v>0</v>
      </c>
    </row>
    <row r="3859" customFormat="false" ht="12.8" hidden="false" customHeight="false" outlineLevel="0" collapsed="false">
      <c r="A3859" s="8" t="n">
        <f aca="false">A3858-0.01</f>
        <v>61.4499999999821</v>
      </c>
      <c r="B3859" s="42" t="n">
        <f aca="false">1+$F$5*$F$4*(1+$F$6)^A3859-(1+$F$5)^A3859</f>
        <v>-2032.22731718933</v>
      </c>
      <c r="C3859" s="43" t="n">
        <f aca="false">IF(AND(B3859&gt;=0,B3858&lt;0),1,0)</f>
        <v>0</v>
      </c>
    </row>
    <row r="3860" customFormat="false" ht="12.8" hidden="false" customHeight="false" outlineLevel="0" collapsed="false">
      <c r="A3860" s="8" t="n">
        <f aca="false">A3859-0.01</f>
        <v>61.4399999999821</v>
      </c>
      <c r="B3860" s="42" t="n">
        <f aca="false">1+$F$5*$F$4*(1+$F$6)^A3860-(1+$F$5)^A3860</f>
        <v>-2029.69614343363</v>
      </c>
      <c r="C3860" s="43" t="n">
        <f aca="false">IF(AND(B3860&gt;=0,B3859&lt;0),1,0)</f>
        <v>0</v>
      </c>
    </row>
    <row r="3861" customFormat="false" ht="12.8" hidden="false" customHeight="false" outlineLevel="0" collapsed="false">
      <c r="A3861" s="8" t="n">
        <f aca="false">A3860-0.01</f>
        <v>61.4299999999821</v>
      </c>
      <c r="B3861" s="42" t="n">
        <f aca="false">1+$F$5*$F$4*(1+$F$6)^A3861-(1+$F$5)^A3861</f>
        <v>-2027.16811000028</v>
      </c>
      <c r="C3861" s="43" t="n">
        <f aca="false">IF(AND(B3861&gt;=0,B3860&lt;0),1,0)</f>
        <v>0</v>
      </c>
    </row>
    <row r="3862" customFormat="false" ht="12.8" hidden="false" customHeight="false" outlineLevel="0" collapsed="false">
      <c r="A3862" s="8" t="n">
        <f aca="false">A3861-0.01</f>
        <v>61.4199999999821</v>
      </c>
      <c r="B3862" s="42" t="n">
        <f aca="false">1+$F$5*$F$4*(1+$F$6)^A3862-(1+$F$5)^A3862</f>
        <v>-2024.64321299572</v>
      </c>
      <c r="C3862" s="43" t="n">
        <f aca="false">IF(AND(B3862&gt;=0,B3861&lt;0),1,0)</f>
        <v>0</v>
      </c>
    </row>
    <row r="3863" customFormat="false" ht="12.8" hidden="false" customHeight="false" outlineLevel="0" collapsed="false">
      <c r="A3863" s="8" t="n">
        <f aca="false">A3862-0.01</f>
        <v>61.4099999999821</v>
      </c>
      <c r="B3863" s="42" t="n">
        <f aca="false">1+$F$5*$F$4*(1+$F$6)^A3863-(1+$F$5)^A3863</f>
        <v>-2022.12144853121</v>
      </c>
      <c r="C3863" s="43" t="n">
        <f aca="false">IF(AND(B3863&gt;=0,B3862&lt;0),1,0)</f>
        <v>0</v>
      </c>
    </row>
    <row r="3864" customFormat="false" ht="12.8" hidden="false" customHeight="false" outlineLevel="0" collapsed="false">
      <c r="A3864" s="8" t="n">
        <f aca="false">A3863-0.01</f>
        <v>61.3999999999821</v>
      </c>
      <c r="B3864" s="42" t="n">
        <f aca="false">1+$F$5*$F$4*(1+$F$6)^A3864-(1+$F$5)^A3864</f>
        <v>-2019.60281272281</v>
      </c>
      <c r="C3864" s="43" t="n">
        <f aca="false">IF(AND(B3864&gt;=0,B3863&lt;0),1,0)</f>
        <v>0</v>
      </c>
    </row>
    <row r="3865" customFormat="false" ht="12.8" hidden="false" customHeight="false" outlineLevel="0" collapsed="false">
      <c r="A3865" s="8" t="n">
        <f aca="false">A3864-0.01</f>
        <v>61.3899999999821</v>
      </c>
      <c r="B3865" s="42" t="n">
        <f aca="false">1+$F$5*$F$4*(1+$F$6)^A3865-(1+$F$5)^A3865</f>
        <v>-2017.08730169142</v>
      </c>
      <c r="C3865" s="43" t="n">
        <f aca="false">IF(AND(B3865&gt;=0,B3864&lt;0),1,0)</f>
        <v>0</v>
      </c>
    </row>
    <row r="3866" customFormat="false" ht="12.8" hidden="false" customHeight="false" outlineLevel="0" collapsed="false">
      <c r="A3866" s="8" t="n">
        <f aca="false">A3865-0.01</f>
        <v>61.3799999999821</v>
      </c>
      <c r="B3866" s="42" t="n">
        <f aca="false">1+$F$5*$F$4*(1+$F$6)^A3866-(1+$F$5)^A3866</f>
        <v>-2014.57491156274</v>
      </c>
      <c r="C3866" s="43" t="n">
        <f aca="false">IF(AND(B3866&gt;=0,B3865&lt;0),1,0)</f>
        <v>0</v>
      </c>
    </row>
    <row r="3867" customFormat="false" ht="12.8" hidden="false" customHeight="false" outlineLevel="0" collapsed="false">
      <c r="A3867" s="8" t="n">
        <f aca="false">A3866-0.01</f>
        <v>61.3699999999821</v>
      </c>
      <c r="B3867" s="42" t="n">
        <f aca="false">1+$F$5*$F$4*(1+$F$6)^A3867-(1+$F$5)^A3867</f>
        <v>-2012.06563846728</v>
      </c>
      <c r="C3867" s="43" t="n">
        <f aca="false">IF(AND(B3867&gt;=0,B3866&lt;0),1,0)</f>
        <v>0</v>
      </c>
    </row>
    <row r="3868" customFormat="false" ht="12.8" hidden="false" customHeight="false" outlineLevel="0" collapsed="false">
      <c r="A3868" s="8" t="n">
        <f aca="false">A3867-0.01</f>
        <v>61.3599999999821</v>
      </c>
      <c r="B3868" s="42" t="n">
        <f aca="false">1+$F$5*$F$4*(1+$F$6)^A3868-(1+$F$5)^A3868</f>
        <v>-2009.55947854032</v>
      </c>
      <c r="C3868" s="43" t="n">
        <f aca="false">IF(AND(B3868&gt;=0,B3867&lt;0),1,0)</f>
        <v>0</v>
      </c>
    </row>
    <row r="3869" customFormat="false" ht="12.8" hidden="false" customHeight="false" outlineLevel="0" collapsed="false">
      <c r="A3869" s="8" t="n">
        <f aca="false">A3868-0.01</f>
        <v>61.3499999999821</v>
      </c>
      <c r="B3869" s="42" t="n">
        <f aca="false">1+$F$5*$F$4*(1+$F$6)^A3869-(1+$F$5)^A3869</f>
        <v>-2007.05642792197</v>
      </c>
      <c r="C3869" s="43" t="n">
        <f aca="false">IF(AND(B3869&gt;=0,B3868&lt;0),1,0)</f>
        <v>0</v>
      </c>
    </row>
    <row r="3870" customFormat="false" ht="12.8" hidden="false" customHeight="false" outlineLevel="0" collapsed="false">
      <c r="A3870" s="8" t="n">
        <f aca="false">A3869-0.01</f>
        <v>61.3399999999821</v>
      </c>
      <c r="B3870" s="42" t="n">
        <f aca="false">1+$F$5*$F$4*(1+$F$6)^A3870-(1+$F$5)^A3870</f>
        <v>-2004.5564827571</v>
      </c>
      <c r="C3870" s="43" t="n">
        <f aca="false">IF(AND(B3870&gt;=0,B3869&lt;0),1,0)</f>
        <v>0</v>
      </c>
    </row>
    <row r="3871" customFormat="false" ht="12.8" hidden="false" customHeight="false" outlineLevel="0" collapsed="false">
      <c r="A3871" s="8" t="n">
        <f aca="false">A3870-0.01</f>
        <v>61.3299999999821</v>
      </c>
      <c r="B3871" s="42" t="n">
        <f aca="false">1+$F$5*$F$4*(1+$F$6)^A3871-(1+$F$5)^A3871</f>
        <v>-2002.05963919537</v>
      </c>
      <c r="C3871" s="43" t="n">
        <f aca="false">IF(AND(B3871&gt;=0,B3870&lt;0),1,0)</f>
        <v>0</v>
      </c>
    </row>
    <row r="3872" customFormat="false" ht="12.8" hidden="false" customHeight="false" outlineLevel="0" collapsed="false">
      <c r="A3872" s="8" t="n">
        <f aca="false">A3871-0.01</f>
        <v>61.3199999999821</v>
      </c>
      <c r="B3872" s="42" t="n">
        <f aca="false">1+$F$5*$F$4*(1+$F$6)^A3872-(1+$F$5)^A3872</f>
        <v>-1999.5658933912</v>
      </c>
      <c r="C3872" s="43" t="n">
        <f aca="false">IF(AND(B3872&gt;=0,B3871&lt;0),1,0)</f>
        <v>0</v>
      </c>
    </row>
    <row r="3873" customFormat="false" ht="12.8" hidden="false" customHeight="false" outlineLevel="0" collapsed="false">
      <c r="A3873" s="8" t="n">
        <f aca="false">A3872-0.01</f>
        <v>61.3099999999821</v>
      </c>
      <c r="B3873" s="42" t="n">
        <f aca="false">1+$F$5*$F$4*(1+$F$6)^A3873-(1+$F$5)^A3873</f>
        <v>-1997.07524150379</v>
      </c>
      <c r="C3873" s="43" t="n">
        <f aca="false">IF(AND(B3873&gt;=0,B3872&lt;0),1,0)</f>
        <v>0</v>
      </c>
    </row>
    <row r="3874" customFormat="false" ht="12.8" hidden="false" customHeight="false" outlineLevel="0" collapsed="false">
      <c r="A3874" s="8" t="n">
        <f aca="false">A3873-0.01</f>
        <v>61.2999999999821</v>
      </c>
      <c r="B3874" s="42" t="n">
        <f aca="false">1+$F$5*$F$4*(1+$F$6)^A3874-(1+$F$5)^A3874</f>
        <v>-1994.5876796971</v>
      </c>
      <c r="C3874" s="43" t="n">
        <f aca="false">IF(AND(B3874&gt;=0,B3873&lt;0),1,0)</f>
        <v>0</v>
      </c>
    </row>
    <row r="3875" customFormat="false" ht="12.8" hidden="false" customHeight="false" outlineLevel="0" collapsed="false">
      <c r="A3875" s="8" t="n">
        <f aca="false">A3874-0.01</f>
        <v>61.2899999999821</v>
      </c>
      <c r="B3875" s="42" t="n">
        <f aca="false">1+$F$5*$F$4*(1+$F$6)^A3875-(1+$F$5)^A3875</f>
        <v>-1992.10320413984</v>
      </c>
      <c r="C3875" s="43" t="n">
        <f aca="false">IF(AND(B3875&gt;=0,B3874&lt;0),1,0)</f>
        <v>0</v>
      </c>
    </row>
    <row r="3876" customFormat="false" ht="12.8" hidden="false" customHeight="false" outlineLevel="0" collapsed="false">
      <c r="A3876" s="8" t="n">
        <f aca="false">A3875-0.01</f>
        <v>61.2799999999821</v>
      </c>
      <c r="B3876" s="42" t="n">
        <f aca="false">1+$F$5*$F$4*(1+$F$6)^A3876-(1+$F$5)^A3876</f>
        <v>-1989.62181100548</v>
      </c>
      <c r="C3876" s="43" t="n">
        <f aca="false">IF(AND(B3876&gt;=0,B3875&lt;0),1,0)</f>
        <v>0</v>
      </c>
    </row>
    <row r="3877" customFormat="false" ht="12.8" hidden="false" customHeight="false" outlineLevel="0" collapsed="false">
      <c r="A3877" s="8" t="n">
        <f aca="false">A3876-0.01</f>
        <v>61.2699999999821</v>
      </c>
      <c r="B3877" s="42" t="n">
        <f aca="false">1+$F$5*$F$4*(1+$F$6)^A3877-(1+$F$5)^A3877</f>
        <v>-1987.14349647222</v>
      </c>
      <c r="C3877" s="43" t="n">
        <f aca="false">IF(AND(B3877&gt;=0,B3876&lt;0),1,0)</f>
        <v>0</v>
      </c>
    </row>
    <row r="3878" customFormat="false" ht="12.8" hidden="false" customHeight="false" outlineLevel="0" collapsed="false">
      <c r="A3878" s="8" t="n">
        <f aca="false">A3877-0.01</f>
        <v>61.2599999999821</v>
      </c>
      <c r="B3878" s="42" t="n">
        <f aca="false">1+$F$5*$F$4*(1+$F$6)^A3878-(1+$F$5)^A3878</f>
        <v>-1984.66825672301</v>
      </c>
      <c r="C3878" s="43" t="n">
        <f aca="false">IF(AND(B3878&gt;=0,B3877&lt;0),1,0)</f>
        <v>0</v>
      </c>
    </row>
    <row r="3879" customFormat="false" ht="12.8" hidden="false" customHeight="false" outlineLevel="0" collapsed="false">
      <c r="A3879" s="8" t="n">
        <f aca="false">A3878-0.01</f>
        <v>61.2499999999821</v>
      </c>
      <c r="B3879" s="42" t="n">
        <f aca="false">1+$F$5*$F$4*(1+$F$6)^A3879-(1+$F$5)^A3879</f>
        <v>-1982.19608794553</v>
      </c>
      <c r="C3879" s="43" t="n">
        <f aca="false">IF(AND(B3879&gt;=0,B3878&lt;0),1,0)</f>
        <v>0</v>
      </c>
    </row>
    <row r="3880" customFormat="false" ht="12.8" hidden="false" customHeight="false" outlineLevel="0" collapsed="false">
      <c r="A3880" s="8" t="n">
        <f aca="false">A3879-0.01</f>
        <v>61.2399999999821</v>
      </c>
      <c r="B3880" s="42" t="n">
        <f aca="false">1+$F$5*$F$4*(1+$F$6)^A3880-(1+$F$5)^A3880</f>
        <v>-1979.72698633217</v>
      </c>
      <c r="C3880" s="43" t="n">
        <f aca="false">IF(AND(B3880&gt;=0,B3879&lt;0),1,0)</f>
        <v>0</v>
      </c>
    </row>
    <row r="3881" customFormat="false" ht="12.8" hidden="false" customHeight="false" outlineLevel="0" collapsed="false">
      <c r="A3881" s="8" t="n">
        <f aca="false">A3880-0.01</f>
        <v>61.2299999999821</v>
      </c>
      <c r="B3881" s="42" t="n">
        <f aca="false">1+$F$5*$F$4*(1+$F$6)^A3881-(1+$F$5)^A3881</f>
        <v>-1977.26094808007</v>
      </c>
      <c r="C3881" s="43" t="n">
        <f aca="false">IF(AND(B3881&gt;=0,B3880&lt;0),1,0)</f>
        <v>0</v>
      </c>
    </row>
    <row r="3882" customFormat="false" ht="12.8" hidden="false" customHeight="false" outlineLevel="0" collapsed="false">
      <c r="A3882" s="8" t="n">
        <f aca="false">A3881-0.01</f>
        <v>61.2199999999821</v>
      </c>
      <c r="B3882" s="42" t="n">
        <f aca="false">1+$F$5*$F$4*(1+$F$6)^A3882-(1+$F$5)^A3882</f>
        <v>-1974.79796939106</v>
      </c>
      <c r="C3882" s="43" t="n">
        <f aca="false">IF(AND(B3882&gt;=0,B3881&lt;0),1,0)</f>
        <v>0</v>
      </c>
    </row>
    <row r="3883" customFormat="false" ht="12.8" hidden="false" customHeight="false" outlineLevel="0" collapsed="false">
      <c r="A3883" s="8" t="n">
        <f aca="false">A3882-0.01</f>
        <v>61.2099999999821</v>
      </c>
      <c r="B3883" s="42" t="n">
        <f aca="false">1+$F$5*$F$4*(1+$F$6)^A3883-(1+$F$5)^A3883</f>
        <v>-1972.33804647168</v>
      </c>
      <c r="C3883" s="43" t="n">
        <f aca="false">IF(AND(B3883&gt;=0,B3882&lt;0),1,0)</f>
        <v>0</v>
      </c>
    </row>
    <row r="3884" customFormat="false" ht="12.8" hidden="false" customHeight="false" outlineLevel="0" collapsed="false">
      <c r="A3884" s="8" t="n">
        <f aca="false">A3883-0.01</f>
        <v>61.1999999999822</v>
      </c>
      <c r="B3884" s="42" t="n">
        <f aca="false">1+$F$5*$F$4*(1+$F$6)^A3884-(1+$F$5)^A3884</f>
        <v>-1969.88117553319</v>
      </c>
      <c r="C3884" s="43" t="n">
        <f aca="false">IF(AND(B3884&gt;=0,B3883&lt;0),1,0)</f>
        <v>0</v>
      </c>
    </row>
    <row r="3885" customFormat="false" ht="12.8" hidden="false" customHeight="false" outlineLevel="0" collapsed="false">
      <c r="A3885" s="8" t="n">
        <f aca="false">A3884-0.01</f>
        <v>61.1899999999821</v>
      </c>
      <c r="B3885" s="42" t="n">
        <f aca="false">1+$F$5*$F$4*(1+$F$6)^A3885-(1+$F$5)^A3885</f>
        <v>-1967.42735279153</v>
      </c>
      <c r="C3885" s="43" t="n">
        <f aca="false">IF(AND(B3885&gt;=0,B3884&lt;0),1,0)</f>
        <v>0</v>
      </c>
    </row>
    <row r="3886" customFormat="false" ht="12.8" hidden="false" customHeight="false" outlineLevel="0" collapsed="false">
      <c r="A3886" s="8" t="n">
        <f aca="false">A3885-0.01</f>
        <v>61.1799999999822</v>
      </c>
      <c r="B3886" s="42" t="n">
        <f aca="false">1+$F$5*$F$4*(1+$F$6)^A3886-(1+$F$5)^A3886</f>
        <v>-1964.97657446735</v>
      </c>
      <c r="C3886" s="43" t="n">
        <f aca="false">IF(AND(B3886&gt;=0,B3885&lt;0),1,0)</f>
        <v>0</v>
      </c>
    </row>
    <row r="3887" customFormat="false" ht="12.8" hidden="false" customHeight="false" outlineLevel="0" collapsed="false">
      <c r="A3887" s="8" t="n">
        <f aca="false">A3886-0.01</f>
        <v>61.1699999999822</v>
      </c>
      <c r="B3887" s="42" t="n">
        <f aca="false">1+$F$5*$F$4*(1+$F$6)^A3887-(1+$F$5)^A3887</f>
        <v>-1962.52883678595</v>
      </c>
      <c r="C3887" s="43" t="n">
        <f aca="false">IF(AND(B3887&gt;=0,B3886&lt;0),1,0)</f>
        <v>0</v>
      </c>
    </row>
    <row r="3888" customFormat="false" ht="12.8" hidden="false" customHeight="false" outlineLevel="0" collapsed="false">
      <c r="A3888" s="8" t="n">
        <f aca="false">A3887-0.01</f>
        <v>61.1599999999822</v>
      </c>
      <c r="B3888" s="42" t="n">
        <f aca="false">1+$F$5*$F$4*(1+$F$6)^A3888-(1+$F$5)^A3888</f>
        <v>-1960.08413597736</v>
      </c>
      <c r="C3888" s="43" t="n">
        <f aca="false">IF(AND(B3888&gt;=0,B3887&lt;0),1,0)</f>
        <v>0</v>
      </c>
    </row>
    <row r="3889" customFormat="false" ht="12.8" hidden="false" customHeight="false" outlineLevel="0" collapsed="false">
      <c r="A3889" s="8" t="n">
        <f aca="false">A3888-0.01</f>
        <v>61.1499999999822</v>
      </c>
      <c r="B3889" s="42" t="n">
        <f aca="false">1+$F$5*$F$4*(1+$F$6)^A3889-(1+$F$5)^A3889</f>
        <v>-1957.64246827623</v>
      </c>
      <c r="C3889" s="43" t="n">
        <f aca="false">IF(AND(B3889&gt;=0,B3888&lt;0),1,0)</f>
        <v>0</v>
      </c>
    </row>
    <row r="3890" customFormat="false" ht="12.8" hidden="false" customHeight="false" outlineLevel="0" collapsed="false">
      <c r="A3890" s="8" t="n">
        <f aca="false">A3889-0.01</f>
        <v>61.1399999999822</v>
      </c>
      <c r="B3890" s="42" t="n">
        <f aca="false">1+$F$5*$F$4*(1+$F$6)^A3890-(1+$F$5)^A3890</f>
        <v>-1955.20382992192</v>
      </c>
      <c r="C3890" s="43" t="n">
        <f aca="false">IF(AND(B3890&gt;=0,B3889&lt;0),1,0)</f>
        <v>0</v>
      </c>
    </row>
    <row r="3891" customFormat="false" ht="12.8" hidden="false" customHeight="false" outlineLevel="0" collapsed="false">
      <c r="A3891" s="8" t="n">
        <f aca="false">A3890-0.01</f>
        <v>61.1299999999822</v>
      </c>
      <c r="B3891" s="42" t="n">
        <f aca="false">1+$F$5*$F$4*(1+$F$6)^A3891-(1+$F$5)^A3891</f>
        <v>-1952.76821715844</v>
      </c>
      <c r="C3891" s="43" t="n">
        <f aca="false">IF(AND(B3891&gt;=0,B3890&lt;0),1,0)</f>
        <v>0</v>
      </c>
    </row>
    <row r="3892" customFormat="false" ht="12.8" hidden="false" customHeight="false" outlineLevel="0" collapsed="false">
      <c r="A3892" s="8" t="n">
        <f aca="false">A3891-0.01</f>
        <v>61.1199999999822</v>
      </c>
      <c r="B3892" s="42" t="n">
        <f aca="false">1+$F$5*$F$4*(1+$F$6)^A3892-(1+$F$5)^A3892</f>
        <v>-1950.33562623444</v>
      </c>
      <c r="C3892" s="43" t="n">
        <f aca="false">IF(AND(B3892&gt;=0,B3891&lt;0),1,0)</f>
        <v>0</v>
      </c>
    </row>
    <row r="3893" customFormat="false" ht="12.8" hidden="false" customHeight="false" outlineLevel="0" collapsed="false">
      <c r="A3893" s="8" t="n">
        <f aca="false">A3892-0.01</f>
        <v>61.1099999999822</v>
      </c>
      <c r="B3893" s="42" t="n">
        <f aca="false">1+$F$5*$F$4*(1+$F$6)^A3893-(1+$F$5)^A3893</f>
        <v>-1947.90605340323</v>
      </c>
      <c r="C3893" s="43" t="n">
        <f aca="false">IF(AND(B3893&gt;=0,B3892&lt;0),1,0)</f>
        <v>0</v>
      </c>
    </row>
    <row r="3894" customFormat="false" ht="12.8" hidden="false" customHeight="false" outlineLevel="0" collapsed="false">
      <c r="A3894" s="8" t="n">
        <f aca="false">A3893-0.01</f>
        <v>61.0999999999822</v>
      </c>
      <c r="B3894" s="42" t="n">
        <f aca="false">1+$F$5*$F$4*(1+$F$6)^A3894-(1+$F$5)^A3894</f>
        <v>-1945.47949492279</v>
      </c>
      <c r="C3894" s="43" t="n">
        <f aca="false">IF(AND(B3894&gt;=0,B3893&lt;0),1,0)</f>
        <v>0</v>
      </c>
    </row>
    <row r="3895" customFormat="false" ht="12.8" hidden="false" customHeight="false" outlineLevel="0" collapsed="false">
      <c r="A3895" s="8" t="n">
        <f aca="false">A3894-0.01</f>
        <v>61.0899999999822</v>
      </c>
      <c r="B3895" s="42" t="n">
        <f aca="false">1+$F$5*$F$4*(1+$F$6)^A3895-(1+$F$5)^A3895</f>
        <v>-1943.0559470557</v>
      </c>
      <c r="C3895" s="43" t="n">
        <f aca="false">IF(AND(B3895&gt;=0,B3894&lt;0),1,0)</f>
        <v>0</v>
      </c>
    </row>
    <row r="3896" customFormat="false" ht="12.8" hidden="false" customHeight="false" outlineLevel="0" collapsed="false">
      <c r="A3896" s="8" t="n">
        <f aca="false">A3895-0.01</f>
        <v>61.0799999999822</v>
      </c>
      <c r="B3896" s="42" t="n">
        <f aca="false">1+$F$5*$F$4*(1+$F$6)^A3896-(1+$F$5)^A3896</f>
        <v>-1940.63540606919</v>
      </c>
      <c r="C3896" s="43" t="n">
        <f aca="false">IF(AND(B3896&gt;=0,B3895&lt;0),1,0)</f>
        <v>0</v>
      </c>
    </row>
    <row r="3897" customFormat="false" ht="12.8" hidden="false" customHeight="false" outlineLevel="0" collapsed="false">
      <c r="A3897" s="8" t="n">
        <f aca="false">A3896-0.01</f>
        <v>61.0699999999822</v>
      </c>
      <c r="B3897" s="42" t="n">
        <f aca="false">1+$F$5*$F$4*(1+$F$6)^A3897-(1+$F$5)^A3897</f>
        <v>-1938.21786823512</v>
      </c>
      <c r="C3897" s="43" t="n">
        <f aca="false">IF(AND(B3897&gt;=0,B3896&lt;0),1,0)</f>
        <v>0</v>
      </c>
    </row>
    <row r="3898" customFormat="false" ht="12.8" hidden="false" customHeight="false" outlineLevel="0" collapsed="false">
      <c r="A3898" s="8" t="n">
        <f aca="false">A3897-0.01</f>
        <v>61.0599999999822</v>
      </c>
      <c r="B3898" s="42" t="n">
        <f aca="false">1+$F$5*$F$4*(1+$F$6)^A3898-(1+$F$5)^A3898</f>
        <v>-1935.80332982998</v>
      </c>
      <c r="C3898" s="43" t="n">
        <f aca="false">IF(AND(B3898&gt;=0,B3897&lt;0),1,0)</f>
        <v>0</v>
      </c>
    </row>
    <row r="3899" customFormat="false" ht="12.8" hidden="false" customHeight="false" outlineLevel="0" collapsed="false">
      <c r="A3899" s="8" t="n">
        <f aca="false">A3898-0.01</f>
        <v>61.0499999999822</v>
      </c>
      <c r="B3899" s="42" t="n">
        <f aca="false">1+$F$5*$F$4*(1+$F$6)^A3899-(1+$F$5)^A3899</f>
        <v>-1933.39178713486</v>
      </c>
      <c r="C3899" s="43" t="n">
        <f aca="false">IF(AND(B3899&gt;=0,B3898&lt;0),1,0)</f>
        <v>0</v>
      </c>
    </row>
    <row r="3900" customFormat="false" ht="12.8" hidden="false" customHeight="false" outlineLevel="0" collapsed="false">
      <c r="A3900" s="8" t="n">
        <f aca="false">A3899-0.01</f>
        <v>61.0399999999822</v>
      </c>
      <c r="B3900" s="42" t="n">
        <f aca="false">1+$F$5*$F$4*(1+$F$6)^A3900-(1+$F$5)^A3900</f>
        <v>-1930.98323643545</v>
      </c>
      <c r="C3900" s="43" t="n">
        <f aca="false">IF(AND(B3900&gt;=0,B3899&lt;0),1,0)</f>
        <v>0</v>
      </c>
    </row>
    <row r="3901" customFormat="false" ht="12.8" hidden="false" customHeight="false" outlineLevel="0" collapsed="false">
      <c r="A3901" s="8" t="n">
        <f aca="false">A3900-0.01</f>
        <v>61.0299999999822</v>
      </c>
      <c r="B3901" s="42" t="n">
        <f aca="false">1+$F$5*$F$4*(1+$F$6)^A3901-(1+$F$5)^A3901</f>
        <v>-1928.57767402209</v>
      </c>
      <c r="C3901" s="43" t="n">
        <f aca="false">IF(AND(B3901&gt;=0,B3900&lt;0),1,0)</f>
        <v>0</v>
      </c>
    </row>
    <row r="3902" customFormat="false" ht="12.8" hidden="false" customHeight="false" outlineLevel="0" collapsed="false">
      <c r="A3902" s="8" t="n">
        <f aca="false">A3901-0.01</f>
        <v>61.0199999999822</v>
      </c>
      <c r="B3902" s="42" t="n">
        <f aca="false">1+$F$5*$F$4*(1+$F$6)^A3902-(1+$F$5)^A3902</f>
        <v>-1926.17509618967</v>
      </c>
      <c r="C3902" s="43" t="n">
        <f aca="false">IF(AND(B3902&gt;=0,B3901&lt;0),1,0)</f>
        <v>0</v>
      </c>
    </row>
    <row r="3903" customFormat="false" ht="12.8" hidden="false" customHeight="false" outlineLevel="0" collapsed="false">
      <c r="A3903" s="8" t="n">
        <f aca="false">A3902-0.01</f>
        <v>61.0099999999822</v>
      </c>
      <c r="B3903" s="42" t="n">
        <f aca="false">1+$F$5*$F$4*(1+$F$6)^A3903-(1+$F$5)^A3903</f>
        <v>-1923.7754992377</v>
      </c>
      <c r="C3903" s="43" t="n">
        <f aca="false">IF(AND(B3903&gt;=0,B3902&lt;0),1,0)</f>
        <v>0</v>
      </c>
    </row>
    <row r="3904" customFormat="false" ht="12.8" hidden="false" customHeight="false" outlineLevel="0" collapsed="false">
      <c r="A3904" s="8" t="n">
        <f aca="false">A3903-0.01</f>
        <v>60.9999999999822</v>
      </c>
      <c r="B3904" s="42" t="n">
        <f aca="false">1+$F$5*$F$4*(1+$F$6)^A3904-(1+$F$5)^A3904</f>
        <v>-1921.37887947027</v>
      </c>
      <c r="C3904" s="43" t="n">
        <f aca="false">IF(AND(B3904&gt;=0,B3903&lt;0),1,0)</f>
        <v>0</v>
      </c>
    </row>
    <row r="3905" customFormat="false" ht="12.8" hidden="false" customHeight="false" outlineLevel="0" collapsed="false">
      <c r="A3905" s="8" t="n">
        <f aca="false">A3904-0.01</f>
        <v>60.9899999999822</v>
      </c>
      <c r="B3905" s="42" t="n">
        <f aca="false">1+$F$5*$F$4*(1+$F$6)^A3905-(1+$F$5)^A3905</f>
        <v>-1918.98523319605</v>
      </c>
      <c r="C3905" s="43" t="n">
        <f aca="false">IF(AND(B3905&gt;=0,B3904&lt;0),1,0)</f>
        <v>0</v>
      </c>
    </row>
    <row r="3906" customFormat="false" ht="12.8" hidden="false" customHeight="false" outlineLevel="0" collapsed="false">
      <c r="A3906" s="8" t="n">
        <f aca="false">A3905-0.01</f>
        <v>60.9799999999822</v>
      </c>
      <c r="B3906" s="42" t="n">
        <f aca="false">1+$F$5*$F$4*(1+$F$6)^A3906-(1+$F$5)^A3906</f>
        <v>-1916.59455672829</v>
      </c>
      <c r="C3906" s="43" t="n">
        <f aca="false">IF(AND(B3906&gt;=0,B3905&lt;0),1,0)</f>
        <v>0</v>
      </c>
    </row>
    <row r="3907" customFormat="false" ht="12.8" hidden="false" customHeight="false" outlineLevel="0" collapsed="false">
      <c r="A3907" s="8" t="n">
        <f aca="false">A3906-0.01</f>
        <v>60.9699999999822</v>
      </c>
      <c r="B3907" s="42" t="n">
        <f aca="false">1+$F$5*$F$4*(1+$F$6)^A3907-(1+$F$5)^A3907</f>
        <v>-1914.20684638481</v>
      </c>
      <c r="C3907" s="43" t="n">
        <f aca="false">IF(AND(B3907&gt;=0,B3906&lt;0),1,0)</f>
        <v>0</v>
      </c>
    </row>
    <row r="3908" customFormat="false" ht="12.8" hidden="false" customHeight="false" outlineLevel="0" collapsed="false">
      <c r="A3908" s="8" t="n">
        <f aca="false">A3907-0.01</f>
        <v>60.9599999999822</v>
      </c>
      <c r="B3908" s="42" t="n">
        <f aca="false">1+$F$5*$F$4*(1+$F$6)^A3908-(1+$F$5)^A3908</f>
        <v>-1911.82209848799</v>
      </c>
      <c r="C3908" s="43" t="n">
        <f aca="false">IF(AND(B3908&gt;=0,B3907&lt;0),1,0)</f>
        <v>0</v>
      </c>
    </row>
    <row r="3909" customFormat="false" ht="12.8" hidden="false" customHeight="false" outlineLevel="0" collapsed="false">
      <c r="A3909" s="8" t="n">
        <f aca="false">A3908-0.01</f>
        <v>60.9499999999822</v>
      </c>
      <c r="B3909" s="42" t="n">
        <f aca="false">1+$F$5*$F$4*(1+$F$6)^A3909-(1+$F$5)^A3909</f>
        <v>-1909.44030936479</v>
      </c>
      <c r="C3909" s="43" t="n">
        <f aca="false">IF(AND(B3909&gt;=0,B3908&lt;0),1,0)</f>
        <v>0</v>
      </c>
    </row>
    <row r="3910" customFormat="false" ht="12.8" hidden="false" customHeight="false" outlineLevel="0" collapsed="false">
      <c r="A3910" s="8" t="n">
        <f aca="false">A3909-0.01</f>
        <v>60.9399999999822</v>
      </c>
      <c r="B3910" s="42" t="n">
        <f aca="false">1+$F$5*$F$4*(1+$F$6)^A3910-(1+$F$5)^A3910</f>
        <v>-1907.06147534669</v>
      </c>
      <c r="C3910" s="43" t="n">
        <f aca="false">IF(AND(B3910&gt;=0,B3909&lt;0),1,0)</f>
        <v>0</v>
      </c>
    </row>
    <row r="3911" customFormat="false" ht="12.8" hidden="false" customHeight="false" outlineLevel="0" collapsed="false">
      <c r="A3911" s="8" t="n">
        <f aca="false">A3910-0.01</f>
        <v>60.9299999999822</v>
      </c>
      <c r="B3911" s="42" t="n">
        <f aca="false">1+$F$5*$F$4*(1+$F$6)^A3911-(1+$F$5)^A3911</f>
        <v>-1904.68559276974</v>
      </c>
      <c r="C3911" s="43" t="n">
        <f aca="false">IF(AND(B3911&gt;=0,B3910&lt;0),1,0)</f>
        <v>0</v>
      </c>
    </row>
    <row r="3912" customFormat="false" ht="12.8" hidden="false" customHeight="false" outlineLevel="0" collapsed="false">
      <c r="A3912" s="8" t="n">
        <f aca="false">A3911-0.01</f>
        <v>60.9199999999822</v>
      </c>
      <c r="B3912" s="42" t="n">
        <f aca="false">1+$F$5*$F$4*(1+$F$6)^A3912-(1+$F$5)^A3912</f>
        <v>-1902.31265797452</v>
      </c>
      <c r="C3912" s="43" t="n">
        <f aca="false">IF(AND(B3912&gt;=0,B3911&lt;0),1,0)</f>
        <v>0</v>
      </c>
    </row>
    <row r="3913" customFormat="false" ht="12.8" hidden="false" customHeight="false" outlineLevel="0" collapsed="false">
      <c r="A3913" s="8" t="n">
        <f aca="false">A3912-0.01</f>
        <v>60.9099999999822</v>
      </c>
      <c r="B3913" s="42" t="n">
        <f aca="false">1+$F$5*$F$4*(1+$F$6)^A3913-(1+$F$5)^A3913</f>
        <v>-1899.94266730617</v>
      </c>
      <c r="C3913" s="43" t="n">
        <f aca="false">IF(AND(B3913&gt;=0,B3912&lt;0),1,0)</f>
        <v>0</v>
      </c>
    </row>
    <row r="3914" customFormat="false" ht="12.8" hidden="false" customHeight="false" outlineLevel="0" collapsed="false">
      <c r="A3914" s="8" t="n">
        <f aca="false">A3913-0.01</f>
        <v>60.8999999999822</v>
      </c>
      <c r="B3914" s="42" t="n">
        <f aca="false">1+$F$5*$F$4*(1+$F$6)^A3914-(1+$F$5)^A3914</f>
        <v>-1897.57561711433</v>
      </c>
      <c r="C3914" s="43" t="n">
        <f aca="false">IF(AND(B3914&gt;=0,B3913&lt;0),1,0)</f>
        <v>0</v>
      </c>
    </row>
    <row r="3915" customFormat="false" ht="12.8" hidden="false" customHeight="false" outlineLevel="0" collapsed="false">
      <c r="A3915" s="8" t="n">
        <f aca="false">A3914-0.01</f>
        <v>60.8899999999822</v>
      </c>
      <c r="B3915" s="42" t="n">
        <f aca="false">1+$F$5*$F$4*(1+$F$6)^A3915-(1+$F$5)^A3915</f>
        <v>-1895.21150375319</v>
      </c>
      <c r="C3915" s="43" t="n">
        <f aca="false">IF(AND(B3915&gt;=0,B3914&lt;0),1,0)</f>
        <v>0</v>
      </c>
    </row>
    <row r="3916" customFormat="false" ht="12.8" hidden="false" customHeight="false" outlineLevel="0" collapsed="false">
      <c r="A3916" s="8" t="n">
        <f aca="false">A3915-0.01</f>
        <v>60.8799999999822</v>
      </c>
      <c r="B3916" s="42" t="n">
        <f aca="false">1+$F$5*$F$4*(1+$F$6)^A3916-(1+$F$5)^A3916</f>
        <v>-1892.85032358145</v>
      </c>
      <c r="C3916" s="43" t="n">
        <f aca="false">IF(AND(B3916&gt;=0,B3915&lt;0),1,0)</f>
        <v>0</v>
      </c>
    </row>
    <row r="3917" customFormat="false" ht="12.8" hidden="false" customHeight="false" outlineLevel="0" collapsed="false">
      <c r="A3917" s="8" t="n">
        <f aca="false">A3916-0.01</f>
        <v>60.8699999999822</v>
      </c>
      <c r="B3917" s="42" t="n">
        <f aca="false">1+$F$5*$F$4*(1+$F$6)^A3917-(1+$F$5)^A3917</f>
        <v>-1890.49207296231</v>
      </c>
      <c r="C3917" s="43" t="n">
        <f aca="false">IF(AND(B3917&gt;=0,B3916&lt;0),1,0)</f>
        <v>0</v>
      </c>
    </row>
    <row r="3918" customFormat="false" ht="12.8" hidden="false" customHeight="false" outlineLevel="0" collapsed="false">
      <c r="A3918" s="8" t="n">
        <f aca="false">A3917-0.01</f>
        <v>60.8599999999822</v>
      </c>
      <c r="B3918" s="42" t="n">
        <f aca="false">1+$F$5*$F$4*(1+$F$6)^A3918-(1+$F$5)^A3918</f>
        <v>-1888.13674826351</v>
      </c>
      <c r="C3918" s="43" t="n">
        <f aca="false">IF(AND(B3918&gt;=0,B3917&lt;0),1,0)</f>
        <v>0</v>
      </c>
    </row>
    <row r="3919" customFormat="false" ht="12.8" hidden="false" customHeight="false" outlineLevel="0" collapsed="false">
      <c r="A3919" s="8" t="n">
        <f aca="false">A3918-0.01</f>
        <v>60.8499999999822</v>
      </c>
      <c r="B3919" s="42" t="n">
        <f aca="false">1+$F$5*$F$4*(1+$F$6)^A3919-(1+$F$5)^A3919</f>
        <v>-1885.78434585727</v>
      </c>
      <c r="C3919" s="43" t="n">
        <f aca="false">IF(AND(B3919&gt;=0,B3918&lt;0),1,0)</f>
        <v>0</v>
      </c>
    </row>
    <row r="3920" customFormat="false" ht="12.8" hidden="false" customHeight="false" outlineLevel="0" collapsed="false">
      <c r="A3920" s="8" t="n">
        <f aca="false">A3919-0.01</f>
        <v>60.8399999999822</v>
      </c>
      <c r="B3920" s="42" t="n">
        <f aca="false">1+$F$5*$F$4*(1+$F$6)^A3920-(1+$F$5)^A3920</f>
        <v>-1883.43486212031</v>
      </c>
      <c r="C3920" s="43" t="n">
        <f aca="false">IF(AND(B3920&gt;=0,B3919&lt;0),1,0)</f>
        <v>0</v>
      </c>
    </row>
    <row r="3921" customFormat="false" ht="12.8" hidden="false" customHeight="false" outlineLevel="0" collapsed="false">
      <c r="A3921" s="8" t="n">
        <f aca="false">A3920-0.01</f>
        <v>60.8299999999822</v>
      </c>
      <c r="B3921" s="42" t="n">
        <f aca="false">1+$F$5*$F$4*(1+$F$6)^A3921-(1+$F$5)^A3921</f>
        <v>-1881.08829343384</v>
      </c>
      <c r="C3921" s="43" t="n">
        <f aca="false">IF(AND(B3921&gt;=0,B3920&lt;0),1,0)</f>
        <v>0</v>
      </c>
    </row>
    <row r="3922" customFormat="false" ht="12.8" hidden="false" customHeight="false" outlineLevel="0" collapsed="false">
      <c r="A3922" s="8" t="n">
        <f aca="false">A3921-0.01</f>
        <v>60.8199999999822</v>
      </c>
      <c r="B3922" s="42" t="n">
        <f aca="false">1+$F$5*$F$4*(1+$F$6)^A3922-(1+$F$5)^A3922</f>
        <v>-1878.74463618357</v>
      </c>
      <c r="C3922" s="43" t="n">
        <f aca="false">IF(AND(B3922&gt;=0,B3921&lt;0),1,0)</f>
        <v>0</v>
      </c>
    </row>
    <row r="3923" customFormat="false" ht="12.8" hidden="false" customHeight="false" outlineLevel="0" collapsed="false">
      <c r="A3923" s="8" t="n">
        <f aca="false">A3922-0.01</f>
        <v>60.8099999999822</v>
      </c>
      <c r="B3923" s="42" t="n">
        <f aca="false">1+$F$5*$F$4*(1+$F$6)^A3923-(1+$F$5)^A3923</f>
        <v>-1876.40388675969</v>
      </c>
      <c r="C3923" s="43" t="n">
        <f aca="false">IF(AND(B3923&gt;=0,B3922&lt;0),1,0)</f>
        <v>0</v>
      </c>
    </row>
    <row r="3924" customFormat="false" ht="12.8" hidden="false" customHeight="false" outlineLevel="0" collapsed="false">
      <c r="A3924" s="8" t="n">
        <f aca="false">A3923-0.01</f>
        <v>60.7999999999822</v>
      </c>
      <c r="B3924" s="42" t="n">
        <f aca="false">1+$F$5*$F$4*(1+$F$6)^A3924-(1+$F$5)^A3924</f>
        <v>-1874.06604155684</v>
      </c>
      <c r="C3924" s="43" t="n">
        <f aca="false">IF(AND(B3924&gt;=0,B3923&lt;0),1,0)</f>
        <v>0</v>
      </c>
    </row>
    <row r="3925" customFormat="false" ht="12.8" hidden="false" customHeight="false" outlineLevel="0" collapsed="false">
      <c r="A3925" s="8" t="n">
        <f aca="false">A3924-0.01</f>
        <v>60.7899999999822</v>
      </c>
      <c r="B3925" s="42" t="n">
        <f aca="false">1+$F$5*$F$4*(1+$F$6)^A3925-(1+$F$5)^A3925</f>
        <v>-1871.73109697415</v>
      </c>
      <c r="C3925" s="43" t="n">
        <f aca="false">IF(AND(B3925&gt;=0,B3924&lt;0),1,0)</f>
        <v>0</v>
      </c>
    </row>
    <row r="3926" customFormat="false" ht="12.8" hidden="false" customHeight="false" outlineLevel="0" collapsed="false">
      <c r="A3926" s="8" t="n">
        <f aca="false">A3925-0.01</f>
        <v>60.7799999999822</v>
      </c>
      <c r="B3926" s="42" t="n">
        <f aca="false">1+$F$5*$F$4*(1+$F$6)^A3926-(1+$F$5)^A3926</f>
        <v>-1869.39904941522</v>
      </c>
      <c r="C3926" s="43" t="n">
        <f aca="false">IF(AND(B3926&gt;=0,B3925&lt;0),1,0)</f>
        <v>0</v>
      </c>
    </row>
    <row r="3927" customFormat="false" ht="12.8" hidden="false" customHeight="false" outlineLevel="0" collapsed="false">
      <c r="A3927" s="8" t="n">
        <f aca="false">A3926-0.01</f>
        <v>60.7699999999822</v>
      </c>
      <c r="B3927" s="42" t="n">
        <f aca="false">1+$F$5*$F$4*(1+$F$6)^A3927-(1+$F$5)^A3927</f>
        <v>-1867.06989528809</v>
      </c>
      <c r="C3927" s="43" t="n">
        <f aca="false">IF(AND(B3927&gt;=0,B3926&lt;0),1,0)</f>
        <v>0</v>
      </c>
    </row>
    <row r="3928" customFormat="false" ht="12.8" hidden="false" customHeight="false" outlineLevel="0" collapsed="false">
      <c r="A3928" s="8" t="n">
        <f aca="false">A3927-0.01</f>
        <v>60.7599999999822</v>
      </c>
      <c r="B3928" s="42" t="n">
        <f aca="false">1+$F$5*$F$4*(1+$F$6)^A3928-(1+$F$5)^A3928</f>
        <v>-1864.74363100527</v>
      </c>
      <c r="C3928" s="43" t="n">
        <f aca="false">IF(AND(B3928&gt;=0,B3927&lt;0),1,0)</f>
        <v>0</v>
      </c>
    </row>
    <row r="3929" customFormat="false" ht="12.8" hidden="false" customHeight="false" outlineLevel="0" collapsed="false">
      <c r="A3929" s="8" t="n">
        <f aca="false">A3928-0.01</f>
        <v>60.7499999999822</v>
      </c>
      <c r="B3929" s="42" t="n">
        <f aca="false">1+$F$5*$F$4*(1+$F$6)^A3929-(1+$F$5)^A3929</f>
        <v>-1862.4202529837</v>
      </c>
      <c r="C3929" s="43" t="n">
        <f aca="false">IF(AND(B3929&gt;=0,B3928&lt;0),1,0)</f>
        <v>0</v>
      </c>
    </row>
    <row r="3930" customFormat="false" ht="12.8" hidden="false" customHeight="false" outlineLevel="0" collapsed="false">
      <c r="A3930" s="8" t="n">
        <f aca="false">A3929-0.01</f>
        <v>60.7399999999822</v>
      </c>
      <c r="B3930" s="42" t="n">
        <f aca="false">1+$F$5*$F$4*(1+$F$6)^A3930-(1+$F$5)^A3930</f>
        <v>-1860.09975764478</v>
      </c>
      <c r="C3930" s="43" t="n">
        <f aca="false">IF(AND(B3930&gt;=0,B3929&lt;0),1,0)</f>
        <v>0</v>
      </c>
    </row>
    <row r="3931" customFormat="false" ht="12.8" hidden="false" customHeight="false" outlineLevel="0" collapsed="false">
      <c r="A3931" s="8" t="n">
        <f aca="false">A3930-0.01</f>
        <v>60.7299999999822</v>
      </c>
      <c r="B3931" s="42" t="n">
        <f aca="false">1+$F$5*$F$4*(1+$F$6)^A3931-(1+$F$5)^A3931</f>
        <v>-1857.78214141434</v>
      </c>
      <c r="C3931" s="43" t="n">
        <f aca="false">IF(AND(B3931&gt;=0,B3930&lt;0),1,0)</f>
        <v>0</v>
      </c>
    </row>
    <row r="3932" customFormat="false" ht="12.8" hidden="false" customHeight="false" outlineLevel="0" collapsed="false">
      <c r="A3932" s="8" t="n">
        <f aca="false">A3931-0.01</f>
        <v>60.7199999999822</v>
      </c>
      <c r="B3932" s="42" t="n">
        <f aca="false">1+$F$5*$F$4*(1+$F$6)^A3932-(1+$F$5)^A3932</f>
        <v>-1855.46740072263</v>
      </c>
      <c r="C3932" s="43" t="n">
        <f aca="false">IF(AND(B3932&gt;=0,B3931&lt;0),1,0)</f>
        <v>0</v>
      </c>
    </row>
    <row r="3933" customFormat="false" ht="12.8" hidden="false" customHeight="false" outlineLevel="0" collapsed="false">
      <c r="A3933" s="8" t="n">
        <f aca="false">A3932-0.01</f>
        <v>60.7099999999822</v>
      </c>
      <c r="B3933" s="42" t="n">
        <f aca="false">1+$F$5*$F$4*(1+$F$6)^A3933-(1+$F$5)^A3933</f>
        <v>-1853.15553200434</v>
      </c>
      <c r="C3933" s="43" t="n">
        <f aca="false">IF(AND(B3933&gt;=0,B3932&lt;0),1,0)</f>
        <v>0</v>
      </c>
    </row>
    <row r="3934" customFormat="false" ht="12.8" hidden="false" customHeight="false" outlineLevel="0" collapsed="false">
      <c r="A3934" s="8" t="n">
        <f aca="false">A3933-0.01</f>
        <v>60.6999999999823</v>
      </c>
      <c r="B3934" s="42" t="n">
        <f aca="false">1+$F$5*$F$4*(1+$F$6)^A3934-(1+$F$5)^A3934</f>
        <v>-1850.84653169858</v>
      </c>
      <c r="C3934" s="43" t="n">
        <f aca="false">IF(AND(B3934&gt;=0,B3933&lt;0),1,0)</f>
        <v>0</v>
      </c>
    </row>
    <row r="3935" customFormat="false" ht="12.8" hidden="false" customHeight="false" outlineLevel="0" collapsed="false">
      <c r="A3935" s="8" t="n">
        <f aca="false">A3934-0.01</f>
        <v>60.6899999999822</v>
      </c>
      <c r="B3935" s="42" t="n">
        <f aca="false">1+$F$5*$F$4*(1+$F$6)^A3935-(1+$F$5)^A3935</f>
        <v>-1848.54039624886</v>
      </c>
      <c r="C3935" s="43" t="n">
        <f aca="false">IF(AND(B3935&gt;=0,B3934&lt;0),1,0)</f>
        <v>0</v>
      </c>
    </row>
    <row r="3936" customFormat="false" ht="12.8" hidden="false" customHeight="false" outlineLevel="0" collapsed="false">
      <c r="A3936" s="8" t="n">
        <f aca="false">A3935-0.01</f>
        <v>60.6799999999823</v>
      </c>
      <c r="B3936" s="42" t="n">
        <f aca="false">1+$F$5*$F$4*(1+$F$6)^A3936-(1+$F$5)^A3936</f>
        <v>-1846.23712210311</v>
      </c>
      <c r="C3936" s="43" t="n">
        <f aca="false">IF(AND(B3936&gt;=0,B3935&lt;0),1,0)</f>
        <v>0</v>
      </c>
    </row>
    <row r="3937" customFormat="false" ht="12.8" hidden="false" customHeight="false" outlineLevel="0" collapsed="false">
      <c r="A3937" s="8" t="n">
        <f aca="false">A3936-0.01</f>
        <v>60.6699999999823</v>
      </c>
      <c r="B3937" s="42" t="n">
        <f aca="false">1+$F$5*$F$4*(1+$F$6)^A3937-(1+$F$5)^A3937</f>
        <v>-1843.93670571367</v>
      </c>
      <c r="C3937" s="43" t="n">
        <f aca="false">IF(AND(B3937&gt;=0,B3936&lt;0),1,0)</f>
        <v>0</v>
      </c>
    </row>
    <row r="3938" customFormat="false" ht="12.8" hidden="false" customHeight="false" outlineLevel="0" collapsed="false">
      <c r="A3938" s="8" t="n">
        <f aca="false">A3937-0.01</f>
        <v>60.6599999999823</v>
      </c>
      <c r="B3938" s="42" t="n">
        <f aca="false">1+$F$5*$F$4*(1+$F$6)^A3938-(1+$F$5)^A3938</f>
        <v>-1841.63914353725</v>
      </c>
      <c r="C3938" s="43" t="n">
        <f aca="false">IF(AND(B3938&gt;=0,B3937&lt;0),1,0)</f>
        <v>0</v>
      </c>
    </row>
    <row r="3939" customFormat="false" ht="12.8" hidden="false" customHeight="false" outlineLevel="0" collapsed="false">
      <c r="A3939" s="8" t="n">
        <f aca="false">A3938-0.01</f>
        <v>60.6499999999823</v>
      </c>
      <c r="B3939" s="42" t="n">
        <f aca="false">1+$F$5*$F$4*(1+$F$6)^A3939-(1+$F$5)^A3939</f>
        <v>-1839.344432035</v>
      </c>
      <c r="C3939" s="43" t="n">
        <f aca="false">IF(AND(B3939&gt;=0,B3938&lt;0),1,0)</f>
        <v>0</v>
      </c>
    </row>
    <row r="3940" customFormat="false" ht="12.8" hidden="false" customHeight="false" outlineLevel="0" collapsed="false">
      <c r="A3940" s="8" t="n">
        <f aca="false">A3939-0.01</f>
        <v>60.6399999999823</v>
      </c>
      <c r="B3940" s="42" t="n">
        <f aca="false">1+$F$5*$F$4*(1+$F$6)^A3940-(1+$F$5)^A3940</f>
        <v>-1837.05256767241</v>
      </c>
      <c r="C3940" s="43" t="n">
        <f aca="false">IF(AND(B3940&gt;=0,B3939&lt;0),1,0)</f>
        <v>0</v>
      </c>
    </row>
    <row r="3941" customFormat="false" ht="12.8" hidden="false" customHeight="false" outlineLevel="0" collapsed="false">
      <c r="A3941" s="8" t="n">
        <f aca="false">A3940-0.01</f>
        <v>60.6299999999823</v>
      </c>
      <c r="B3941" s="42" t="n">
        <f aca="false">1+$F$5*$F$4*(1+$F$6)^A3941-(1+$F$5)^A3941</f>
        <v>-1834.76354691937</v>
      </c>
      <c r="C3941" s="43" t="n">
        <f aca="false">IF(AND(B3941&gt;=0,B3940&lt;0),1,0)</f>
        <v>0</v>
      </c>
    </row>
    <row r="3942" customFormat="false" ht="12.8" hidden="false" customHeight="false" outlineLevel="0" collapsed="false">
      <c r="A3942" s="8" t="n">
        <f aca="false">A3941-0.01</f>
        <v>60.6199999999823</v>
      </c>
      <c r="B3942" s="42" t="n">
        <f aca="false">1+$F$5*$F$4*(1+$F$6)^A3942-(1+$F$5)^A3942</f>
        <v>-1832.47736625016</v>
      </c>
      <c r="C3942" s="43" t="n">
        <f aca="false">IF(AND(B3942&gt;=0,B3941&lt;0),1,0)</f>
        <v>0</v>
      </c>
    </row>
    <row r="3943" customFormat="false" ht="12.8" hidden="false" customHeight="false" outlineLevel="0" collapsed="false">
      <c r="A3943" s="8" t="n">
        <f aca="false">A3942-0.01</f>
        <v>60.6099999999823</v>
      </c>
      <c r="B3943" s="42" t="n">
        <f aca="false">1+$F$5*$F$4*(1+$F$6)^A3943-(1+$F$5)^A3943</f>
        <v>-1830.19402214342</v>
      </c>
      <c r="C3943" s="43" t="n">
        <f aca="false">IF(AND(B3943&gt;=0,B3942&lt;0),1,0)</f>
        <v>0</v>
      </c>
    </row>
    <row r="3944" customFormat="false" ht="12.8" hidden="false" customHeight="false" outlineLevel="0" collapsed="false">
      <c r="A3944" s="8" t="n">
        <f aca="false">A3943-0.01</f>
        <v>60.5999999999823</v>
      </c>
      <c r="B3944" s="42" t="n">
        <f aca="false">1+$F$5*$F$4*(1+$F$6)^A3944-(1+$F$5)^A3944</f>
        <v>-1827.91351108214</v>
      </c>
      <c r="C3944" s="43" t="n">
        <f aca="false">IF(AND(B3944&gt;=0,B3943&lt;0),1,0)</f>
        <v>0</v>
      </c>
    </row>
    <row r="3945" customFormat="false" ht="12.8" hidden="false" customHeight="false" outlineLevel="0" collapsed="false">
      <c r="A3945" s="8" t="n">
        <f aca="false">A3944-0.01</f>
        <v>60.5899999999823</v>
      </c>
      <c r="B3945" s="42" t="n">
        <f aca="false">1+$F$5*$F$4*(1+$F$6)^A3945-(1+$F$5)^A3945</f>
        <v>-1825.63582955369</v>
      </c>
      <c r="C3945" s="43" t="n">
        <f aca="false">IF(AND(B3945&gt;=0,B3944&lt;0),1,0)</f>
        <v>0</v>
      </c>
    </row>
    <row r="3946" customFormat="false" ht="12.8" hidden="false" customHeight="false" outlineLevel="0" collapsed="false">
      <c r="A3946" s="8" t="n">
        <f aca="false">A3945-0.01</f>
        <v>60.5799999999823</v>
      </c>
      <c r="B3946" s="42" t="n">
        <f aca="false">1+$F$5*$F$4*(1+$F$6)^A3946-(1+$F$5)^A3946</f>
        <v>-1823.36097404979</v>
      </c>
      <c r="C3946" s="43" t="n">
        <f aca="false">IF(AND(B3946&gt;=0,B3945&lt;0),1,0)</f>
        <v>0</v>
      </c>
    </row>
    <row r="3947" customFormat="false" ht="12.8" hidden="false" customHeight="false" outlineLevel="0" collapsed="false">
      <c r="A3947" s="8" t="n">
        <f aca="false">A3946-0.01</f>
        <v>60.5699999999823</v>
      </c>
      <c r="B3947" s="42" t="n">
        <f aca="false">1+$F$5*$F$4*(1+$F$6)^A3947-(1+$F$5)^A3947</f>
        <v>-1821.08894106651</v>
      </c>
      <c r="C3947" s="43" t="n">
        <f aca="false">IF(AND(B3947&gt;=0,B3946&lt;0),1,0)</f>
        <v>0</v>
      </c>
    </row>
    <row r="3948" customFormat="false" ht="12.8" hidden="false" customHeight="false" outlineLevel="0" collapsed="false">
      <c r="A3948" s="8" t="n">
        <f aca="false">A3947-0.01</f>
        <v>60.5599999999823</v>
      </c>
      <c r="B3948" s="42" t="n">
        <f aca="false">1+$F$5*$F$4*(1+$F$6)^A3948-(1+$F$5)^A3948</f>
        <v>-1818.81972710426</v>
      </c>
      <c r="C3948" s="43" t="n">
        <f aca="false">IF(AND(B3948&gt;=0,B3947&lt;0),1,0)</f>
        <v>0</v>
      </c>
    </row>
    <row r="3949" customFormat="false" ht="12.8" hidden="false" customHeight="false" outlineLevel="0" collapsed="false">
      <c r="A3949" s="8" t="n">
        <f aca="false">A3948-0.01</f>
        <v>60.5499999999823</v>
      </c>
      <c r="B3949" s="42" t="n">
        <f aca="false">1+$F$5*$F$4*(1+$F$6)^A3949-(1+$F$5)^A3949</f>
        <v>-1816.5533286678</v>
      </c>
      <c r="C3949" s="43" t="n">
        <f aca="false">IF(AND(B3949&gt;=0,B3948&lt;0),1,0)</f>
        <v>0</v>
      </c>
    </row>
    <row r="3950" customFormat="false" ht="12.8" hidden="false" customHeight="false" outlineLevel="0" collapsed="false">
      <c r="A3950" s="8" t="n">
        <f aca="false">A3949-0.01</f>
        <v>60.5399999999823</v>
      </c>
      <c r="B3950" s="42" t="n">
        <f aca="false">1+$F$5*$F$4*(1+$F$6)^A3950-(1+$F$5)^A3950</f>
        <v>-1814.2897422662</v>
      </c>
      <c r="C3950" s="43" t="n">
        <f aca="false">IF(AND(B3950&gt;=0,B3949&lt;0),1,0)</f>
        <v>0</v>
      </c>
    </row>
    <row r="3951" customFormat="false" ht="12.8" hidden="false" customHeight="false" outlineLevel="0" collapsed="false">
      <c r="A3951" s="8" t="n">
        <f aca="false">A3950-0.01</f>
        <v>60.5299999999823</v>
      </c>
      <c r="B3951" s="42" t="n">
        <f aca="false">1+$F$5*$F$4*(1+$F$6)^A3951-(1+$F$5)^A3951</f>
        <v>-1812.02896441287</v>
      </c>
      <c r="C3951" s="43" t="n">
        <f aca="false">IF(AND(B3951&gt;=0,B3950&lt;0),1,0)</f>
        <v>0</v>
      </c>
    </row>
    <row r="3952" customFormat="false" ht="12.8" hidden="false" customHeight="false" outlineLevel="0" collapsed="false">
      <c r="A3952" s="8" t="n">
        <f aca="false">A3951-0.01</f>
        <v>60.5199999999823</v>
      </c>
      <c r="B3952" s="42" t="n">
        <f aca="false">1+$F$5*$F$4*(1+$F$6)^A3952-(1+$F$5)^A3952</f>
        <v>-1809.77099162556</v>
      </c>
      <c r="C3952" s="43" t="n">
        <f aca="false">IF(AND(B3952&gt;=0,B3951&lt;0),1,0)</f>
        <v>0</v>
      </c>
    </row>
    <row r="3953" customFormat="false" ht="12.8" hidden="false" customHeight="false" outlineLevel="0" collapsed="false">
      <c r="A3953" s="8" t="n">
        <f aca="false">A3952-0.01</f>
        <v>60.5099999999823</v>
      </c>
      <c r="B3953" s="42" t="n">
        <f aca="false">1+$F$5*$F$4*(1+$F$6)^A3953-(1+$F$5)^A3953</f>
        <v>-1807.51582042631</v>
      </c>
      <c r="C3953" s="43" t="n">
        <f aca="false">IF(AND(B3953&gt;=0,B3952&lt;0),1,0)</f>
        <v>0</v>
      </c>
    </row>
    <row r="3954" customFormat="false" ht="12.8" hidden="false" customHeight="false" outlineLevel="0" collapsed="false">
      <c r="A3954" s="8" t="n">
        <f aca="false">A3953-0.01</f>
        <v>60.4999999999823</v>
      </c>
      <c r="B3954" s="42" t="n">
        <f aca="false">1+$F$5*$F$4*(1+$F$6)^A3954-(1+$F$5)^A3954</f>
        <v>-1805.26344734148</v>
      </c>
      <c r="C3954" s="43" t="n">
        <f aca="false">IF(AND(B3954&gt;=0,B3953&lt;0),1,0)</f>
        <v>0</v>
      </c>
    </row>
    <row r="3955" customFormat="false" ht="12.8" hidden="false" customHeight="false" outlineLevel="0" collapsed="false">
      <c r="A3955" s="8" t="n">
        <f aca="false">A3954-0.01</f>
        <v>60.4899999999823</v>
      </c>
      <c r="B3955" s="42" t="n">
        <f aca="false">1+$F$5*$F$4*(1+$F$6)^A3955-(1+$F$5)^A3955</f>
        <v>-1803.01386890175</v>
      </c>
      <c r="C3955" s="43" t="n">
        <f aca="false">IF(AND(B3955&gt;=0,B3954&lt;0),1,0)</f>
        <v>0</v>
      </c>
    </row>
    <row r="3956" customFormat="false" ht="12.8" hidden="false" customHeight="false" outlineLevel="0" collapsed="false">
      <c r="A3956" s="8" t="n">
        <f aca="false">A3955-0.01</f>
        <v>60.4799999999823</v>
      </c>
      <c r="B3956" s="42" t="n">
        <f aca="false">1+$F$5*$F$4*(1+$F$6)^A3956-(1+$F$5)^A3956</f>
        <v>-1800.76708164208</v>
      </c>
      <c r="C3956" s="43" t="n">
        <f aca="false">IF(AND(B3956&gt;=0,B3955&lt;0),1,0)</f>
        <v>0</v>
      </c>
    </row>
    <row r="3957" customFormat="false" ht="12.8" hidden="false" customHeight="false" outlineLevel="0" collapsed="false">
      <c r="A3957" s="8" t="n">
        <f aca="false">A3956-0.01</f>
        <v>60.4699999999823</v>
      </c>
      <c r="B3957" s="42" t="n">
        <f aca="false">1+$F$5*$F$4*(1+$F$6)^A3957-(1+$F$5)^A3957</f>
        <v>-1798.52308210173</v>
      </c>
      <c r="C3957" s="43" t="n">
        <f aca="false">IF(AND(B3957&gt;=0,B3956&lt;0),1,0)</f>
        <v>0</v>
      </c>
    </row>
    <row r="3958" customFormat="false" ht="12.8" hidden="false" customHeight="false" outlineLevel="0" collapsed="false">
      <c r="A3958" s="8" t="n">
        <f aca="false">A3957-0.01</f>
        <v>60.4599999999823</v>
      </c>
      <c r="B3958" s="42" t="n">
        <f aca="false">1+$F$5*$F$4*(1+$F$6)^A3958-(1+$F$5)^A3958</f>
        <v>-1796.28186682427</v>
      </c>
      <c r="C3958" s="43" t="n">
        <f aca="false">IF(AND(B3958&gt;=0,B3957&lt;0),1,0)</f>
        <v>0</v>
      </c>
    </row>
    <row r="3959" customFormat="false" ht="12.8" hidden="false" customHeight="false" outlineLevel="0" collapsed="false">
      <c r="A3959" s="8" t="n">
        <f aca="false">A3958-0.01</f>
        <v>60.4499999999823</v>
      </c>
      <c r="B3959" s="42" t="n">
        <f aca="false">1+$F$5*$F$4*(1+$F$6)^A3959-(1+$F$5)^A3959</f>
        <v>-1794.04343235754</v>
      </c>
      <c r="C3959" s="43" t="n">
        <f aca="false">IF(AND(B3959&gt;=0,B3958&lt;0),1,0)</f>
        <v>0</v>
      </c>
    </row>
    <row r="3960" customFormat="false" ht="12.8" hidden="false" customHeight="false" outlineLevel="0" collapsed="false">
      <c r="A3960" s="8" t="n">
        <f aca="false">A3959-0.01</f>
        <v>60.4399999999823</v>
      </c>
      <c r="B3960" s="42" t="n">
        <f aca="false">1+$F$5*$F$4*(1+$F$6)^A3960-(1+$F$5)^A3960</f>
        <v>-1791.80777525365</v>
      </c>
      <c r="C3960" s="43" t="n">
        <f aca="false">IF(AND(B3960&gt;=0,B3959&lt;0),1,0)</f>
        <v>0</v>
      </c>
    </row>
    <row r="3961" customFormat="false" ht="12.8" hidden="false" customHeight="false" outlineLevel="0" collapsed="false">
      <c r="A3961" s="8" t="n">
        <f aca="false">A3960-0.01</f>
        <v>60.4299999999823</v>
      </c>
      <c r="B3961" s="42" t="n">
        <f aca="false">1+$F$5*$F$4*(1+$F$6)^A3961-(1+$F$5)^A3961</f>
        <v>-1789.574892069</v>
      </c>
      <c r="C3961" s="43" t="n">
        <f aca="false">IF(AND(B3961&gt;=0,B3960&lt;0),1,0)</f>
        <v>0</v>
      </c>
    </row>
    <row r="3962" customFormat="false" ht="12.8" hidden="false" customHeight="false" outlineLevel="0" collapsed="false">
      <c r="A3962" s="8" t="n">
        <f aca="false">A3961-0.01</f>
        <v>60.4199999999823</v>
      </c>
      <c r="B3962" s="42" t="n">
        <f aca="false">1+$F$5*$F$4*(1+$F$6)^A3962-(1+$F$5)^A3962</f>
        <v>-1787.34477936426</v>
      </c>
      <c r="C3962" s="43" t="n">
        <f aca="false">IF(AND(B3962&gt;=0,B3961&lt;0),1,0)</f>
        <v>0</v>
      </c>
    </row>
    <row r="3963" customFormat="false" ht="12.8" hidden="false" customHeight="false" outlineLevel="0" collapsed="false">
      <c r="A3963" s="8" t="n">
        <f aca="false">A3962-0.01</f>
        <v>60.4099999999823</v>
      </c>
      <c r="B3963" s="42" t="n">
        <f aca="false">1+$F$5*$F$4*(1+$F$6)^A3963-(1+$F$5)^A3963</f>
        <v>-1785.11743370435</v>
      </c>
      <c r="C3963" s="43" t="n">
        <f aca="false">IF(AND(B3963&gt;=0,B3962&lt;0),1,0)</f>
        <v>0</v>
      </c>
    </row>
    <row r="3964" customFormat="false" ht="12.8" hidden="false" customHeight="false" outlineLevel="0" collapsed="false">
      <c r="A3964" s="8" t="n">
        <f aca="false">A3963-0.01</f>
        <v>60.3999999999823</v>
      </c>
      <c r="B3964" s="42" t="n">
        <f aca="false">1+$F$5*$F$4*(1+$F$6)^A3964-(1+$F$5)^A3964</f>
        <v>-1782.89285165846</v>
      </c>
      <c r="C3964" s="43" t="n">
        <f aca="false">IF(AND(B3964&gt;=0,B3963&lt;0),1,0)</f>
        <v>0</v>
      </c>
    </row>
    <row r="3965" customFormat="false" ht="12.8" hidden="false" customHeight="false" outlineLevel="0" collapsed="false">
      <c r="A3965" s="8" t="n">
        <f aca="false">A3964-0.01</f>
        <v>60.3899999999823</v>
      </c>
      <c r="B3965" s="42" t="n">
        <f aca="false">1+$F$5*$F$4*(1+$F$6)^A3965-(1+$F$5)^A3965</f>
        <v>-1780.67102980003</v>
      </c>
      <c r="C3965" s="43" t="n">
        <f aca="false">IF(AND(B3965&gt;=0,B3964&lt;0),1,0)</f>
        <v>0</v>
      </c>
    </row>
    <row r="3966" customFormat="false" ht="12.8" hidden="false" customHeight="false" outlineLevel="0" collapsed="false">
      <c r="A3966" s="8" t="n">
        <f aca="false">A3965-0.01</f>
        <v>60.3799999999823</v>
      </c>
      <c r="B3966" s="42" t="n">
        <f aca="false">1+$F$5*$F$4*(1+$F$6)^A3966-(1+$F$5)^A3966</f>
        <v>-1778.45196470674</v>
      </c>
      <c r="C3966" s="43" t="n">
        <f aca="false">IF(AND(B3966&gt;=0,B3965&lt;0),1,0)</f>
        <v>0</v>
      </c>
    </row>
    <row r="3967" customFormat="false" ht="12.8" hidden="false" customHeight="false" outlineLevel="0" collapsed="false">
      <c r="A3967" s="8" t="n">
        <f aca="false">A3966-0.01</f>
        <v>60.3699999999823</v>
      </c>
      <c r="B3967" s="42" t="n">
        <f aca="false">1+$F$5*$F$4*(1+$F$6)^A3967-(1+$F$5)^A3967</f>
        <v>-1776.23565296054</v>
      </c>
      <c r="C3967" s="43" t="n">
        <f aca="false">IF(AND(B3967&gt;=0,B3966&lt;0),1,0)</f>
        <v>0</v>
      </c>
    </row>
    <row r="3968" customFormat="false" ht="12.8" hidden="false" customHeight="false" outlineLevel="0" collapsed="false">
      <c r="A3968" s="8" t="n">
        <f aca="false">A3967-0.01</f>
        <v>60.3599999999823</v>
      </c>
      <c r="B3968" s="42" t="n">
        <f aca="false">1+$F$5*$F$4*(1+$F$6)^A3968-(1+$F$5)^A3968</f>
        <v>-1774.02209114757</v>
      </c>
      <c r="C3968" s="43" t="n">
        <f aca="false">IF(AND(B3968&gt;=0,B3967&lt;0),1,0)</f>
        <v>0</v>
      </c>
    </row>
    <row r="3969" customFormat="false" ht="12.8" hidden="false" customHeight="false" outlineLevel="0" collapsed="false">
      <c r="A3969" s="8" t="n">
        <f aca="false">A3968-0.01</f>
        <v>60.3499999999823</v>
      </c>
      <c r="B3969" s="42" t="n">
        <f aca="false">1+$F$5*$F$4*(1+$F$6)^A3969-(1+$F$5)^A3969</f>
        <v>-1771.81127585825</v>
      </c>
      <c r="C3969" s="43" t="n">
        <f aca="false">IF(AND(B3969&gt;=0,B3968&lt;0),1,0)</f>
        <v>0</v>
      </c>
    </row>
    <row r="3970" customFormat="false" ht="12.8" hidden="false" customHeight="false" outlineLevel="0" collapsed="false">
      <c r="A3970" s="8" t="n">
        <f aca="false">A3969-0.01</f>
        <v>60.3399999999823</v>
      </c>
      <c r="B3970" s="42" t="n">
        <f aca="false">1+$F$5*$F$4*(1+$F$6)^A3970-(1+$F$5)^A3970</f>
        <v>-1769.60320368721</v>
      </c>
      <c r="C3970" s="43" t="n">
        <f aca="false">IF(AND(B3970&gt;=0,B3969&lt;0),1,0)</f>
        <v>0</v>
      </c>
    </row>
    <row r="3971" customFormat="false" ht="12.8" hidden="false" customHeight="false" outlineLevel="0" collapsed="false">
      <c r="A3971" s="8" t="n">
        <f aca="false">A3970-0.01</f>
        <v>60.3299999999823</v>
      </c>
      <c r="B3971" s="42" t="n">
        <f aca="false">1+$F$5*$F$4*(1+$F$6)^A3971-(1+$F$5)^A3971</f>
        <v>-1767.39787123328</v>
      </c>
      <c r="C3971" s="43" t="n">
        <f aca="false">IF(AND(B3971&gt;=0,B3970&lt;0),1,0)</f>
        <v>0</v>
      </c>
    </row>
    <row r="3972" customFormat="false" ht="12.8" hidden="false" customHeight="false" outlineLevel="0" collapsed="false">
      <c r="A3972" s="8" t="n">
        <f aca="false">A3971-0.01</f>
        <v>60.3199999999823</v>
      </c>
      <c r="B3972" s="42" t="n">
        <f aca="false">1+$F$5*$F$4*(1+$F$6)^A3972-(1+$F$5)^A3972</f>
        <v>-1765.19527509954</v>
      </c>
      <c r="C3972" s="43" t="n">
        <f aca="false">IF(AND(B3972&gt;=0,B3971&lt;0),1,0)</f>
        <v>0</v>
      </c>
    </row>
    <row r="3973" customFormat="false" ht="12.8" hidden="false" customHeight="false" outlineLevel="0" collapsed="false">
      <c r="A3973" s="8" t="n">
        <f aca="false">A3972-0.01</f>
        <v>60.3099999999823</v>
      </c>
      <c r="B3973" s="42" t="n">
        <f aca="false">1+$F$5*$F$4*(1+$F$6)^A3973-(1+$F$5)^A3973</f>
        <v>-1762.99541189326</v>
      </c>
      <c r="C3973" s="43" t="n">
        <f aca="false">IF(AND(B3973&gt;=0,B3972&lt;0),1,0)</f>
        <v>0</v>
      </c>
    </row>
    <row r="3974" customFormat="false" ht="12.8" hidden="false" customHeight="false" outlineLevel="0" collapsed="false">
      <c r="A3974" s="8" t="n">
        <f aca="false">A3973-0.01</f>
        <v>60.2999999999823</v>
      </c>
      <c r="B3974" s="42" t="n">
        <f aca="false">1+$F$5*$F$4*(1+$F$6)^A3974-(1+$F$5)^A3974</f>
        <v>-1760.79827822592</v>
      </c>
      <c r="C3974" s="43" t="n">
        <f aca="false">IF(AND(B3974&gt;=0,B3973&lt;0),1,0)</f>
        <v>0</v>
      </c>
    </row>
    <row r="3975" customFormat="false" ht="12.8" hidden="false" customHeight="false" outlineLevel="0" collapsed="false">
      <c r="A3975" s="8" t="n">
        <f aca="false">A3974-0.01</f>
        <v>60.2899999999823</v>
      </c>
      <c r="B3975" s="42" t="n">
        <f aca="false">1+$F$5*$F$4*(1+$F$6)^A3975-(1+$F$5)^A3975</f>
        <v>-1758.60387071321</v>
      </c>
      <c r="C3975" s="43" t="n">
        <f aca="false">IF(AND(B3975&gt;=0,B3974&lt;0),1,0)</f>
        <v>0</v>
      </c>
    </row>
    <row r="3976" customFormat="false" ht="12.8" hidden="false" customHeight="false" outlineLevel="0" collapsed="false">
      <c r="A3976" s="8" t="n">
        <f aca="false">A3975-0.01</f>
        <v>60.2799999999823</v>
      </c>
      <c r="B3976" s="42" t="n">
        <f aca="false">1+$F$5*$F$4*(1+$F$6)^A3976-(1+$F$5)^A3976</f>
        <v>-1756.412185975</v>
      </c>
      <c r="C3976" s="43" t="n">
        <f aca="false">IF(AND(B3976&gt;=0,B3975&lt;0),1,0)</f>
        <v>0</v>
      </c>
    </row>
    <row r="3977" customFormat="false" ht="12.8" hidden="false" customHeight="false" outlineLevel="0" collapsed="false">
      <c r="A3977" s="8" t="n">
        <f aca="false">A3976-0.01</f>
        <v>60.2699999999823</v>
      </c>
      <c r="B3977" s="42" t="n">
        <f aca="false">1+$F$5*$F$4*(1+$F$6)^A3977-(1+$F$5)^A3977</f>
        <v>-1754.22322063538</v>
      </c>
      <c r="C3977" s="43" t="n">
        <f aca="false">IF(AND(B3977&gt;=0,B3976&lt;0),1,0)</f>
        <v>0</v>
      </c>
    </row>
    <row r="3978" customFormat="false" ht="12.8" hidden="false" customHeight="false" outlineLevel="0" collapsed="false">
      <c r="A3978" s="8" t="n">
        <f aca="false">A3977-0.01</f>
        <v>60.2599999999823</v>
      </c>
      <c r="B3978" s="42" t="n">
        <f aca="false">1+$F$5*$F$4*(1+$F$6)^A3978-(1+$F$5)^A3978</f>
        <v>-1752.03697132258</v>
      </c>
      <c r="C3978" s="43" t="n">
        <f aca="false">IF(AND(B3978&gt;=0,B3977&lt;0),1,0)</f>
        <v>0</v>
      </c>
    </row>
    <row r="3979" customFormat="false" ht="12.8" hidden="false" customHeight="false" outlineLevel="0" collapsed="false">
      <c r="A3979" s="8" t="n">
        <f aca="false">A3978-0.01</f>
        <v>60.2499999999823</v>
      </c>
      <c r="B3979" s="42" t="n">
        <f aca="false">1+$F$5*$F$4*(1+$F$6)^A3979-(1+$F$5)^A3979</f>
        <v>-1749.85343466904</v>
      </c>
      <c r="C3979" s="43" t="n">
        <f aca="false">IF(AND(B3979&gt;=0,B3978&lt;0),1,0)</f>
        <v>0</v>
      </c>
    </row>
    <row r="3980" customFormat="false" ht="12.8" hidden="false" customHeight="false" outlineLevel="0" collapsed="false">
      <c r="A3980" s="8" t="n">
        <f aca="false">A3979-0.01</f>
        <v>60.2399999999823</v>
      </c>
      <c r="B3980" s="42" t="n">
        <f aca="false">1+$F$5*$F$4*(1+$F$6)^A3980-(1+$F$5)^A3980</f>
        <v>-1747.67260731138</v>
      </c>
      <c r="C3980" s="43" t="n">
        <f aca="false">IF(AND(B3980&gt;=0,B3979&lt;0),1,0)</f>
        <v>0</v>
      </c>
    </row>
    <row r="3981" customFormat="false" ht="12.8" hidden="false" customHeight="false" outlineLevel="0" collapsed="false">
      <c r="A3981" s="8" t="n">
        <f aca="false">A3980-0.01</f>
        <v>60.2299999999823</v>
      </c>
      <c r="B3981" s="42" t="n">
        <f aca="false">1+$F$5*$F$4*(1+$F$6)^A3981-(1+$F$5)^A3981</f>
        <v>-1745.49448589037</v>
      </c>
      <c r="C3981" s="43" t="n">
        <f aca="false">IF(AND(B3981&gt;=0,B3980&lt;0),1,0)</f>
        <v>0</v>
      </c>
    </row>
    <row r="3982" customFormat="false" ht="12.8" hidden="false" customHeight="false" outlineLevel="0" collapsed="false">
      <c r="A3982" s="8" t="n">
        <f aca="false">A3981-0.01</f>
        <v>60.2199999999823</v>
      </c>
      <c r="B3982" s="42" t="n">
        <f aca="false">1+$F$5*$F$4*(1+$F$6)^A3982-(1+$F$5)^A3982</f>
        <v>-1743.31906705095</v>
      </c>
      <c r="C3982" s="43" t="n">
        <f aca="false">IF(AND(B3982&gt;=0,B3981&lt;0),1,0)</f>
        <v>0</v>
      </c>
    </row>
    <row r="3983" customFormat="false" ht="12.8" hidden="false" customHeight="false" outlineLevel="0" collapsed="false">
      <c r="A3983" s="8" t="n">
        <f aca="false">A3982-0.01</f>
        <v>60.2099999999823</v>
      </c>
      <c r="B3983" s="42" t="n">
        <f aca="false">1+$F$5*$F$4*(1+$F$6)^A3983-(1+$F$5)^A3983</f>
        <v>-1741.14634744223</v>
      </c>
      <c r="C3983" s="43" t="n">
        <f aca="false">IF(AND(B3983&gt;=0,B3982&lt;0),1,0)</f>
        <v>0</v>
      </c>
    </row>
    <row r="3984" customFormat="false" ht="12.8" hidden="false" customHeight="false" outlineLevel="0" collapsed="false">
      <c r="A3984" s="8" t="n">
        <f aca="false">A3983-0.01</f>
        <v>60.1999999999824</v>
      </c>
      <c r="B3984" s="42" t="n">
        <f aca="false">1+$F$5*$F$4*(1+$F$6)^A3984-(1+$F$5)^A3984</f>
        <v>-1738.97632371747</v>
      </c>
      <c r="C3984" s="43" t="n">
        <f aca="false">IF(AND(B3984&gt;=0,B3983&lt;0),1,0)</f>
        <v>0</v>
      </c>
    </row>
    <row r="3985" customFormat="false" ht="12.8" hidden="false" customHeight="false" outlineLevel="0" collapsed="false">
      <c r="A3985" s="8" t="n">
        <f aca="false">A3984-0.01</f>
        <v>60.1899999999823</v>
      </c>
      <c r="B3985" s="42" t="n">
        <f aca="false">1+$F$5*$F$4*(1+$F$6)^A3985-(1+$F$5)^A3985</f>
        <v>-1736.80899253406</v>
      </c>
      <c r="C3985" s="43" t="n">
        <f aca="false">IF(AND(B3985&gt;=0,B3984&lt;0),1,0)</f>
        <v>0</v>
      </c>
    </row>
    <row r="3986" customFormat="false" ht="12.8" hidden="false" customHeight="false" outlineLevel="0" collapsed="false">
      <c r="A3986" s="8" t="n">
        <f aca="false">A3985-0.01</f>
        <v>60.1799999999824</v>
      </c>
      <c r="B3986" s="42" t="n">
        <f aca="false">1+$F$5*$F$4*(1+$F$6)^A3986-(1+$F$5)^A3986</f>
        <v>-1734.64435055357</v>
      </c>
      <c r="C3986" s="43" t="n">
        <f aca="false">IF(AND(B3986&gt;=0,B3985&lt;0),1,0)</f>
        <v>0</v>
      </c>
    </row>
    <row r="3987" customFormat="false" ht="12.8" hidden="false" customHeight="false" outlineLevel="0" collapsed="false">
      <c r="A3987" s="8" t="n">
        <f aca="false">A3986-0.01</f>
        <v>60.1699999999824</v>
      </c>
      <c r="B3987" s="42" t="n">
        <f aca="false">1+$F$5*$F$4*(1+$F$6)^A3987-(1+$F$5)^A3987</f>
        <v>-1732.48239444168</v>
      </c>
      <c r="C3987" s="43" t="n">
        <f aca="false">IF(AND(B3987&gt;=0,B3986&lt;0),1,0)</f>
        <v>0</v>
      </c>
    </row>
    <row r="3988" customFormat="false" ht="12.8" hidden="false" customHeight="false" outlineLevel="0" collapsed="false">
      <c r="A3988" s="8" t="n">
        <f aca="false">A3987-0.01</f>
        <v>60.1599999999824</v>
      </c>
      <c r="B3988" s="42" t="n">
        <f aca="false">1+$F$5*$F$4*(1+$F$6)^A3988-(1+$F$5)^A3988</f>
        <v>-1730.3231208682</v>
      </c>
      <c r="C3988" s="43" t="n">
        <f aca="false">IF(AND(B3988&gt;=0,B3987&lt;0),1,0)</f>
        <v>0</v>
      </c>
    </row>
    <row r="3989" customFormat="false" ht="12.8" hidden="false" customHeight="false" outlineLevel="0" collapsed="false">
      <c r="A3989" s="8" t="n">
        <f aca="false">A3988-0.01</f>
        <v>60.1499999999824</v>
      </c>
      <c r="B3989" s="42" t="n">
        <f aca="false">1+$F$5*$F$4*(1+$F$6)^A3989-(1+$F$5)^A3989</f>
        <v>-1728.1665265071</v>
      </c>
      <c r="C3989" s="43" t="n">
        <f aca="false">IF(AND(B3989&gt;=0,B3988&lt;0),1,0)</f>
        <v>0</v>
      </c>
    </row>
    <row r="3990" customFormat="false" ht="12.8" hidden="false" customHeight="false" outlineLevel="0" collapsed="false">
      <c r="A3990" s="8" t="n">
        <f aca="false">A3989-0.01</f>
        <v>60.1399999999824</v>
      </c>
      <c r="B3990" s="42" t="n">
        <f aca="false">1+$F$5*$F$4*(1+$F$6)^A3990-(1+$F$5)^A3990</f>
        <v>-1726.01260803645</v>
      </c>
      <c r="C3990" s="43" t="n">
        <f aca="false">IF(AND(B3990&gt;=0,B3989&lt;0),1,0)</f>
        <v>0</v>
      </c>
    </row>
    <row r="3991" customFormat="false" ht="12.8" hidden="false" customHeight="false" outlineLevel="0" collapsed="false">
      <c r="A3991" s="8" t="n">
        <f aca="false">A3990-0.01</f>
        <v>60.1299999999824</v>
      </c>
      <c r="B3991" s="42" t="n">
        <f aca="false">1+$F$5*$F$4*(1+$F$6)^A3991-(1+$F$5)^A3991</f>
        <v>-1723.86136213843</v>
      </c>
      <c r="C3991" s="43" t="n">
        <f aca="false">IF(AND(B3991&gt;=0,B3990&lt;0),1,0)</f>
        <v>0</v>
      </c>
    </row>
    <row r="3992" customFormat="false" ht="12.8" hidden="false" customHeight="false" outlineLevel="0" collapsed="false">
      <c r="A3992" s="8" t="n">
        <f aca="false">A3991-0.01</f>
        <v>60.1199999999824</v>
      </c>
      <c r="B3992" s="42" t="n">
        <f aca="false">1+$F$5*$F$4*(1+$F$6)^A3992-(1+$F$5)^A3992</f>
        <v>-1721.71278549935</v>
      </c>
      <c r="C3992" s="43" t="n">
        <f aca="false">IF(AND(B3992&gt;=0,B3991&lt;0),1,0)</f>
        <v>0</v>
      </c>
    </row>
    <row r="3993" customFormat="false" ht="12.8" hidden="false" customHeight="false" outlineLevel="0" collapsed="false">
      <c r="A3993" s="8" t="n">
        <f aca="false">A3992-0.01</f>
        <v>60.1099999999824</v>
      </c>
      <c r="B3993" s="42" t="n">
        <f aca="false">1+$F$5*$F$4*(1+$F$6)^A3993-(1+$F$5)^A3993</f>
        <v>-1719.56687480963</v>
      </c>
      <c r="C3993" s="43" t="n">
        <f aca="false">IF(AND(B3993&gt;=0,B3992&lt;0),1,0)</f>
        <v>0</v>
      </c>
    </row>
    <row r="3994" customFormat="false" ht="12.8" hidden="false" customHeight="false" outlineLevel="0" collapsed="false">
      <c r="A3994" s="8" t="n">
        <f aca="false">A3993-0.01</f>
        <v>60.0999999999824</v>
      </c>
      <c r="B3994" s="42" t="n">
        <f aca="false">1+$F$5*$F$4*(1+$F$6)^A3994-(1+$F$5)^A3994</f>
        <v>-1717.42362676379</v>
      </c>
      <c r="C3994" s="43" t="n">
        <f aca="false">IF(AND(B3994&gt;=0,B3993&lt;0),1,0)</f>
        <v>0</v>
      </c>
    </row>
    <row r="3995" customFormat="false" ht="12.8" hidden="false" customHeight="false" outlineLevel="0" collapsed="false">
      <c r="A3995" s="8" t="n">
        <f aca="false">A3994-0.01</f>
        <v>60.0899999999824</v>
      </c>
      <c r="B3995" s="42" t="n">
        <f aca="false">1+$F$5*$F$4*(1+$F$6)^A3995-(1+$F$5)^A3995</f>
        <v>-1715.28303806043</v>
      </c>
      <c r="C3995" s="43" t="n">
        <f aca="false">IF(AND(B3995&gt;=0,B3994&lt;0),1,0)</f>
        <v>0</v>
      </c>
    </row>
    <row r="3996" customFormat="false" ht="12.8" hidden="false" customHeight="false" outlineLevel="0" collapsed="false">
      <c r="A3996" s="8" t="n">
        <f aca="false">A3995-0.01</f>
        <v>60.0799999999824</v>
      </c>
      <c r="B3996" s="42" t="n">
        <f aca="false">1+$F$5*$F$4*(1+$F$6)^A3996-(1+$F$5)^A3996</f>
        <v>-1713.14510540226</v>
      </c>
      <c r="C3996" s="43" t="n">
        <f aca="false">IF(AND(B3996&gt;=0,B3995&lt;0),1,0)</f>
        <v>0</v>
      </c>
    </row>
    <row r="3997" customFormat="false" ht="12.8" hidden="false" customHeight="false" outlineLevel="0" collapsed="false">
      <c r="A3997" s="8" t="n">
        <f aca="false">A3996-0.01</f>
        <v>60.0699999999824</v>
      </c>
      <c r="B3997" s="42" t="n">
        <f aca="false">1+$F$5*$F$4*(1+$F$6)^A3997-(1+$F$5)^A3997</f>
        <v>-1711.00982549608</v>
      </c>
      <c r="C3997" s="43" t="n">
        <f aca="false">IF(AND(B3997&gt;=0,B3996&lt;0),1,0)</f>
        <v>0</v>
      </c>
    </row>
    <row r="3998" customFormat="false" ht="12.8" hidden="false" customHeight="false" outlineLevel="0" collapsed="false">
      <c r="A3998" s="8" t="n">
        <f aca="false">A3997-0.01</f>
        <v>60.0599999999824</v>
      </c>
      <c r="B3998" s="42" t="n">
        <f aca="false">1+$F$5*$F$4*(1+$F$6)^A3998-(1+$F$5)^A3998</f>
        <v>-1708.87719505277</v>
      </c>
      <c r="C3998" s="43" t="n">
        <f aca="false">IF(AND(B3998&gt;=0,B3997&lt;0),1,0)</f>
        <v>0</v>
      </c>
    </row>
    <row r="3999" customFormat="false" ht="12.8" hidden="false" customHeight="false" outlineLevel="0" collapsed="false">
      <c r="A3999" s="8" t="n">
        <f aca="false">A3998-0.01</f>
        <v>60.0499999999824</v>
      </c>
      <c r="B3999" s="42" t="n">
        <f aca="false">1+$F$5*$F$4*(1+$F$6)^A3999-(1+$F$5)^A3999</f>
        <v>-1706.74721078729</v>
      </c>
      <c r="C3999" s="43" t="n">
        <f aca="false">IF(AND(B3999&gt;=0,B3998&lt;0),1,0)</f>
        <v>0</v>
      </c>
    </row>
    <row r="4000" customFormat="false" ht="12.8" hidden="false" customHeight="false" outlineLevel="0" collapsed="false">
      <c r="A4000" s="8" t="n">
        <f aca="false">A3999-0.01</f>
        <v>60.0399999999824</v>
      </c>
      <c r="B4000" s="42" t="n">
        <f aca="false">1+$F$5*$F$4*(1+$F$6)^A4000-(1+$F$5)^A4000</f>
        <v>-1704.61986941864</v>
      </c>
      <c r="C4000" s="43" t="n">
        <f aca="false">IF(AND(B4000&gt;=0,B3999&lt;0),1,0)</f>
        <v>0</v>
      </c>
    </row>
    <row r="4001" customFormat="false" ht="12.8" hidden="false" customHeight="false" outlineLevel="0" collapsed="false">
      <c r="A4001" s="8" t="n">
        <f aca="false">A4000-0.01</f>
        <v>60.0299999999824</v>
      </c>
      <c r="B4001" s="42" t="n">
        <f aca="false">1+$F$5*$F$4*(1+$F$6)^A4001-(1+$F$5)^A4001</f>
        <v>-1702.49516766995</v>
      </c>
      <c r="C4001" s="43" t="n">
        <f aca="false">IF(AND(B4001&gt;=0,B4000&lt;0),1,0)</f>
        <v>0</v>
      </c>
    </row>
    <row r="4002" customFormat="false" ht="12.8" hidden="false" customHeight="false" outlineLevel="0" collapsed="false">
      <c r="A4002" s="8" t="n">
        <f aca="false">A4001-0.01</f>
        <v>60.0199999999824</v>
      </c>
      <c r="B4002" s="42" t="n">
        <f aca="false">1+$F$5*$F$4*(1+$F$6)^A4002-(1+$F$5)^A4002</f>
        <v>-1700.37310226835</v>
      </c>
      <c r="C4002" s="43" t="n">
        <f aca="false">IF(AND(B4002&gt;=0,B4001&lt;0),1,0)</f>
        <v>0</v>
      </c>
    </row>
    <row r="4003" customFormat="false" ht="12.8" hidden="false" customHeight="false" outlineLevel="0" collapsed="false">
      <c r="A4003" s="8" t="n">
        <f aca="false">A4002-0.01</f>
        <v>60.0099999999824</v>
      </c>
      <c r="B4003" s="42" t="n">
        <f aca="false">1+$F$5*$F$4*(1+$F$6)^A4003-(1+$F$5)^A4003</f>
        <v>-1698.25366994507</v>
      </c>
      <c r="C4003" s="43" t="n">
        <f aca="false">IF(AND(B4003&gt;=0,B4002&lt;0),1,0)</f>
        <v>0</v>
      </c>
    </row>
    <row r="4004" customFormat="false" ht="12.8" hidden="false" customHeight="false" outlineLevel="0" collapsed="false">
      <c r="A4004" s="8" t="n">
        <f aca="false">A4003-0.01</f>
        <v>59.9999999999824</v>
      </c>
      <c r="B4004" s="42" t="n">
        <f aca="false">1+$F$5*$F$4*(1+$F$6)^A4004-(1+$F$5)^A4004</f>
        <v>-1696.13686743538</v>
      </c>
      <c r="C4004" s="43" t="n">
        <f aca="false">IF(AND(B4004&gt;=0,B4003&lt;0),1,0)</f>
        <v>0</v>
      </c>
    </row>
    <row r="4005" customFormat="false" ht="12.8" hidden="false" customHeight="false" outlineLevel="0" collapsed="false">
      <c r="A4005" s="8" t="n">
        <f aca="false">A4004-0.01</f>
        <v>59.9899999999824</v>
      </c>
      <c r="B4005" s="42" t="n">
        <f aca="false">1+$F$5*$F$4*(1+$F$6)^A4005-(1+$F$5)^A4005</f>
        <v>-1694.02269147858</v>
      </c>
      <c r="C4005" s="43" t="n">
        <f aca="false">IF(AND(B4005&gt;=0,B4004&lt;0),1,0)</f>
        <v>0</v>
      </c>
    </row>
    <row r="4006" customFormat="false" ht="12.8" hidden="false" customHeight="false" outlineLevel="0" collapsed="false">
      <c r="A4006" s="8" t="n">
        <f aca="false">A4005-0.01</f>
        <v>59.9799999999824</v>
      </c>
      <c r="B4006" s="42" t="n">
        <f aca="false">1+$F$5*$F$4*(1+$F$6)^A4006-(1+$F$5)^A4006</f>
        <v>-1691.91113881804</v>
      </c>
      <c r="C4006" s="43" t="n">
        <f aca="false">IF(AND(B4006&gt;=0,B4005&lt;0),1,0)</f>
        <v>0</v>
      </c>
    </row>
    <row r="4007" customFormat="false" ht="12.8" hidden="false" customHeight="false" outlineLevel="0" collapsed="false">
      <c r="A4007" s="8" t="n">
        <f aca="false">A4006-0.01</f>
        <v>59.9699999999824</v>
      </c>
      <c r="B4007" s="42" t="n">
        <f aca="false">1+$F$5*$F$4*(1+$F$6)^A4007-(1+$F$5)^A4007</f>
        <v>-1689.80220620114</v>
      </c>
      <c r="C4007" s="43" t="n">
        <f aca="false">IF(AND(B4007&gt;=0,B4006&lt;0),1,0)</f>
        <v>0</v>
      </c>
    </row>
    <row r="4008" customFormat="false" ht="12.8" hidden="false" customHeight="false" outlineLevel="0" collapsed="false">
      <c r="A4008" s="8" t="n">
        <f aca="false">A4007-0.01</f>
        <v>59.9599999999824</v>
      </c>
      <c r="B4008" s="42" t="n">
        <f aca="false">1+$F$5*$F$4*(1+$F$6)^A4008-(1+$F$5)^A4008</f>
        <v>-1687.69589037932</v>
      </c>
      <c r="C4008" s="43" t="n">
        <f aca="false">IF(AND(B4008&gt;=0,B4007&lt;0),1,0)</f>
        <v>0</v>
      </c>
    </row>
    <row r="4009" customFormat="false" ht="12.8" hidden="false" customHeight="false" outlineLevel="0" collapsed="false">
      <c r="A4009" s="8" t="n">
        <f aca="false">A4008-0.01</f>
        <v>59.9499999999824</v>
      </c>
      <c r="B4009" s="42" t="n">
        <f aca="false">1+$F$5*$F$4*(1+$F$6)^A4009-(1+$F$5)^A4009</f>
        <v>-1685.59218810803</v>
      </c>
      <c r="C4009" s="43" t="n">
        <f aca="false">IF(AND(B4009&gt;=0,B4008&lt;0),1,0)</f>
        <v>0</v>
      </c>
    </row>
    <row r="4010" customFormat="false" ht="12.8" hidden="false" customHeight="false" outlineLevel="0" collapsed="false">
      <c r="A4010" s="8" t="n">
        <f aca="false">A4009-0.01</f>
        <v>59.9399999999824</v>
      </c>
      <c r="B4010" s="42" t="n">
        <f aca="false">1+$F$5*$F$4*(1+$F$6)^A4010-(1+$F$5)^A4010</f>
        <v>-1683.49109614675</v>
      </c>
      <c r="C4010" s="43" t="n">
        <f aca="false">IF(AND(B4010&gt;=0,B4009&lt;0),1,0)</f>
        <v>0</v>
      </c>
    </row>
    <row r="4011" customFormat="false" ht="12.8" hidden="false" customHeight="false" outlineLevel="0" collapsed="false">
      <c r="A4011" s="8" t="n">
        <f aca="false">A4010-0.01</f>
        <v>59.9299999999824</v>
      </c>
      <c r="B4011" s="42" t="n">
        <f aca="false">1+$F$5*$F$4*(1+$F$6)^A4011-(1+$F$5)^A4011</f>
        <v>-1681.39261125896</v>
      </c>
      <c r="C4011" s="43" t="n">
        <f aca="false">IF(AND(B4011&gt;=0,B4010&lt;0),1,0)</f>
        <v>0</v>
      </c>
    </row>
    <row r="4012" customFormat="false" ht="12.8" hidden="false" customHeight="false" outlineLevel="0" collapsed="false">
      <c r="A4012" s="8" t="n">
        <f aca="false">A4011-0.01</f>
        <v>59.9199999999824</v>
      </c>
      <c r="B4012" s="42" t="n">
        <f aca="false">1+$F$5*$F$4*(1+$F$6)^A4012-(1+$F$5)^A4012</f>
        <v>-1679.29673021218</v>
      </c>
      <c r="C4012" s="43" t="n">
        <f aca="false">IF(AND(B4012&gt;=0,B4011&lt;0),1,0)</f>
        <v>0</v>
      </c>
    </row>
    <row r="4013" customFormat="false" ht="12.8" hidden="false" customHeight="false" outlineLevel="0" collapsed="false">
      <c r="A4013" s="8" t="n">
        <f aca="false">A4012-0.01</f>
        <v>59.9099999999824</v>
      </c>
      <c r="B4013" s="42" t="n">
        <f aca="false">1+$F$5*$F$4*(1+$F$6)^A4013-(1+$F$5)^A4013</f>
        <v>-1677.20344977792</v>
      </c>
      <c r="C4013" s="43" t="n">
        <f aca="false">IF(AND(B4013&gt;=0,B4012&lt;0),1,0)</f>
        <v>0</v>
      </c>
    </row>
    <row r="4014" customFormat="false" ht="12.8" hidden="false" customHeight="false" outlineLevel="0" collapsed="false">
      <c r="A4014" s="8" t="n">
        <f aca="false">A4013-0.01</f>
        <v>59.8999999999824</v>
      </c>
      <c r="B4014" s="42" t="n">
        <f aca="false">1+$F$5*$F$4*(1+$F$6)^A4014-(1+$F$5)^A4014</f>
        <v>-1675.1127667317</v>
      </c>
      <c r="C4014" s="43" t="n">
        <f aca="false">IF(AND(B4014&gt;=0,B4013&lt;0),1,0)</f>
        <v>0</v>
      </c>
    </row>
    <row r="4015" customFormat="false" ht="12.8" hidden="false" customHeight="false" outlineLevel="0" collapsed="false">
      <c r="A4015" s="8" t="n">
        <f aca="false">A4014-0.01</f>
        <v>59.8899999999824</v>
      </c>
      <c r="B4015" s="42" t="n">
        <f aca="false">1+$F$5*$F$4*(1+$F$6)^A4015-(1+$F$5)^A4015</f>
        <v>-1673.02467785302</v>
      </c>
      <c r="C4015" s="43" t="n">
        <f aca="false">IF(AND(B4015&gt;=0,B4014&lt;0),1,0)</f>
        <v>0</v>
      </c>
    </row>
    <row r="4016" customFormat="false" ht="12.8" hidden="false" customHeight="false" outlineLevel="0" collapsed="false">
      <c r="A4016" s="8" t="n">
        <f aca="false">A4015-0.01</f>
        <v>59.8799999999824</v>
      </c>
      <c r="B4016" s="42" t="n">
        <f aca="false">1+$F$5*$F$4*(1+$F$6)^A4016-(1+$F$5)^A4016</f>
        <v>-1670.93917992539</v>
      </c>
      <c r="C4016" s="43" t="n">
        <f aca="false">IF(AND(B4016&gt;=0,B4015&lt;0),1,0)</f>
        <v>0</v>
      </c>
    </row>
    <row r="4017" customFormat="false" ht="12.8" hidden="false" customHeight="false" outlineLevel="0" collapsed="false">
      <c r="A4017" s="8" t="n">
        <f aca="false">A4016-0.01</f>
        <v>59.8699999999824</v>
      </c>
      <c r="B4017" s="42" t="n">
        <f aca="false">1+$F$5*$F$4*(1+$F$6)^A4017-(1+$F$5)^A4017</f>
        <v>-1668.85626973631</v>
      </c>
      <c r="C4017" s="43" t="n">
        <f aca="false">IF(AND(B4017&gt;=0,B4016&lt;0),1,0)</f>
        <v>0</v>
      </c>
    </row>
    <row r="4018" customFormat="false" ht="12.8" hidden="false" customHeight="false" outlineLevel="0" collapsed="false">
      <c r="A4018" s="8" t="n">
        <f aca="false">A4017-0.01</f>
        <v>59.8599999999824</v>
      </c>
      <c r="B4018" s="42" t="n">
        <f aca="false">1+$F$5*$F$4*(1+$F$6)^A4018-(1+$F$5)^A4018</f>
        <v>-1666.77594407725</v>
      </c>
      <c r="C4018" s="43" t="n">
        <f aca="false">IF(AND(B4018&gt;=0,B4017&lt;0),1,0)</f>
        <v>0</v>
      </c>
    </row>
    <row r="4019" customFormat="false" ht="12.8" hidden="false" customHeight="false" outlineLevel="0" collapsed="false">
      <c r="A4019" s="8" t="n">
        <f aca="false">A4018-0.01</f>
        <v>59.8499999999824</v>
      </c>
      <c r="B4019" s="42" t="n">
        <f aca="false">1+$F$5*$F$4*(1+$F$6)^A4019-(1+$F$5)^A4019</f>
        <v>-1664.69819974367</v>
      </c>
      <c r="C4019" s="43" t="n">
        <f aca="false">IF(AND(B4019&gt;=0,B4018&lt;0),1,0)</f>
        <v>0</v>
      </c>
    </row>
    <row r="4020" customFormat="false" ht="12.8" hidden="false" customHeight="false" outlineLevel="0" collapsed="false">
      <c r="A4020" s="8" t="n">
        <f aca="false">A4019-0.01</f>
        <v>59.8399999999824</v>
      </c>
      <c r="B4020" s="42" t="n">
        <f aca="false">1+$F$5*$F$4*(1+$F$6)^A4020-(1+$F$5)^A4020</f>
        <v>-1662.62303353499</v>
      </c>
      <c r="C4020" s="43" t="n">
        <f aca="false">IF(AND(B4020&gt;=0,B4019&lt;0),1,0)</f>
        <v>0</v>
      </c>
    </row>
    <row r="4021" customFormat="false" ht="12.8" hidden="false" customHeight="false" outlineLevel="0" collapsed="false">
      <c r="A4021" s="8" t="n">
        <f aca="false">A4020-0.01</f>
        <v>59.8299999999824</v>
      </c>
      <c r="B4021" s="42" t="n">
        <f aca="false">1+$F$5*$F$4*(1+$F$6)^A4021-(1+$F$5)^A4021</f>
        <v>-1660.55044225461</v>
      </c>
      <c r="C4021" s="43" t="n">
        <f aca="false">IF(AND(B4021&gt;=0,B4020&lt;0),1,0)</f>
        <v>0</v>
      </c>
    </row>
    <row r="4022" customFormat="false" ht="12.8" hidden="false" customHeight="false" outlineLevel="0" collapsed="false">
      <c r="A4022" s="8" t="n">
        <f aca="false">A4021-0.01</f>
        <v>59.8199999999824</v>
      </c>
      <c r="B4022" s="42" t="n">
        <f aca="false">1+$F$5*$F$4*(1+$F$6)^A4022-(1+$F$5)^A4022</f>
        <v>-1658.48042270988</v>
      </c>
      <c r="C4022" s="43" t="n">
        <f aca="false">IF(AND(B4022&gt;=0,B4021&lt;0),1,0)</f>
        <v>0</v>
      </c>
    </row>
    <row r="4023" customFormat="false" ht="12.8" hidden="false" customHeight="false" outlineLevel="0" collapsed="false">
      <c r="A4023" s="8" t="n">
        <f aca="false">A4022-0.01</f>
        <v>59.8099999999824</v>
      </c>
      <c r="B4023" s="42" t="n">
        <f aca="false">1+$F$5*$F$4*(1+$F$6)^A4023-(1+$F$5)^A4023</f>
        <v>-1656.41297171211</v>
      </c>
      <c r="C4023" s="43" t="n">
        <f aca="false">IF(AND(B4023&gt;=0,B4022&lt;0),1,0)</f>
        <v>0</v>
      </c>
    </row>
    <row r="4024" customFormat="false" ht="12.8" hidden="false" customHeight="false" outlineLevel="0" collapsed="false">
      <c r="A4024" s="8" t="n">
        <f aca="false">A4023-0.01</f>
        <v>59.7999999999824</v>
      </c>
      <c r="B4024" s="42" t="n">
        <f aca="false">1+$F$5*$F$4*(1+$F$6)^A4024-(1+$F$5)^A4024</f>
        <v>-1654.34808607659</v>
      </c>
      <c r="C4024" s="43" t="n">
        <f aca="false">IF(AND(B4024&gt;=0,B4023&lt;0),1,0)</f>
        <v>0</v>
      </c>
    </row>
    <row r="4025" customFormat="false" ht="12.8" hidden="false" customHeight="false" outlineLevel="0" collapsed="false">
      <c r="A4025" s="8" t="n">
        <f aca="false">A4024-0.01</f>
        <v>59.7899999999824</v>
      </c>
      <c r="B4025" s="42" t="n">
        <f aca="false">1+$F$5*$F$4*(1+$F$6)^A4025-(1+$F$5)^A4025</f>
        <v>-1652.28576262251</v>
      </c>
      <c r="C4025" s="43" t="n">
        <f aca="false">IF(AND(B4025&gt;=0,B4024&lt;0),1,0)</f>
        <v>0</v>
      </c>
    </row>
    <row r="4026" customFormat="false" ht="12.8" hidden="false" customHeight="false" outlineLevel="0" collapsed="false">
      <c r="A4026" s="8" t="n">
        <f aca="false">A4025-0.01</f>
        <v>59.7799999999824</v>
      </c>
      <c r="B4026" s="42" t="n">
        <f aca="false">1+$F$5*$F$4*(1+$F$6)^A4026-(1+$F$5)^A4026</f>
        <v>-1650.22599817305</v>
      </c>
      <c r="C4026" s="43" t="n">
        <f aca="false">IF(AND(B4026&gt;=0,B4025&lt;0),1,0)</f>
        <v>0</v>
      </c>
    </row>
    <row r="4027" customFormat="false" ht="12.8" hidden="false" customHeight="false" outlineLevel="0" collapsed="false">
      <c r="A4027" s="8" t="n">
        <f aca="false">A4026-0.01</f>
        <v>59.7699999999824</v>
      </c>
      <c r="B4027" s="42" t="n">
        <f aca="false">1+$F$5*$F$4*(1+$F$6)^A4027-(1+$F$5)^A4027</f>
        <v>-1648.1687895553</v>
      </c>
      <c r="C4027" s="43" t="n">
        <f aca="false">IF(AND(B4027&gt;=0,B4026&lt;0),1,0)</f>
        <v>0</v>
      </c>
    </row>
    <row r="4028" customFormat="false" ht="12.8" hidden="false" customHeight="false" outlineLevel="0" collapsed="false">
      <c r="A4028" s="8" t="n">
        <f aca="false">A4027-0.01</f>
        <v>59.7599999999824</v>
      </c>
      <c r="B4028" s="42" t="n">
        <f aca="false">1+$F$5*$F$4*(1+$F$6)^A4028-(1+$F$5)^A4028</f>
        <v>-1646.11413360028</v>
      </c>
      <c r="C4028" s="43" t="n">
        <f aca="false">IF(AND(B4028&gt;=0,B4027&lt;0),1,0)</f>
        <v>0</v>
      </c>
    </row>
    <row r="4029" customFormat="false" ht="12.8" hidden="false" customHeight="false" outlineLevel="0" collapsed="false">
      <c r="A4029" s="8" t="n">
        <f aca="false">A4028-0.01</f>
        <v>59.7499999999824</v>
      </c>
      <c r="B4029" s="42" t="n">
        <f aca="false">1+$F$5*$F$4*(1+$F$6)^A4029-(1+$F$5)^A4029</f>
        <v>-1644.06202714297</v>
      </c>
      <c r="C4029" s="43" t="n">
        <f aca="false">IF(AND(B4029&gt;=0,B4028&lt;0),1,0)</f>
        <v>0</v>
      </c>
    </row>
    <row r="4030" customFormat="false" ht="12.8" hidden="false" customHeight="false" outlineLevel="0" collapsed="false">
      <c r="A4030" s="8" t="n">
        <f aca="false">A4029-0.01</f>
        <v>59.7399999999824</v>
      </c>
      <c r="B4030" s="42" t="n">
        <f aca="false">1+$F$5*$F$4*(1+$F$6)^A4030-(1+$F$5)^A4030</f>
        <v>-1642.01246702225</v>
      </c>
      <c r="C4030" s="43" t="n">
        <f aca="false">IF(AND(B4030&gt;=0,B4029&lt;0),1,0)</f>
        <v>0</v>
      </c>
    </row>
    <row r="4031" customFormat="false" ht="12.8" hidden="false" customHeight="false" outlineLevel="0" collapsed="false">
      <c r="A4031" s="8" t="n">
        <f aca="false">A4030-0.01</f>
        <v>59.7299999999824</v>
      </c>
      <c r="B4031" s="42" t="n">
        <f aca="false">1+$F$5*$F$4*(1+$F$6)^A4031-(1+$F$5)^A4031</f>
        <v>-1639.96545008091</v>
      </c>
      <c r="C4031" s="43" t="n">
        <f aca="false">IF(AND(B4031&gt;=0,B4030&lt;0),1,0)</f>
        <v>0</v>
      </c>
    </row>
    <row r="4032" customFormat="false" ht="12.8" hidden="false" customHeight="false" outlineLevel="0" collapsed="false">
      <c r="A4032" s="8" t="n">
        <f aca="false">A4031-0.01</f>
        <v>59.7199999999824</v>
      </c>
      <c r="B4032" s="42" t="n">
        <f aca="false">1+$F$5*$F$4*(1+$F$6)^A4032-(1+$F$5)^A4032</f>
        <v>-1637.92097316567</v>
      </c>
      <c r="C4032" s="43" t="n">
        <f aca="false">IF(AND(B4032&gt;=0,B4031&lt;0),1,0)</f>
        <v>0</v>
      </c>
    </row>
    <row r="4033" customFormat="false" ht="12.8" hidden="false" customHeight="false" outlineLevel="0" collapsed="false">
      <c r="A4033" s="8" t="n">
        <f aca="false">A4032-0.01</f>
        <v>59.7099999999824</v>
      </c>
      <c r="B4033" s="42" t="n">
        <f aca="false">1+$F$5*$F$4*(1+$F$6)^A4033-(1+$F$5)^A4033</f>
        <v>-1635.87903312717</v>
      </c>
      <c r="C4033" s="43" t="n">
        <f aca="false">IF(AND(B4033&gt;=0,B4032&lt;0),1,0)</f>
        <v>0</v>
      </c>
    </row>
    <row r="4034" customFormat="false" ht="12.8" hidden="false" customHeight="false" outlineLevel="0" collapsed="false">
      <c r="A4034" s="8" t="n">
        <f aca="false">A4033-0.01</f>
        <v>59.6999999999825</v>
      </c>
      <c r="B4034" s="42" t="n">
        <f aca="false">1+$F$5*$F$4*(1+$F$6)^A4034-(1+$F$5)^A4034</f>
        <v>-1633.83962681993</v>
      </c>
      <c r="C4034" s="43" t="n">
        <f aca="false">IF(AND(B4034&gt;=0,B4033&lt;0),1,0)</f>
        <v>0</v>
      </c>
    </row>
    <row r="4035" customFormat="false" ht="12.8" hidden="false" customHeight="false" outlineLevel="0" collapsed="false">
      <c r="A4035" s="8" t="n">
        <f aca="false">A4034-0.01</f>
        <v>59.6899999999824</v>
      </c>
      <c r="B4035" s="42" t="n">
        <f aca="false">1+$F$5*$F$4*(1+$F$6)^A4035-(1+$F$5)^A4035</f>
        <v>-1631.80275110237</v>
      </c>
      <c r="C4035" s="43" t="n">
        <f aca="false">IF(AND(B4035&gt;=0,B4034&lt;0),1,0)</f>
        <v>0</v>
      </c>
    </row>
    <row r="4036" customFormat="false" ht="12.8" hidden="false" customHeight="false" outlineLevel="0" collapsed="false">
      <c r="A4036" s="8" t="n">
        <f aca="false">A4035-0.01</f>
        <v>59.6799999999825</v>
      </c>
      <c r="B4036" s="42" t="n">
        <f aca="false">1+$F$5*$F$4*(1+$F$6)^A4036-(1+$F$5)^A4036</f>
        <v>-1629.76840283683</v>
      </c>
      <c r="C4036" s="43" t="n">
        <f aca="false">IF(AND(B4036&gt;=0,B4035&lt;0),1,0)</f>
        <v>0</v>
      </c>
    </row>
    <row r="4037" customFormat="false" ht="12.8" hidden="false" customHeight="false" outlineLevel="0" collapsed="false">
      <c r="A4037" s="8" t="n">
        <f aca="false">A4036-0.01</f>
        <v>59.6699999999825</v>
      </c>
      <c r="B4037" s="42" t="n">
        <f aca="false">1+$F$5*$F$4*(1+$F$6)^A4037-(1+$F$5)^A4037</f>
        <v>-1627.73657888952</v>
      </c>
      <c r="C4037" s="43" t="n">
        <f aca="false">IF(AND(B4037&gt;=0,B4036&lt;0),1,0)</f>
        <v>0</v>
      </c>
    </row>
    <row r="4038" customFormat="false" ht="12.8" hidden="false" customHeight="false" outlineLevel="0" collapsed="false">
      <c r="A4038" s="8" t="n">
        <f aca="false">A4037-0.01</f>
        <v>59.6599999999825</v>
      </c>
      <c r="B4038" s="42" t="n">
        <f aca="false">1+$F$5*$F$4*(1+$F$6)^A4038-(1+$F$5)^A4038</f>
        <v>-1625.70727613054</v>
      </c>
      <c r="C4038" s="43" t="n">
        <f aca="false">IF(AND(B4038&gt;=0,B4037&lt;0),1,0)</f>
        <v>0</v>
      </c>
    </row>
    <row r="4039" customFormat="false" ht="12.8" hidden="false" customHeight="false" outlineLevel="0" collapsed="false">
      <c r="A4039" s="8" t="n">
        <f aca="false">A4038-0.01</f>
        <v>59.6499999999825</v>
      </c>
      <c r="B4039" s="42" t="n">
        <f aca="false">1+$F$5*$F$4*(1+$F$6)^A4039-(1+$F$5)^A4039</f>
        <v>-1623.68049143387</v>
      </c>
      <c r="C4039" s="43" t="n">
        <f aca="false">IF(AND(B4039&gt;=0,B4038&lt;0),1,0)</f>
        <v>0</v>
      </c>
    </row>
    <row r="4040" customFormat="false" ht="12.8" hidden="false" customHeight="false" outlineLevel="0" collapsed="false">
      <c r="A4040" s="8" t="n">
        <f aca="false">A4039-0.01</f>
        <v>59.6399999999825</v>
      </c>
      <c r="B4040" s="42" t="n">
        <f aca="false">1+$F$5*$F$4*(1+$F$6)^A4040-(1+$F$5)^A4040</f>
        <v>-1621.65622167736</v>
      </c>
      <c r="C4040" s="43" t="n">
        <f aca="false">IF(AND(B4040&gt;=0,B4039&lt;0),1,0)</f>
        <v>0</v>
      </c>
    </row>
    <row r="4041" customFormat="false" ht="12.8" hidden="false" customHeight="false" outlineLevel="0" collapsed="false">
      <c r="A4041" s="8" t="n">
        <f aca="false">A4040-0.01</f>
        <v>59.6299999999825</v>
      </c>
      <c r="B4041" s="42" t="n">
        <f aca="false">1+$F$5*$F$4*(1+$F$6)^A4041-(1+$F$5)^A4041</f>
        <v>-1619.63446374274</v>
      </c>
      <c r="C4041" s="43" t="n">
        <f aca="false">IF(AND(B4041&gt;=0,B4040&lt;0),1,0)</f>
        <v>0</v>
      </c>
    </row>
    <row r="4042" customFormat="false" ht="12.8" hidden="false" customHeight="false" outlineLevel="0" collapsed="false">
      <c r="A4042" s="8" t="n">
        <f aca="false">A4041-0.01</f>
        <v>59.6199999999825</v>
      </c>
      <c r="B4042" s="42" t="n">
        <f aca="false">1+$F$5*$F$4*(1+$F$6)^A4042-(1+$F$5)^A4042</f>
        <v>-1617.6152145156</v>
      </c>
      <c r="C4042" s="43" t="n">
        <f aca="false">IF(AND(B4042&gt;=0,B4041&lt;0),1,0)</f>
        <v>0</v>
      </c>
    </row>
    <row r="4043" customFormat="false" ht="12.8" hidden="false" customHeight="false" outlineLevel="0" collapsed="false">
      <c r="A4043" s="8" t="n">
        <f aca="false">A4042-0.01</f>
        <v>59.6099999999825</v>
      </c>
      <c r="B4043" s="42" t="n">
        <f aca="false">1+$F$5*$F$4*(1+$F$6)^A4043-(1+$F$5)^A4043</f>
        <v>-1615.59847088539</v>
      </c>
      <c r="C4043" s="43" t="n">
        <f aca="false">IF(AND(B4043&gt;=0,B4042&lt;0),1,0)</f>
        <v>0</v>
      </c>
    </row>
    <row r="4044" customFormat="false" ht="12.8" hidden="false" customHeight="false" outlineLevel="0" collapsed="false">
      <c r="A4044" s="8" t="n">
        <f aca="false">A4043-0.01</f>
        <v>59.5999999999825</v>
      </c>
      <c r="B4044" s="42" t="n">
        <f aca="false">1+$F$5*$F$4*(1+$F$6)^A4044-(1+$F$5)^A4044</f>
        <v>-1613.58422974542</v>
      </c>
      <c r="C4044" s="43" t="n">
        <f aca="false">IF(AND(B4044&gt;=0,B4043&lt;0),1,0)</f>
        <v>0</v>
      </c>
    </row>
    <row r="4045" customFormat="false" ht="12.8" hidden="false" customHeight="false" outlineLevel="0" collapsed="false">
      <c r="A4045" s="8" t="n">
        <f aca="false">A4044-0.01</f>
        <v>59.5899999999825</v>
      </c>
      <c r="B4045" s="42" t="n">
        <f aca="false">1+$F$5*$F$4*(1+$F$6)^A4045-(1+$F$5)^A4045</f>
        <v>-1611.57248799285</v>
      </c>
      <c r="C4045" s="43" t="n">
        <f aca="false">IF(AND(B4045&gt;=0,B4044&lt;0),1,0)</f>
        <v>0</v>
      </c>
    </row>
    <row r="4046" customFormat="false" ht="12.8" hidden="false" customHeight="false" outlineLevel="0" collapsed="false">
      <c r="A4046" s="8" t="n">
        <f aca="false">A4045-0.01</f>
        <v>59.5799999999825</v>
      </c>
      <c r="B4046" s="42" t="n">
        <f aca="false">1+$F$5*$F$4*(1+$F$6)^A4046-(1+$F$5)^A4046</f>
        <v>-1609.56324252868</v>
      </c>
      <c r="C4046" s="43" t="n">
        <f aca="false">IF(AND(B4046&gt;=0,B4045&lt;0),1,0)</f>
        <v>0</v>
      </c>
    </row>
    <row r="4047" customFormat="false" ht="12.8" hidden="false" customHeight="false" outlineLevel="0" collapsed="false">
      <c r="A4047" s="8" t="n">
        <f aca="false">A4046-0.01</f>
        <v>59.5699999999825</v>
      </c>
      <c r="B4047" s="42" t="n">
        <f aca="false">1+$F$5*$F$4*(1+$F$6)^A4047-(1+$F$5)^A4047</f>
        <v>-1607.55649025778</v>
      </c>
      <c r="C4047" s="43" t="n">
        <f aca="false">IF(AND(B4047&gt;=0,B4046&lt;0),1,0)</f>
        <v>0</v>
      </c>
    </row>
    <row r="4048" customFormat="false" ht="12.8" hidden="false" customHeight="false" outlineLevel="0" collapsed="false">
      <c r="A4048" s="8" t="n">
        <f aca="false">A4047-0.01</f>
        <v>59.5599999999825</v>
      </c>
      <c r="B4048" s="42" t="n">
        <f aca="false">1+$F$5*$F$4*(1+$F$6)^A4048-(1+$F$5)^A4048</f>
        <v>-1605.55222808881</v>
      </c>
      <c r="C4048" s="43" t="n">
        <f aca="false">IF(AND(B4048&gt;=0,B4047&lt;0),1,0)</f>
        <v>0</v>
      </c>
    </row>
    <row r="4049" customFormat="false" ht="12.8" hidden="false" customHeight="false" outlineLevel="0" collapsed="false">
      <c r="A4049" s="8" t="n">
        <f aca="false">A4048-0.01</f>
        <v>59.5499999999825</v>
      </c>
      <c r="B4049" s="42" t="n">
        <f aca="false">1+$F$5*$F$4*(1+$F$6)^A4049-(1+$F$5)^A4049</f>
        <v>-1603.55045293431</v>
      </c>
      <c r="C4049" s="43" t="n">
        <f aca="false">IF(AND(B4049&gt;=0,B4048&lt;0),1,0)</f>
        <v>0</v>
      </c>
    </row>
    <row r="4050" customFormat="false" ht="12.8" hidden="false" customHeight="false" outlineLevel="0" collapsed="false">
      <c r="A4050" s="8" t="n">
        <f aca="false">A4049-0.01</f>
        <v>59.5399999999825</v>
      </c>
      <c r="B4050" s="42" t="n">
        <f aca="false">1+$F$5*$F$4*(1+$F$6)^A4050-(1+$F$5)^A4050</f>
        <v>-1601.5511617106</v>
      </c>
      <c r="C4050" s="43" t="n">
        <f aca="false">IF(AND(B4050&gt;=0,B4049&lt;0),1,0)</f>
        <v>0</v>
      </c>
    </row>
    <row r="4051" customFormat="false" ht="12.8" hidden="false" customHeight="false" outlineLevel="0" collapsed="false">
      <c r="A4051" s="8" t="n">
        <f aca="false">A4050-0.01</f>
        <v>59.5299999999825</v>
      </c>
      <c r="B4051" s="42" t="n">
        <f aca="false">1+$F$5*$F$4*(1+$F$6)^A4051-(1+$F$5)^A4051</f>
        <v>-1599.55435133788</v>
      </c>
      <c r="C4051" s="43" t="n">
        <f aca="false">IF(AND(B4051&gt;=0,B4050&lt;0),1,0)</f>
        <v>0</v>
      </c>
    </row>
    <row r="4052" customFormat="false" ht="12.8" hidden="false" customHeight="false" outlineLevel="0" collapsed="false">
      <c r="A4052" s="8" t="n">
        <f aca="false">A4051-0.01</f>
        <v>59.5199999999825</v>
      </c>
      <c r="B4052" s="42" t="n">
        <f aca="false">1+$F$5*$F$4*(1+$F$6)^A4052-(1+$F$5)^A4052</f>
        <v>-1597.56001874011</v>
      </c>
      <c r="C4052" s="43" t="n">
        <f aca="false">IF(AND(B4052&gt;=0,B4051&lt;0),1,0)</f>
        <v>0</v>
      </c>
    </row>
    <row r="4053" customFormat="false" ht="12.8" hidden="false" customHeight="false" outlineLevel="0" collapsed="false">
      <c r="A4053" s="8" t="n">
        <f aca="false">A4052-0.01</f>
        <v>59.5099999999825</v>
      </c>
      <c r="B4053" s="42" t="n">
        <f aca="false">1+$F$5*$F$4*(1+$F$6)^A4053-(1+$F$5)^A4053</f>
        <v>-1595.5681608451</v>
      </c>
      <c r="C4053" s="43" t="n">
        <f aca="false">IF(AND(B4053&gt;=0,B4052&lt;0),1,0)</f>
        <v>0</v>
      </c>
    </row>
    <row r="4054" customFormat="false" ht="12.8" hidden="false" customHeight="false" outlineLevel="0" collapsed="false">
      <c r="A4054" s="8" t="n">
        <f aca="false">A4053-0.01</f>
        <v>59.4999999999825</v>
      </c>
      <c r="B4054" s="42" t="n">
        <f aca="false">1+$F$5*$F$4*(1+$F$6)^A4054-(1+$F$5)^A4054</f>
        <v>-1593.57877458446</v>
      </c>
      <c r="C4054" s="43" t="n">
        <f aca="false">IF(AND(B4054&gt;=0,B4053&lt;0),1,0)</f>
        <v>0</v>
      </c>
    </row>
    <row r="4055" customFormat="false" ht="12.8" hidden="false" customHeight="false" outlineLevel="0" collapsed="false">
      <c r="A4055" s="8" t="n">
        <f aca="false">A4054-0.01</f>
        <v>59.4899999999825</v>
      </c>
      <c r="B4055" s="42" t="n">
        <f aca="false">1+$F$5*$F$4*(1+$F$6)^A4055-(1+$F$5)^A4055</f>
        <v>-1591.5918568936</v>
      </c>
      <c r="C4055" s="43" t="n">
        <f aca="false">IF(AND(B4055&gt;=0,B4054&lt;0),1,0)</f>
        <v>0</v>
      </c>
    </row>
    <row r="4056" customFormat="false" ht="12.8" hidden="false" customHeight="false" outlineLevel="0" collapsed="false">
      <c r="A4056" s="8" t="n">
        <f aca="false">A4055-0.01</f>
        <v>59.4799999999825</v>
      </c>
      <c r="B4056" s="42" t="n">
        <f aca="false">1+$F$5*$F$4*(1+$F$6)^A4056-(1+$F$5)^A4056</f>
        <v>-1589.60740471173</v>
      </c>
      <c r="C4056" s="43" t="n">
        <f aca="false">IF(AND(B4056&gt;=0,B4055&lt;0),1,0)</f>
        <v>0</v>
      </c>
    </row>
    <row r="4057" customFormat="false" ht="12.8" hidden="false" customHeight="false" outlineLevel="0" collapsed="false">
      <c r="A4057" s="8" t="n">
        <f aca="false">A4056-0.01</f>
        <v>59.4699999999825</v>
      </c>
      <c r="B4057" s="42" t="n">
        <f aca="false">1+$F$5*$F$4*(1+$F$6)^A4057-(1+$F$5)^A4057</f>
        <v>-1587.62541498186</v>
      </c>
      <c r="C4057" s="43" t="n">
        <f aca="false">IF(AND(B4057&gt;=0,B4056&lt;0),1,0)</f>
        <v>0</v>
      </c>
    </row>
    <row r="4058" customFormat="false" ht="12.8" hidden="false" customHeight="false" outlineLevel="0" collapsed="false">
      <c r="A4058" s="8" t="n">
        <f aca="false">A4057-0.01</f>
        <v>59.4599999999825</v>
      </c>
      <c r="B4058" s="42" t="n">
        <f aca="false">1+$F$5*$F$4*(1+$F$6)^A4058-(1+$F$5)^A4058</f>
        <v>-1585.64588465079</v>
      </c>
      <c r="C4058" s="43" t="n">
        <f aca="false">IF(AND(B4058&gt;=0,B4057&lt;0),1,0)</f>
        <v>0</v>
      </c>
    </row>
    <row r="4059" customFormat="false" ht="12.8" hidden="false" customHeight="false" outlineLevel="0" collapsed="false">
      <c r="A4059" s="8" t="n">
        <f aca="false">A4058-0.01</f>
        <v>59.4499999999825</v>
      </c>
      <c r="B4059" s="42" t="n">
        <f aca="false">1+$F$5*$F$4*(1+$F$6)^A4059-(1+$F$5)^A4059</f>
        <v>-1583.6688106691</v>
      </c>
      <c r="C4059" s="43" t="n">
        <f aca="false">IF(AND(B4059&gt;=0,B4058&lt;0),1,0)</f>
        <v>0</v>
      </c>
    </row>
    <row r="4060" customFormat="false" ht="12.8" hidden="false" customHeight="false" outlineLevel="0" collapsed="false">
      <c r="A4060" s="8" t="n">
        <f aca="false">A4059-0.01</f>
        <v>59.4399999999825</v>
      </c>
      <c r="B4060" s="42" t="n">
        <f aca="false">1+$F$5*$F$4*(1+$F$6)^A4060-(1+$F$5)^A4060</f>
        <v>-1581.69418999114</v>
      </c>
      <c r="C4060" s="43" t="n">
        <f aca="false">IF(AND(B4060&gt;=0,B4059&lt;0),1,0)</f>
        <v>0</v>
      </c>
    </row>
    <row r="4061" customFormat="false" ht="12.8" hidden="false" customHeight="false" outlineLevel="0" collapsed="false">
      <c r="A4061" s="8" t="n">
        <f aca="false">A4060-0.01</f>
        <v>59.4299999999825</v>
      </c>
      <c r="B4061" s="42" t="n">
        <f aca="false">1+$F$5*$F$4*(1+$F$6)^A4061-(1+$F$5)^A4061</f>
        <v>-1579.72201957506</v>
      </c>
      <c r="C4061" s="43" t="n">
        <f aca="false">IF(AND(B4061&gt;=0,B4060&lt;0),1,0)</f>
        <v>0</v>
      </c>
    </row>
    <row r="4062" customFormat="false" ht="12.8" hidden="false" customHeight="false" outlineLevel="0" collapsed="false">
      <c r="A4062" s="8" t="n">
        <f aca="false">A4061-0.01</f>
        <v>59.4199999999825</v>
      </c>
      <c r="B4062" s="42" t="n">
        <f aca="false">1+$F$5*$F$4*(1+$F$6)^A4062-(1+$F$5)^A4062</f>
        <v>-1577.75229638277</v>
      </c>
      <c r="C4062" s="43" t="n">
        <f aca="false">IF(AND(B4062&gt;=0,B4061&lt;0),1,0)</f>
        <v>0</v>
      </c>
    </row>
    <row r="4063" customFormat="false" ht="12.8" hidden="false" customHeight="false" outlineLevel="0" collapsed="false">
      <c r="A4063" s="8" t="n">
        <f aca="false">A4062-0.01</f>
        <v>59.4099999999825</v>
      </c>
      <c r="B4063" s="42" t="n">
        <f aca="false">1+$F$5*$F$4*(1+$F$6)^A4063-(1+$F$5)^A4063</f>
        <v>-1575.78501737993</v>
      </c>
      <c r="C4063" s="43" t="n">
        <f aca="false">IF(AND(B4063&gt;=0,B4062&lt;0),1,0)</f>
        <v>0</v>
      </c>
    </row>
    <row r="4064" customFormat="false" ht="12.8" hidden="false" customHeight="false" outlineLevel="0" collapsed="false">
      <c r="A4064" s="8" t="n">
        <f aca="false">A4063-0.01</f>
        <v>59.3999999999825</v>
      </c>
      <c r="B4064" s="42" t="n">
        <f aca="false">1+$F$5*$F$4*(1+$F$6)^A4064-(1+$F$5)^A4064</f>
        <v>-1573.82017953599</v>
      </c>
      <c r="C4064" s="43" t="n">
        <f aca="false">IF(AND(B4064&gt;=0,B4063&lt;0),1,0)</f>
        <v>0</v>
      </c>
    </row>
    <row r="4065" customFormat="false" ht="12.8" hidden="false" customHeight="false" outlineLevel="0" collapsed="false">
      <c r="A4065" s="8" t="n">
        <f aca="false">A4064-0.01</f>
        <v>59.3899999999825</v>
      </c>
      <c r="B4065" s="42" t="n">
        <f aca="false">1+$F$5*$F$4*(1+$F$6)^A4065-(1+$F$5)^A4065</f>
        <v>-1571.85777982414</v>
      </c>
      <c r="C4065" s="43" t="n">
        <f aca="false">IF(AND(B4065&gt;=0,B4064&lt;0),1,0)</f>
        <v>0</v>
      </c>
    </row>
    <row r="4066" customFormat="false" ht="12.8" hidden="false" customHeight="false" outlineLevel="0" collapsed="false">
      <c r="A4066" s="8" t="n">
        <f aca="false">A4065-0.01</f>
        <v>59.3799999999825</v>
      </c>
      <c r="B4066" s="42" t="n">
        <f aca="false">1+$F$5*$F$4*(1+$F$6)^A4066-(1+$F$5)^A4066</f>
        <v>-1569.89781522133</v>
      </c>
      <c r="C4066" s="43" t="n">
        <f aca="false">IF(AND(B4066&gt;=0,B4065&lt;0),1,0)</f>
        <v>0</v>
      </c>
    </row>
    <row r="4067" customFormat="false" ht="12.8" hidden="false" customHeight="false" outlineLevel="0" collapsed="false">
      <c r="A4067" s="8" t="n">
        <f aca="false">A4066-0.01</f>
        <v>59.3699999999825</v>
      </c>
      <c r="B4067" s="42" t="n">
        <f aca="false">1+$F$5*$F$4*(1+$F$6)^A4067-(1+$F$5)^A4067</f>
        <v>-1567.94028270825</v>
      </c>
      <c r="C4067" s="43" t="n">
        <f aca="false">IF(AND(B4067&gt;=0,B4066&lt;0),1,0)</f>
        <v>0</v>
      </c>
    </row>
    <row r="4068" customFormat="false" ht="12.8" hidden="false" customHeight="false" outlineLevel="0" collapsed="false">
      <c r="A4068" s="8" t="n">
        <f aca="false">A4067-0.01</f>
        <v>59.3599999999825</v>
      </c>
      <c r="B4068" s="42" t="n">
        <f aca="false">1+$F$5*$F$4*(1+$F$6)^A4068-(1+$F$5)^A4068</f>
        <v>-1565.98517926933</v>
      </c>
      <c r="C4068" s="43" t="n">
        <f aca="false">IF(AND(B4068&gt;=0,B4067&lt;0),1,0)</f>
        <v>0</v>
      </c>
    </row>
    <row r="4069" customFormat="false" ht="12.8" hidden="false" customHeight="false" outlineLevel="0" collapsed="false">
      <c r="A4069" s="8" t="n">
        <f aca="false">A4068-0.01</f>
        <v>59.3499999999825</v>
      </c>
      <c r="B4069" s="42" t="n">
        <f aca="false">1+$F$5*$F$4*(1+$F$6)^A4069-(1+$F$5)^A4069</f>
        <v>-1564.03250189276</v>
      </c>
      <c r="C4069" s="43" t="n">
        <f aca="false">IF(AND(B4069&gt;=0,B4068&lt;0),1,0)</f>
        <v>0</v>
      </c>
    </row>
    <row r="4070" customFormat="false" ht="12.8" hidden="false" customHeight="false" outlineLevel="0" collapsed="false">
      <c r="A4070" s="8" t="n">
        <f aca="false">A4069-0.01</f>
        <v>59.3399999999825</v>
      </c>
      <c r="B4070" s="42" t="n">
        <f aca="false">1+$F$5*$F$4*(1+$F$6)^A4070-(1+$F$5)^A4070</f>
        <v>-1562.08224757044</v>
      </c>
      <c r="C4070" s="43" t="n">
        <f aca="false">IF(AND(B4070&gt;=0,B4069&lt;0),1,0)</f>
        <v>0</v>
      </c>
    </row>
    <row r="4071" customFormat="false" ht="12.8" hidden="false" customHeight="false" outlineLevel="0" collapsed="false">
      <c r="A4071" s="8" t="n">
        <f aca="false">A4070-0.01</f>
        <v>59.3299999999825</v>
      </c>
      <c r="B4071" s="42" t="n">
        <f aca="false">1+$F$5*$F$4*(1+$F$6)^A4071-(1+$F$5)^A4071</f>
        <v>-1560.13441329801</v>
      </c>
      <c r="C4071" s="43" t="n">
        <f aca="false">IF(AND(B4071&gt;=0,B4070&lt;0),1,0)</f>
        <v>0</v>
      </c>
    </row>
    <row r="4072" customFormat="false" ht="12.8" hidden="false" customHeight="false" outlineLevel="0" collapsed="false">
      <c r="A4072" s="8" t="n">
        <f aca="false">A4071-0.01</f>
        <v>59.3199999999825</v>
      </c>
      <c r="B4072" s="42" t="n">
        <f aca="false">1+$F$5*$F$4*(1+$F$6)^A4072-(1+$F$5)^A4072</f>
        <v>-1558.18899607483</v>
      </c>
      <c r="C4072" s="43" t="n">
        <f aca="false">IF(AND(B4072&gt;=0,B4071&lt;0),1,0)</f>
        <v>0</v>
      </c>
    </row>
    <row r="4073" customFormat="false" ht="12.8" hidden="false" customHeight="false" outlineLevel="0" collapsed="false">
      <c r="A4073" s="8" t="n">
        <f aca="false">A4072-0.01</f>
        <v>59.3099999999825</v>
      </c>
      <c r="B4073" s="42" t="n">
        <f aca="false">1+$F$5*$F$4*(1+$F$6)^A4073-(1+$F$5)^A4073</f>
        <v>-1556.24599290399</v>
      </c>
      <c r="C4073" s="43" t="n">
        <f aca="false">IF(AND(B4073&gt;=0,B4072&lt;0),1,0)</f>
        <v>0</v>
      </c>
    </row>
    <row r="4074" customFormat="false" ht="12.8" hidden="false" customHeight="false" outlineLevel="0" collapsed="false">
      <c r="A4074" s="8" t="n">
        <f aca="false">A4073-0.01</f>
        <v>59.2999999999825</v>
      </c>
      <c r="B4074" s="42" t="n">
        <f aca="false">1+$F$5*$F$4*(1+$F$6)^A4074-(1+$F$5)^A4074</f>
        <v>-1554.30540079229</v>
      </c>
      <c r="C4074" s="43" t="n">
        <f aca="false">IF(AND(B4074&gt;=0,B4073&lt;0),1,0)</f>
        <v>0</v>
      </c>
    </row>
    <row r="4075" customFormat="false" ht="12.8" hidden="false" customHeight="false" outlineLevel="0" collapsed="false">
      <c r="A4075" s="8" t="n">
        <f aca="false">A4074-0.01</f>
        <v>59.2899999999825</v>
      </c>
      <c r="B4075" s="42" t="n">
        <f aca="false">1+$F$5*$F$4*(1+$F$6)^A4075-(1+$F$5)^A4075</f>
        <v>-1552.36721675023</v>
      </c>
      <c r="C4075" s="43" t="n">
        <f aca="false">IF(AND(B4075&gt;=0,B4074&lt;0),1,0)</f>
        <v>0</v>
      </c>
    </row>
    <row r="4076" customFormat="false" ht="12.8" hidden="false" customHeight="false" outlineLevel="0" collapsed="false">
      <c r="A4076" s="8" t="n">
        <f aca="false">A4075-0.01</f>
        <v>59.2799999999825</v>
      </c>
      <c r="B4076" s="42" t="n">
        <f aca="false">1+$F$5*$F$4*(1+$F$6)^A4076-(1+$F$5)^A4076</f>
        <v>-1550.43143779202</v>
      </c>
      <c r="C4076" s="43" t="n">
        <f aca="false">IF(AND(B4076&gt;=0,B4075&lt;0),1,0)</f>
        <v>0</v>
      </c>
    </row>
    <row r="4077" customFormat="false" ht="12.8" hidden="false" customHeight="false" outlineLevel="0" collapsed="false">
      <c r="A4077" s="8" t="n">
        <f aca="false">A4076-0.01</f>
        <v>59.2699999999825</v>
      </c>
      <c r="B4077" s="42" t="n">
        <f aca="false">1+$F$5*$F$4*(1+$F$6)^A4077-(1+$F$5)^A4077</f>
        <v>-1548.4980609356</v>
      </c>
      <c r="C4077" s="43" t="n">
        <f aca="false">IF(AND(B4077&gt;=0,B4076&lt;0),1,0)</f>
        <v>0</v>
      </c>
    </row>
    <row r="4078" customFormat="false" ht="12.8" hidden="false" customHeight="false" outlineLevel="0" collapsed="false">
      <c r="A4078" s="8" t="n">
        <f aca="false">A4077-0.01</f>
        <v>59.2599999999825</v>
      </c>
      <c r="B4078" s="42" t="n">
        <f aca="false">1+$F$5*$F$4*(1+$F$6)^A4078-(1+$F$5)^A4078</f>
        <v>-1546.56708320256</v>
      </c>
      <c r="C4078" s="43" t="n">
        <f aca="false">IF(AND(B4078&gt;=0,B4077&lt;0),1,0)</f>
        <v>0</v>
      </c>
    </row>
    <row r="4079" customFormat="false" ht="12.8" hidden="false" customHeight="false" outlineLevel="0" collapsed="false">
      <c r="A4079" s="8" t="n">
        <f aca="false">A4078-0.01</f>
        <v>59.2499999999825</v>
      </c>
      <c r="B4079" s="42" t="n">
        <f aca="false">1+$F$5*$F$4*(1+$F$6)^A4079-(1+$F$5)^A4079</f>
        <v>-1544.63850161822</v>
      </c>
      <c r="C4079" s="43" t="n">
        <f aca="false">IF(AND(B4079&gt;=0,B4078&lt;0),1,0)</f>
        <v>0</v>
      </c>
    </row>
    <row r="4080" customFormat="false" ht="12.8" hidden="false" customHeight="false" outlineLevel="0" collapsed="false">
      <c r="A4080" s="8" t="n">
        <f aca="false">A4079-0.01</f>
        <v>59.2399999999825</v>
      </c>
      <c r="B4080" s="42" t="n">
        <f aca="false">1+$F$5*$F$4*(1+$F$6)^A4080-(1+$F$5)^A4080</f>
        <v>-1542.71231321156</v>
      </c>
      <c r="C4080" s="43" t="n">
        <f aca="false">IF(AND(B4080&gt;=0,B4079&lt;0),1,0)</f>
        <v>0</v>
      </c>
    </row>
    <row r="4081" customFormat="false" ht="12.8" hidden="false" customHeight="false" outlineLevel="0" collapsed="false">
      <c r="A4081" s="8" t="n">
        <f aca="false">A4080-0.01</f>
        <v>59.2299999999825</v>
      </c>
      <c r="B4081" s="42" t="n">
        <f aca="false">1+$F$5*$F$4*(1+$F$6)^A4081-(1+$F$5)^A4081</f>
        <v>-1540.78851501528</v>
      </c>
      <c r="C4081" s="43" t="n">
        <f aca="false">IF(AND(B4081&gt;=0,B4080&lt;0),1,0)</f>
        <v>0</v>
      </c>
    </row>
    <row r="4082" customFormat="false" ht="12.8" hidden="false" customHeight="false" outlineLevel="0" collapsed="false">
      <c r="A4082" s="8" t="n">
        <f aca="false">A4081-0.01</f>
        <v>59.2199999999825</v>
      </c>
      <c r="B4082" s="42" t="n">
        <f aca="false">1+$F$5*$F$4*(1+$F$6)^A4082-(1+$F$5)^A4082</f>
        <v>-1538.86710406572</v>
      </c>
      <c r="C4082" s="43" t="n">
        <f aca="false">IF(AND(B4082&gt;=0,B4081&lt;0),1,0)</f>
        <v>0</v>
      </c>
    </row>
    <row r="4083" customFormat="false" ht="12.8" hidden="false" customHeight="false" outlineLevel="0" collapsed="false">
      <c r="A4083" s="8" t="n">
        <f aca="false">A4082-0.01</f>
        <v>59.2099999999825</v>
      </c>
      <c r="B4083" s="42" t="n">
        <f aca="false">1+$F$5*$F$4*(1+$F$6)^A4083-(1+$F$5)^A4083</f>
        <v>-1536.94807740291</v>
      </c>
      <c r="C4083" s="43" t="n">
        <f aca="false">IF(AND(B4083&gt;=0,B4082&lt;0),1,0)</f>
        <v>0</v>
      </c>
    </row>
    <row r="4084" customFormat="false" ht="12.8" hidden="false" customHeight="false" outlineLevel="0" collapsed="false">
      <c r="A4084" s="8" t="n">
        <f aca="false">A4083-0.01</f>
        <v>59.1999999999825</v>
      </c>
      <c r="B4084" s="42" t="n">
        <f aca="false">1+$F$5*$F$4*(1+$F$6)^A4084-(1+$F$5)^A4084</f>
        <v>-1535.03143207055</v>
      </c>
      <c r="C4084" s="43" t="n">
        <f aca="false">IF(AND(B4084&gt;=0,B4083&lt;0),1,0)</f>
        <v>0</v>
      </c>
    </row>
    <row r="4085" customFormat="false" ht="12.8" hidden="false" customHeight="false" outlineLevel="0" collapsed="false">
      <c r="A4085" s="8" t="n">
        <f aca="false">A4084-0.01</f>
        <v>59.1899999999825</v>
      </c>
      <c r="B4085" s="42" t="n">
        <f aca="false">1+$F$5*$F$4*(1+$F$6)^A4085-(1+$F$5)^A4085</f>
        <v>-1533.117165116</v>
      </c>
      <c r="C4085" s="43" t="n">
        <f aca="false">IF(AND(B4085&gt;=0,B4084&lt;0),1,0)</f>
        <v>0</v>
      </c>
    </row>
    <row r="4086" customFormat="false" ht="12.8" hidden="false" customHeight="false" outlineLevel="0" collapsed="false">
      <c r="A4086" s="8" t="n">
        <f aca="false">A4085-0.01</f>
        <v>59.1799999999826</v>
      </c>
      <c r="B4086" s="42" t="n">
        <f aca="false">1+$F$5*$F$4*(1+$F$6)^A4086-(1+$F$5)^A4086</f>
        <v>-1531.2052735903</v>
      </c>
      <c r="C4086" s="43" t="n">
        <f aca="false">IF(AND(B4086&gt;=0,B4085&lt;0),1,0)</f>
        <v>0</v>
      </c>
    </row>
    <row r="4087" customFormat="false" ht="12.8" hidden="false" customHeight="false" outlineLevel="0" collapsed="false">
      <c r="A4087" s="8" t="n">
        <f aca="false">A4086-0.01</f>
        <v>59.1699999999826</v>
      </c>
      <c r="B4087" s="42" t="n">
        <f aca="false">1+$F$5*$F$4*(1+$F$6)^A4087-(1+$F$5)^A4087</f>
        <v>-1529.29575454812</v>
      </c>
      <c r="C4087" s="43" t="n">
        <f aca="false">IF(AND(B4087&gt;=0,B4086&lt;0),1,0)</f>
        <v>0</v>
      </c>
    </row>
    <row r="4088" customFormat="false" ht="12.8" hidden="false" customHeight="false" outlineLevel="0" collapsed="false">
      <c r="A4088" s="8" t="n">
        <f aca="false">A4087-0.01</f>
        <v>59.1599999999826</v>
      </c>
      <c r="B4088" s="42" t="n">
        <f aca="false">1+$F$5*$F$4*(1+$F$6)^A4088-(1+$F$5)^A4088</f>
        <v>-1527.3886050478</v>
      </c>
      <c r="C4088" s="43" t="n">
        <f aca="false">IF(AND(B4088&gt;=0,B4087&lt;0),1,0)</f>
        <v>0</v>
      </c>
    </row>
    <row r="4089" customFormat="false" ht="12.8" hidden="false" customHeight="false" outlineLevel="0" collapsed="false">
      <c r="A4089" s="8" t="n">
        <f aca="false">A4088-0.01</f>
        <v>59.1499999999826</v>
      </c>
      <c r="B4089" s="42" t="n">
        <f aca="false">1+$F$5*$F$4*(1+$F$6)^A4089-(1+$F$5)^A4089</f>
        <v>-1525.4838221513</v>
      </c>
      <c r="C4089" s="43" t="n">
        <f aca="false">IF(AND(B4089&gt;=0,B4088&lt;0),1,0)</f>
        <v>0</v>
      </c>
    </row>
    <row r="4090" customFormat="false" ht="12.8" hidden="false" customHeight="false" outlineLevel="0" collapsed="false">
      <c r="A4090" s="8" t="n">
        <f aca="false">A4089-0.01</f>
        <v>59.1399999999826</v>
      </c>
      <c r="B4090" s="42" t="n">
        <f aca="false">1+$F$5*$F$4*(1+$F$6)^A4090-(1+$F$5)^A4090</f>
        <v>-1523.58140292426</v>
      </c>
      <c r="C4090" s="43" t="n">
        <f aca="false">IF(AND(B4090&gt;=0,B4089&lt;0),1,0)</f>
        <v>0</v>
      </c>
    </row>
    <row r="4091" customFormat="false" ht="12.8" hidden="false" customHeight="false" outlineLevel="0" collapsed="false">
      <c r="A4091" s="8" t="n">
        <f aca="false">A4090-0.01</f>
        <v>59.1299999999826</v>
      </c>
      <c r="B4091" s="42" t="n">
        <f aca="false">1+$F$5*$F$4*(1+$F$6)^A4091-(1+$F$5)^A4091</f>
        <v>-1521.68134443594</v>
      </c>
      <c r="C4091" s="43" t="n">
        <f aca="false">IF(AND(B4091&gt;=0,B4090&lt;0),1,0)</f>
        <v>0</v>
      </c>
    </row>
    <row r="4092" customFormat="false" ht="12.8" hidden="false" customHeight="false" outlineLevel="0" collapsed="false">
      <c r="A4092" s="8" t="n">
        <f aca="false">A4091-0.01</f>
        <v>59.1199999999826</v>
      </c>
      <c r="B4092" s="42" t="n">
        <f aca="false">1+$F$5*$F$4*(1+$F$6)^A4092-(1+$F$5)^A4092</f>
        <v>-1519.78364375922</v>
      </c>
      <c r="C4092" s="43" t="n">
        <f aca="false">IF(AND(B4092&gt;=0,B4091&lt;0),1,0)</f>
        <v>0</v>
      </c>
    </row>
    <row r="4093" customFormat="false" ht="12.8" hidden="false" customHeight="false" outlineLevel="0" collapsed="false">
      <c r="A4093" s="8" t="n">
        <f aca="false">A4092-0.01</f>
        <v>59.1099999999826</v>
      </c>
      <c r="B4093" s="42" t="n">
        <f aca="false">1+$F$5*$F$4*(1+$F$6)^A4093-(1+$F$5)^A4093</f>
        <v>-1517.88829797063</v>
      </c>
      <c r="C4093" s="43" t="n">
        <f aca="false">IF(AND(B4093&gt;=0,B4092&lt;0),1,0)</f>
        <v>0</v>
      </c>
    </row>
    <row r="4094" customFormat="false" ht="12.8" hidden="false" customHeight="false" outlineLevel="0" collapsed="false">
      <c r="A4094" s="8" t="n">
        <f aca="false">A4093-0.01</f>
        <v>59.0999999999826</v>
      </c>
      <c r="B4094" s="42" t="n">
        <f aca="false">1+$F$5*$F$4*(1+$F$6)^A4094-(1+$F$5)^A4094</f>
        <v>-1515.99530415031</v>
      </c>
      <c r="C4094" s="43" t="n">
        <f aca="false">IF(AND(B4094&gt;=0,B4093&lt;0),1,0)</f>
        <v>0</v>
      </c>
    </row>
    <row r="4095" customFormat="false" ht="12.8" hidden="false" customHeight="false" outlineLevel="0" collapsed="false">
      <c r="A4095" s="8" t="n">
        <f aca="false">A4094-0.01</f>
        <v>59.0899999999826</v>
      </c>
      <c r="B4095" s="42" t="n">
        <f aca="false">1+$F$5*$F$4*(1+$F$6)^A4095-(1+$F$5)^A4095</f>
        <v>-1514.10465938203</v>
      </c>
      <c r="C4095" s="43" t="n">
        <f aca="false">IF(AND(B4095&gt;=0,B4094&lt;0),1,0)</f>
        <v>0</v>
      </c>
    </row>
    <row r="4096" customFormat="false" ht="12.8" hidden="false" customHeight="false" outlineLevel="0" collapsed="false">
      <c r="A4096" s="8" t="n">
        <f aca="false">A4095-0.01</f>
        <v>59.0799999999826</v>
      </c>
      <c r="B4096" s="42" t="n">
        <f aca="false">1+$F$5*$F$4*(1+$F$6)^A4096-(1+$F$5)^A4096</f>
        <v>-1512.21636075317</v>
      </c>
      <c r="C4096" s="43" t="n">
        <f aca="false">IF(AND(B4096&gt;=0,B4095&lt;0),1,0)</f>
        <v>0</v>
      </c>
    </row>
    <row r="4097" customFormat="false" ht="12.8" hidden="false" customHeight="false" outlineLevel="0" collapsed="false">
      <c r="A4097" s="8" t="n">
        <f aca="false">A4096-0.01</f>
        <v>59.0699999999826</v>
      </c>
      <c r="B4097" s="42" t="n">
        <f aca="false">1+$F$5*$F$4*(1+$F$6)^A4097-(1+$F$5)^A4097</f>
        <v>-1510.33040535472</v>
      </c>
      <c r="C4097" s="43" t="n">
        <f aca="false">IF(AND(B4097&gt;=0,B4096&lt;0),1,0)</f>
        <v>0</v>
      </c>
    </row>
    <row r="4098" customFormat="false" ht="12.8" hidden="false" customHeight="false" outlineLevel="0" collapsed="false">
      <c r="A4098" s="8" t="n">
        <f aca="false">A4097-0.01</f>
        <v>59.0599999999826</v>
      </c>
      <c r="B4098" s="42" t="n">
        <f aca="false">1+$F$5*$F$4*(1+$F$6)^A4098-(1+$F$5)^A4098</f>
        <v>-1508.44679028127</v>
      </c>
      <c r="C4098" s="43" t="n">
        <f aca="false">IF(AND(B4098&gt;=0,B4097&lt;0),1,0)</f>
        <v>0</v>
      </c>
    </row>
    <row r="4099" customFormat="false" ht="12.8" hidden="false" customHeight="false" outlineLevel="0" collapsed="false">
      <c r="A4099" s="8" t="n">
        <f aca="false">A4098-0.01</f>
        <v>59.0499999999826</v>
      </c>
      <c r="B4099" s="42" t="n">
        <f aca="false">1+$F$5*$F$4*(1+$F$6)^A4099-(1+$F$5)^A4099</f>
        <v>-1506.56551263104</v>
      </c>
      <c r="C4099" s="43" t="n">
        <f aca="false">IF(AND(B4099&gt;=0,B4098&lt;0),1,0)</f>
        <v>0</v>
      </c>
    </row>
    <row r="4100" customFormat="false" ht="12.8" hidden="false" customHeight="false" outlineLevel="0" collapsed="false">
      <c r="A4100" s="8" t="n">
        <f aca="false">A4099-0.01</f>
        <v>59.0399999999826</v>
      </c>
      <c r="B4100" s="42" t="n">
        <f aca="false">1+$F$5*$F$4*(1+$F$6)^A4100-(1+$F$5)^A4100</f>
        <v>-1504.68656950581</v>
      </c>
      <c r="C4100" s="43" t="n">
        <f aca="false">IF(AND(B4100&gt;=0,B4099&lt;0),1,0)</f>
        <v>0</v>
      </c>
    </row>
    <row r="4101" customFormat="false" ht="12.8" hidden="false" customHeight="false" outlineLevel="0" collapsed="false">
      <c r="A4101" s="8" t="n">
        <f aca="false">A4100-0.01</f>
        <v>59.0299999999826</v>
      </c>
      <c r="B4101" s="42" t="n">
        <f aca="false">1+$F$5*$F$4*(1+$F$6)^A4101-(1+$F$5)^A4101</f>
        <v>-1502.80995801097</v>
      </c>
      <c r="C4101" s="43" t="n">
        <f aca="false">IF(AND(B4101&gt;=0,B4100&lt;0),1,0)</f>
        <v>0</v>
      </c>
    </row>
    <row r="4102" customFormat="false" ht="12.8" hidden="false" customHeight="false" outlineLevel="0" collapsed="false">
      <c r="A4102" s="8" t="n">
        <f aca="false">A4101-0.01</f>
        <v>59.0199999999826</v>
      </c>
      <c r="B4102" s="42" t="n">
        <f aca="false">1+$F$5*$F$4*(1+$F$6)^A4102-(1+$F$5)^A4102</f>
        <v>-1500.93567525551</v>
      </c>
      <c r="C4102" s="43" t="n">
        <f aca="false">IF(AND(B4102&gt;=0,B4101&lt;0),1,0)</f>
        <v>0</v>
      </c>
    </row>
    <row r="4103" customFormat="false" ht="12.8" hidden="false" customHeight="false" outlineLevel="0" collapsed="false">
      <c r="A4103" s="8" t="n">
        <f aca="false">A4102-0.01</f>
        <v>59.0099999999826</v>
      </c>
      <c r="B4103" s="42" t="n">
        <f aca="false">1+$F$5*$F$4*(1+$F$6)^A4103-(1+$F$5)^A4103</f>
        <v>-1499.06371835199</v>
      </c>
      <c r="C4103" s="43" t="n">
        <f aca="false">IF(AND(B4103&gt;=0,B4102&lt;0),1,0)</f>
        <v>0</v>
      </c>
    </row>
    <row r="4104" customFormat="false" ht="12.8" hidden="false" customHeight="false" outlineLevel="0" collapsed="false">
      <c r="A4104" s="8" t="n">
        <f aca="false">A4103-0.01</f>
        <v>58.9999999999826</v>
      </c>
      <c r="B4104" s="42" t="n">
        <f aca="false">1+$F$5*$F$4*(1+$F$6)^A4104-(1+$F$5)^A4104</f>
        <v>-1497.19408441655</v>
      </c>
      <c r="C4104" s="43" t="n">
        <f aca="false">IF(AND(B4104&gt;=0,B4103&lt;0),1,0)</f>
        <v>0</v>
      </c>
    </row>
    <row r="4105" customFormat="false" ht="12.8" hidden="false" customHeight="false" outlineLevel="0" collapsed="false">
      <c r="A4105" s="8" t="n">
        <f aca="false">A4104-0.01</f>
        <v>58.9899999999826</v>
      </c>
      <c r="B4105" s="42" t="n">
        <f aca="false">1+$F$5*$F$4*(1+$F$6)^A4105-(1+$F$5)^A4105</f>
        <v>-1495.3267705689</v>
      </c>
      <c r="C4105" s="43" t="n">
        <f aca="false">IF(AND(B4105&gt;=0,B4104&lt;0),1,0)</f>
        <v>0</v>
      </c>
    </row>
    <row r="4106" customFormat="false" ht="12.8" hidden="false" customHeight="false" outlineLevel="0" collapsed="false">
      <c r="A4106" s="8" t="n">
        <f aca="false">A4105-0.01</f>
        <v>58.9799999999826</v>
      </c>
      <c r="B4106" s="42" t="n">
        <f aca="false">1+$F$5*$F$4*(1+$F$6)^A4106-(1+$F$5)^A4106</f>
        <v>-1493.46177393234</v>
      </c>
      <c r="C4106" s="43" t="n">
        <f aca="false">IF(AND(B4106&gt;=0,B4105&lt;0),1,0)</f>
        <v>0</v>
      </c>
    </row>
    <row r="4107" customFormat="false" ht="12.8" hidden="false" customHeight="false" outlineLevel="0" collapsed="false">
      <c r="A4107" s="8" t="n">
        <f aca="false">A4106-0.01</f>
        <v>58.9699999999826</v>
      </c>
      <c r="B4107" s="42" t="n">
        <f aca="false">1+$F$5*$F$4*(1+$F$6)^A4107-(1+$F$5)^A4107</f>
        <v>-1491.59909163373</v>
      </c>
      <c r="C4107" s="43" t="n">
        <f aca="false">IF(AND(B4107&gt;=0,B4106&lt;0),1,0)</f>
        <v>0</v>
      </c>
    </row>
    <row r="4108" customFormat="false" ht="12.8" hidden="false" customHeight="false" outlineLevel="0" collapsed="false">
      <c r="A4108" s="8" t="n">
        <f aca="false">A4107-0.01</f>
        <v>58.9599999999826</v>
      </c>
      <c r="B4108" s="42" t="n">
        <f aca="false">1+$F$5*$F$4*(1+$F$6)^A4108-(1+$F$5)^A4108</f>
        <v>-1489.73872080346</v>
      </c>
      <c r="C4108" s="43" t="n">
        <f aca="false">IF(AND(B4108&gt;=0,B4107&lt;0),1,0)</f>
        <v>0</v>
      </c>
    </row>
    <row r="4109" customFormat="false" ht="12.8" hidden="false" customHeight="false" outlineLevel="0" collapsed="false">
      <c r="A4109" s="8" t="n">
        <f aca="false">A4108-0.01</f>
        <v>58.9499999999826</v>
      </c>
      <c r="B4109" s="42" t="n">
        <f aca="false">1+$F$5*$F$4*(1+$F$6)^A4109-(1+$F$5)^A4109</f>
        <v>-1487.88065857553</v>
      </c>
      <c r="C4109" s="43" t="n">
        <f aca="false">IF(AND(B4109&gt;=0,B4108&lt;0),1,0)</f>
        <v>0</v>
      </c>
    </row>
    <row r="4110" customFormat="false" ht="12.8" hidden="false" customHeight="false" outlineLevel="0" collapsed="false">
      <c r="A4110" s="8" t="n">
        <f aca="false">A4109-0.01</f>
        <v>58.9399999999826</v>
      </c>
      <c r="B4110" s="42" t="n">
        <f aca="false">1+$F$5*$F$4*(1+$F$6)^A4110-(1+$F$5)^A4110</f>
        <v>-1486.02490208746</v>
      </c>
      <c r="C4110" s="43" t="n">
        <f aca="false">IF(AND(B4110&gt;=0,B4109&lt;0),1,0)</f>
        <v>0</v>
      </c>
    </row>
    <row r="4111" customFormat="false" ht="12.8" hidden="false" customHeight="false" outlineLevel="0" collapsed="false">
      <c r="A4111" s="8" t="n">
        <f aca="false">A4110-0.01</f>
        <v>58.9299999999826</v>
      </c>
      <c r="B4111" s="42" t="n">
        <f aca="false">1+$F$5*$F$4*(1+$F$6)^A4111-(1+$F$5)^A4111</f>
        <v>-1484.17144848032</v>
      </c>
      <c r="C4111" s="43" t="n">
        <f aca="false">IF(AND(B4111&gt;=0,B4110&lt;0),1,0)</f>
        <v>0</v>
      </c>
    </row>
    <row r="4112" customFormat="false" ht="12.8" hidden="false" customHeight="false" outlineLevel="0" collapsed="false">
      <c r="A4112" s="8" t="n">
        <f aca="false">A4111-0.01</f>
        <v>58.9199999999826</v>
      </c>
      <c r="B4112" s="42" t="n">
        <f aca="false">1+$F$5*$F$4*(1+$F$6)^A4112-(1+$F$5)^A4112</f>
        <v>-1482.32029489873</v>
      </c>
      <c r="C4112" s="43" t="n">
        <f aca="false">IF(AND(B4112&gt;=0,B4111&lt;0),1,0)</f>
        <v>0</v>
      </c>
    </row>
    <row r="4113" customFormat="false" ht="12.8" hidden="false" customHeight="false" outlineLevel="0" collapsed="false">
      <c r="A4113" s="8" t="n">
        <f aca="false">A4112-0.01</f>
        <v>58.9099999999826</v>
      </c>
      <c r="B4113" s="42" t="n">
        <f aca="false">1+$F$5*$F$4*(1+$F$6)^A4113-(1+$F$5)^A4113</f>
        <v>-1480.47143849086</v>
      </c>
      <c r="C4113" s="43" t="n">
        <f aca="false">IF(AND(B4113&gt;=0,B4112&lt;0),1,0)</f>
        <v>0</v>
      </c>
    </row>
    <row r="4114" customFormat="false" ht="12.8" hidden="false" customHeight="false" outlineLevel="0" collapsed="false">
      <c r="A4114" s="8" t="n">
        <f aca="false">A4113-0.01</f>
        <v>58.8999999999826</v>
      </c>
      <c r="B4114" s="42" t="n">
        <f aca="false">1+$F$5*$F$4*(1+$F$6)^A4114-(1+$F$5)^A4114</f>
        <v>-1478.6248764084</v>
      </c>
      <c r="C4114" s="43" t="n">
        <f aca="false">IF(AND(B4114&gt;=0,B4113&lt;0),1,0)</f>
        <v>0</v>
      </c>
    </row>
    <row r="4115" customFormat="false" ht="12.8" hidden="false" customHeight="false" outlineLevel="0" collapsed="false">
      <c r="A4115" s="8" t="n">
        <f aca="false">A4114-0.01</f>
        <v>58.8899999999826</v>
      </c>
      <c r="B4115" s="42" t="n">
        <f aca="false">1+$F$5*$F$4*(1+$F$6)^A4115-(1+$F$5)^A4115</f>
        <v>-1476.78060580658</v>
      </c>
      <c r="C4115" s="43" t="n">
        <f aca="false">IF(AND(B4115&gt;=0,B4114&lt;0),1,0)</f>
        <v>0</v>
      </c>
    </row>
    <row r="4116" customFormat="false" ht="12.8" hidden="false" customHeight="false" outlineLevel="0" collapsed="false">
      <c r="A4116" s="8" t="n">
        <f aca="false">A4115-0.01</f>
        <v>58.8799999999826</v>
      </c>
      <c r="B4116" s="42" t="n">
        <f aca="false">1+$F$5*$F$4*(1+$F$6)^A4116-(1+$F$5)^A4116</f>
        <v>-1474.93862384414</v>
      </c>
      <c r="C4116" s="43" t="n">
        <f aca="false">IF(AND(B4116&gt;=0,B4115&lt;0),1,0)</f>
        <v>0</v>
      </c>
    </row>
    <row r="4117" customFormat="false" ht="12.8" hidden="false" customHeight="false" outlineLevel="0" collapsed="false">
      <c r="A4117" s="8" t="n">
        <f aca="false">A4116-0.01</f>
        <v>58.8699999999826</v>
      </c>
      <c r="B4117" s="42" t="n">
        <f aca="false">1+$F$5*$F$4*(1+$F$6)^A4117-(1+$F$5)^A4117</f>
        <v>-1473.09892768337</v>
      </c>
      <c r="C4117" s="43" t="n">
        <f aca="false">IF(AND(B4117&gt;=0,B4116&lt;0),1,0)</f>
        <v>0</v>
      </c>
    </row>
    <row r="4118" customFormat="false" ht="12.8" hidden="false" customHeight="false" outlineLevel="0" collapsed="false">
      <c r="A4118" s="8" t="n">
        <f aca="false">A4117-0.01</f>
        <v>58.8599999999826</v>
      </c>
      <c r="B4118" s="42" t="n">
        <f aca="false">1+$F$5*$F$4*(1+$F$6)^A4118-(1+$F$5)^A4118</f>
        <v>-1471.26151449006</v>
      </c>
      <c r="C4118" s="43" t="n">
        <f aca="false">IF(AND(B4118&gt;=0,B4117&lt;0),1,0)</f>
        <v>0</v>
      </c>
    </row>
    <row r="4119" customFormat="false" ht="12.8" hidden="false" customHeight="false" outlineLevel="0" collapsed="false">
      <c r="A4119" s="8" t="n">
        <f aca="false">A4118-0.01</f>
        <v>58.8499999999826</v>
      </c>
      <c r="B4119" s="42" t="n">
        <f aca="false">1+$F$5*$F$4*(1+$F$6)^A4119-(1+$F$5)^A4119</f>
        <v>-1469.42638143352</v>
      </c>
      <c r="C4119" s="43" t="n">
        <f aca="false">IF(AND(B4119&gt;=0,B4118&lt;0),1,0)</f>
        <v>0</v>
      </c>
    </row>
    <row r="4120" customFormat="false" ht="12.8" hidden="false" customHeight="false" outlineLevel="0" collapsed="false">
      <c r="A4120" s="8" t="n">
        <f aca="false">A4119-0.01</f>
        <v>58.8399999999826</v>
      </c>
      <c r="B4120" s="42" t="n">
        <f aca="false">1+$F$5*$F$4*(1+$F$6)^A4120-(1+$F$5)^A4120</f>
        <v>-1467.59352568656</v>
      </c>
      <c r="C4120" s="43" t="n">
        <f aca="false">IF(AND(B4120&gt;=0,B4119&lt;0),1,0)</f>
        <v>0</v>
      </c>
    </row>
    <row r="4121" customFormat="false" ht="12.8" hidden="false" customHeight="false" outlineLevel="0" collapsed="false">
      <c r="A4121" s="8" t="n">
        <f aca="false">A4120-0.01</f>
        <v>58.8299999999826</v>
      </c>
      <c r="B4121" s="42" t="n">
        <f aca="false">1+$F$5*$F$4*(1+$F$6)^A4121-(1+$F$5)^A4121</f>
        <v>-1465.7629444255</v>
      </c>
      <c r="C4121" s="43" t="n">
        <f aca="false">IF(AND(B4121&gt;=0,B4120&lt;0),1,0)</f>
        <v>0</v>
      </c>
    </row>
    <row r="4122" customFormat="false" ht="12.8" hidden="false" customHeight="false" outlineLevel="0" collapsed="false">
      <c r="A4122" s="8" t="n">
        <f aca="false">A4121-0.01</f>
        <v>58.8199999999826</v>
      </c>
      <c r="B4122" s="42" t="n">
        <f aca="false">1+$F$5*$F$4*(1+$F$6)^A4122-(1+$F$5)^A4122</f>
        <v>-1463.93463483017</v>
      </c>
      <c r="C4122" s="43" t="n">
        <f aca="false">IF(AND(B4122&gt;=0,B4121&lt;0),1,0)</f>
        <v>0</v>
      </c>
    </row>
    <row r="4123" customFormat="false" ht="12.8" hidden="false" customHeight="false" outlineLevel="0" collapsed="false">
      <c r="A4123" s="8" t="n">
        <f aca="false">A4122-0.01</f>
        <v>58.8099999999826</v>
      </c>
      <c r="B4123" s="42" t="n">
        <f aca="false">1+$F$5*$F$4*(1+$F$6)^A4123-(1+$F$5)^A4123</f>
        <v>-1462.10859408389</v>
      </c>
      <c r="C4123" s="43" t="n">
        <f aca="false">IF(AND(B4123&gt;=0,B4122&lt;0),1,0)</f>
        <v>0</v>
      </c>
    </row>
    <row r="4124" customFormat="false" ht="12.8" hidden="false" customHeight="false" outlineLevel="0" collapsed="false">
      <c r="A4124" s="8" t="n">
        <f aca="false">A4123-0.01</f>
        <v>58.7999999999826</v>
      </c>
      <c r="B4124" s="42" t="n">
        <f aca="false">1+$F$5*$F$4*(1+$F$6)^A4124-(1+$F$5)^A4124</f>
        <v>-1460.28481937346</v>
      </c>
      <c r="C4124" s="43" t="n">
        <f aca="false">IF(AND(B4124&gt;=0,B4123&lt;0),1,0)</f>
        <v>0</v>
      </c>
    </row>
    <row r="4125" customFormat="false" ht="12.8" hidden="false" customHeight="false" outlineLevel="0" collapsed="false">
      <c r="A4125" s="8" t="n">
        <f aca="false">A4124-0.01</f>
        <v>58.7899999999826</v>
      </c>
      <c r="B4125" s="42" t="n">
        <f aca="false">1+$F$5*$F$4*(1+$F$6)^A4125-(1+$F$5)^A4125</f>
        <v>-1458.46330788919</v>
      </c>
      <c r="C4125" s="43" t="n">
        <f aca="false">IF(AND(B4125&gt;=0,B4124&lt;0),1,0)</f>
        <v>0</v>
      </c>
    </row>
    <row r="4126" customFormat="false" ht="12.8" hidden="false" customHeight="false" outlineLevel="0" collapsed="false">
      <c r="A4126" s="8" t="n">
        <f aca="false">A4125-0.01</f>
        <v>58.7799999999826</v>
      </c>
      <c r="B4126" s="42" t="n">
        <f aca="false">1+$F$5*$F$4*(1+$F$6)^A4126-(1+$F$5)^A4126</f>
        <v>-1456.64405682484</v>
      </c>
      <c r="C4126" s="43" t="n">
        <f aca="false">IF(AND(B4126&gt;=0,B4125&lt;0),1,0)</f>
        <v>0</v>
      </c>
    </row>
    <row r="4127" customFormat="false" ht="12.8" hidden="false" customHeight="false" outlineLevel="0" collapsed="false">
      <c r="A4127" s="8" t="n">
        <f aca="false">A4126-0.01</f>
        <v>58.7699999999826</v>
      </c>
      <c r="B4127" s="42" t="n">
        <f aca="false">1+$F$5*$F$4*(1+$F$6)^A4127-(1+$F$5)^A4127</f>
        <v>-1454.8270633777</v>
      </c>
      <c r="C4127" s="43" t="n">
        <f aca="false">IF(AND(B4127&gt;=0,B4126&lt;0),1,0)</f>
        <v>0</v>
      </c>
    </row>
    <row r="4128" customFormat="false" ht="12.8" hidden="false" customHeight="false" outlineLevel="0" collapsed="false">
      <c r="A4128" s="8" t="n">
        <f aca="false">A4127-0.01</f>
        <v>58.7599999999826</v>
      </c>
      <c r="B4128" s="42" t="n">
        <f aca="false">1+$F$5*$F$4*(1+$F$6)^A4128-(1+$F$5)^A4128</f>
        <v>-1453.01232474848</v>
      </c>
      <c r="C4128" s="43" t="n">
        <f aca="false">IF(AND(B4128&gt;=0,B4127&lt;0),1,0)</f>
        <v>0</v>
      </c>
    </row>
    <row r="4129" customFormat="false" ht="12.8" hidden="false" customHeight="false" outlineLevel="0" collapsed="false">
      <c r="A4129" s="8" t="n">
        <f aca="false">A4128-0.01</f>
        <v>58.7499999999826</v>
      </c>
      <c r="B4129" s="42" t="n">
        <f aca="false">1+$F$5*$F$4*(1+$F$6)^A4129-(1+$F$5)^A4129</f>
        <v>-1451.1998381414</v>
      </c>
      <c r="C4129" s="43" t="n">
        <f aca="false">IF(AND(B4129&gt;=0,B4128&lt;0),1,0)</f>
        <v>0</v>
      </c>
    </row>
    <row r="4130" customFormat="false" ht="12.8" hidden="false" customHeight="false" outlineLevel="0" collapsed="false">
      <c r="A4130" s="8" t="n">
        <f aca="false">A4129-0.01</f>
        <v>58.7399999999826</v>
      </c>
      <c r="B4130" s="42" t="n">
        <f aca="false">1+$F$5*$F$4*(1+$F$6)^A4130-(1+$F$5)^A4130</f>
        <v>-1449.38960076412</v>
      </c>
      <c r="C4130" s="43" t="n">
        <f aca="false">IF(AND(B4130&gt;=0,B4129&lt;0),1,0)</f>
        <v>0</v>
      </c>
    </row>
    <row r="4131" customFormat="false" ht="12.8" hidden="false" customHeight="false" outlineLevel="0" collapsed="false">
      <c r="A4131" s="8" t="n">
        <f aca="false">A4130-0.01</f>
        <v>58.7299999999826</v>
      </c>
      <c r="B4131" s="42" t="n">
        <f aca="false">1+$F$5*$F$4*(1+$F$6)^A4131-(1+$F$5)^A4131</f>
        <v>-1447.58160982778</v>
      </c>
      <c r="C4131" s="43" t="n">
        <f aca="false">IF(AND(B4131&gt;=0,B4130&lt;0),1,0)</f>
        <v>0</v>
      </c>
    </row>
    <row r="4132" customFormat="false" ht="12.8" hidden="false" customHeight="false" outlineLevel="0" collapsed="false">
      <c r="A4132" s="8" t="n">
        <f aca="false">A4131-0.01</f>
        <v>58.7199999999826</v>
      </c>
      <c r="B4132" s="42" t="n">
        <f aca="false">1+$F$5*$F$4*(1+$F$6)^A4132-(1+$F$5)^A4132</f>
        <v>-1445.77586254697</v>
      </c>
      <c r="C4132" s="43" t="n">
        <f aca="false">IF(AND(B4132&gt;=0,B4131&lt;0),1,0)</f>
        <v>0</v>
      </c>
    </row>
    <row r="4133" customFormat="false" ht="12.8" hidden="false" customHeight="false" outlineLevel="0" collapsed="false">
      <c r="A4133" s="8" t="n">
        <f aca="false">A4132-0.01</f>
        <v>58.7099999999826</v>
      </c>
      <c r="B4133" s="42" t="n">
        <f aca="false">1+$F$5*$F$4*(1+$F$6)^A4133-(1+$F$5)^A4133</f>
        <v>-1443.97235613973</v>
      </c>
      <c r="C4133" s="43" t="n">
        <f aca="false">IF(AND(B4133&gt;=0,B4132&lt;0),1,0)</f>
        <v>0</v>
      </c>
    </row>
    <row r="4134" customFormat="false" ht="12.8" hidden="false" customHeight="false" outlineLevel="0" collapsed="false">
      <c r="A4134" s="8" t="n">
        <f aca="false">A4133-0.01</f>
        <v>58.6999999999826</v>
      </c>
      <c r="B4134" s="42" t="n">
        <f aca="false">1+$F$5*$F$4*(1+$F$6)^A4134-(1+$F$5)^A4134</f>
        <v>-1442.17108782756</v>
      </c>
      <c r="C4134" s="43" t="n">
        <f aca="false">IF(AND(B4134&gt;=0,B4133&lt;0),1,0)</f>
        <v>0</v>
      </c>
    </row>
    <row r="4135" customFormat="false" ht="12.8" hidden="false" customHeight="false" outlineLevel="0" collapsed="false">
      <c r="A4135" s="8" t="n">
        <f aca="false">A4134-0.01</f>
        <v>58.6899999999826</v>
      </c>
      <c r="B4135" s="42" t="n">
        <f aca="false">1+$F$5*$F$4*(1+$F$6)^A4135-(1+$F$5)^A4135</f>
        <v>-1440.37205483538</v>
      </c>
      <c r="C4135" s="43" t="n">
        <f aca="false">IF(AND(B4135&gt;=0,B4134&lt;0),1,0)</f>
        <v>0</v>
      </c>
    </row>
    <row r="4136" customFormat="false" ht="12.8" hidden="false" customHeight="false" outlineLevel="0" collapsed="false">
      <c r="A4136" s="8" t="n">
        <f aca="false">A4135-0.01</f>
        <v>58.6799999999827</v>
      </c>
      <c r="B4136" s="42" t="n">
        <f aca="false">1+$F$5*$F$4*(1+$F$6)^A4136-(1+$F$5)^A4136</f>
        <v>-1438.57525439159</v>
      </c>
      <c r="C4136" s="43" t="n">
        <f aca="false">IF(AND(B4136&gt;=0,B4135&lt;0),1,0)</f>
        <v>0</v>
      </c>
    </row>
    <row r="4137" customFormat="false" ht="12.8" hidden="false" customHeight="false" outlineLevel="0" collapsed="false">
      <c r="A4137" s="8" t="n">
        <f aca="false">A4136-0.01</f>
        <v>58.6699999999827</v>
      </c>
      <c r="B4137" s="42" t="n">
        <f aca="false">1+$F$5*$F$4*(1+$F$6)^A4137-(1+$F$5)^A4137</f>
        <v>-1436.78068372798</v>
      </c>
      <c r="C4137" s="43" t="n">
        <f aca="false">IF(AND(B4137&gt;=0,B4136&lt;0),1,0)</f>
        <v>0</v>
      </c>
    </row>
    <row r="4138" customFormat="false" ht="12.8" hidden="false" customHeight="false" outlineLevel="0" collapsed="false">
      <c r="A4138" s="8" t="n">
        <f aca="false">A4137-0.01</f>
        <v>58.6599999999827</v>
      </c>
      <c r="B4138" s="42" t="n">
        <f aca="false">1+$F$5*$F$4*(1+$F$6)^A4138-(1+$F$5)^A4138</f>
        <v>-1434.98834007981</v>
      </c>
      <c r="C4138" s="43" t="n">
        <f aca="false">IF(AND(B4138&gt;=0,B4137&lt;0),1,0)</f>
        <v>0</v>
      </c>
    </row>
    <row r="4139" customFormat="false" ht="12.8" hidden="false" customHeight="false" outlineLevel="0" collapsed="false">
      <c r="A4139" s="8" t="n">
        <f aca="false">A4138-0.01</f>
        <v>58.6499999999827</v>
      </c>
      <c r="B4139" s="42" t="n">
        <f aca="false">1+$F$5*$F$4*(1+$F$6)^A4139-(1+$F$5)^A4139</f>
        <v>-1433.19822068575</v>
      </c>
      <c r="C4139" s="43" t="n">
        <f aca="false">IF(AND(B4139&gt;=0,B4138&lt;0),1,0)</f>
        <v>0</v>
      </c>
    </row>
    <row r="4140" customFormat="false" ht="12.8" hidden="false" customHeight="false" outlineLevel="0" collapsed="false">
      <c r="A4140" s="8" t="n">
        <f aca="false">A4139-0.01</f>
        <v>58.6399999999827</v>
      </c>
      <c r="B4140" s="42" t="n">
        <f aca="false">1+$F$5*$F$4*(1+$F$6)^A4140-(1+$F$5)^A4140</f>
        <v>-1431.41032278789</v>
      </c>
      <c r="C4140" s="43" t="n">
        <f aca="false">IF(AND(B4140&gt;=0,B4139&lt;0),1,0)</f>
        <v>0</v>
      </c>
    </row>
    <row r="4141" customFormat="false" ht="12.8" hidden="false" customHeight="false" outlineLevel="0" collapsed="false">
      <c r="A4141" s="8" t="n">
        <f aca="false">A4140-0.01</f>
        <v>58.6299999999827</v>
      </c>
      <c r="B4141" s="42" t="n">
        <f aca="false">1+$F$5*$F$4*(1+$F$6)^A4141-(1+$F$5)^A4141</f>
        <v>-1429.62464363175</v>
      </c>
      <c r="C4141" s="43" t="n">
        <f aca="false">IF(AND(B4141&gt;=0,B4140&lt;0),1,0)</f>
        <v>0</v>
      </c>
    </row>
    <row r="4142" customFormat="false" ht="12.8" hidden="false" customHeight="false" outlineLevel="0" collapsed="false">
      <c r="A4142" s="8" t="n">
        <f aca="false">A4141-0.01</f>
        <v>58.6199999999827</v>
      </c>
      <c r="B4142" s="42" t="n">
        <f aca="false">1+$F$5*$F$4*(1+$F$6)^A4142-(1+$F$5)^A4142</f>
        <v>-1427.84118046626</v>
      </c>
      <c r="C4142" s="43" t="n">
        <f aca="false">IF(AND(B4142&gt;=0,B4141&lt;0),1,0)</f>
        <v>0</v>
      </c>
    </row>
    <row r="4143" customFormat="false" ht="12.8" hidden="false" customHeight="false" outlineLevel="0" collapsed="false">
      <c r="A4143" s="8" t="n">
        <f aca="false">A4142-0.01</f>
        <v>58.6099999999827</v>
      </c>
      <c r="B4143" s="42" t="n">
        <f aca="false">1+$F$5*$F$4*(1+$F$6)^A4143-(1+$F$5)^A4143</f>
        <v>-1426.05993054376</v>
      </c>
      <c r="C4143" s="43" t="n">
        <f aca="false">IF(AND(B4143&gt;=0,B4142&lt;0),1,0)</f>
        <v>0</v>
      </c>
    </row>
    <row r="4144" customFormat="false" ht="12.8" hidden="false" customHeight="false" outlineLevel="0" collapsed="false">
      <c r="A4144" s="8" t="n">
        <f aca="false">A4143-0.01</f>
        <v>58.5999999999827</v>
      </c>
      <c r="B4144" s="42" t="n">
        <f aca="false">1+$F$5*$F$4*(1+$F$6)^A4144-(1+$F$5)^A4144</f>
        <v>-1424.28089111999</v>
      </c>
      <c r="C4144" s="43" t="n">
        <f aca="false">IF(AND(B4144&gt;=0,B4143&lt;0),1,0)</f>
        <v>0</v>
      </c>
    </row>
    <row r="4145" customFormat="false" ht="12.8" hidden="false" customHeight="false" outlineLevel="0" collapsed="false">
      <c r="A4145" s="8" t="n">
        <f aca="false">A4144-0.01</f>
        <v>58.5899999999827</v>
      </c>
      <c r="B4145" s="42" t="n">
        <f aca="false">1+$F$5*$F$4*(1+$F$6)^A4145-(1+$F$5)^A4145</f>
        <v>-1422.50405945411</v>
      </c>
      <c r="C4145" s="43" t="n">
        <f aca="false">IF(AND(B4145&gt;=0,B4144&lt;0),1,0)</f>
        <v>0</v>
      </c>
    </row>
    <row r="4146" customFormat="false" ht="12.8" hidden="false" customHeight="false" outlineLevel="0" collapsed="false">
      <c r="A4146" s="8" t="n">
        <f aca="false">A4145-0.01</f>
        <v>58.5799999999827</v>
      </c>
      <c r="B4146" s="42" t="n">
        <f aca="false">1+$F$5*$F$4*(1+$F$6)^A4146-(1+$F$5)^A4146</f>
        <v>-1420.72943280866</v>
      </c>
      <c r="C4146" s="43" t="n">
        <f aca="false">IF(AND(B4146&gt;=0,B4145&lt;0),1,0)</f>
        <v>0</v>
      </c>
    </row>
    <row r="4147" customFormat="false" ht="12.8" hidden="false" customHeight="false" outlineLevel="0" collapsed="false">
      <c r="A4147" s="8" t="n">
        <f aca="false">A4146-0.01</f>
        <v>58.5699999999827</v>
      </c>
      <c r="B4147" s="42" t="n">
        <f aca="false">1+$F$5*$F$4*(1+$F$6)^A4147-(1+$F$5)^A4147</f>
        <v>-1418.95700844957</v>
      </c>
      <c r="C4147" s="43" t="n">
        <f aca="false">IF(AND(B4147&gt;=0,B4146&lt;0),1,0)</f>
        <v>0</v>
      </c>
    </row>
    <row r="4148" customFormat="false" ht="12.8" hidden="false" customHeight="false" outlineLevel="0" collapsed="false">
      <c r="A4148" s="8" t="n">
        <f aca="false">A4147-0.01</f>
        <v>58.5599999999827</v>
      </c>
      <c r="B4148" s="42" t="n">
        <f aca="false">1+$F$5*$F$4*(1+$F$6)^A4148-(1+$F$5)^A4148</f>
        <v>-1417.18678364619</v>
      </c>
      <c r="C4148" s="43" t="n">
        <f aca="false">IF(AND(B4148&gt;=0,B4147&lt;0),1,0)</f>
        <v>0</v>
      </c>
    </row>
    <row r="4149" customFormat="false" ht="12.8" hidden="false" customHeight="false" outlineLevel="0" collapsed="false">
      <c r="A4149" s="8" t="n">
        <f aca="false">A4148-0.01</f>
        <v>58.5499999999827</v>
      </c>
      <c r="B4149" s="42" t="n">
        <f aca="false">1+$F$5*$F$4*(1+$F$6)^A4149-(1+$F$5)^A4149</f>
        <v>-1415.41875567123</v>
      </c>
      <c r="C4149" s="43" t="n">
        <f aca="false">IF(AND(B4149&gt;=0,B4148&lt;0),1,0)</f>
        <v>0</v>
      </c>
    </row>
    <row r="4150" customFormat="false" ht="12.8" hidden="false" customHeight="false" outlineLevel="0" collapsed="false">
      <c r="A4150" s="8" t="n">
        <f aca="false">A4149-0.01</f>
        <v>58.5399999999827</v>
      </c>
      <c r="B4150" s="42" t="n">
        <f aca="false">1+$F$5*$F$4*(1+$F$6)^A4150-(1+$F$5)^A4150</f>
        <v>-1413.65292180077</v>
      </c>
      <c r="C4150" s="43" t="n">
        <f aca="false">IF(AND(B4150&gt;=0,B4149&lt;0),1,0)</f>
        <v>0</v>
      </c>
    </row>
    <row r="4151" customFormat="false" ht="12.8" hidden="false" customHeight="false" outlineLevel="0" collapsed="false">
      <c r="A4151" s="8" t="n">
        <f aca="false">A4150-0.01</f>
        <v>58.5299999999827</v>
      </c>
      <c r="B4151" s="42" t="n">
        <f aca="false">1+$F$5*$F$4*(1+$F$6)^A4151-(1+$F$5)^A4151</f>
        <v>-1411.8892793143</v>
      </c>
      <c r="C4151" s="43" t="n">
        <f aca="false">IF(AND(B4151&gt;=0,B4150&lt;0),1,0)</f>
        <v>0</v>
      </c>
    </row>
    <row r="4152" customFormat="false" ht="12.8" hidden="false" customHeight="false" outlineLevel="0" collapsed="false">
      <c r="A4152" s="8" t="n">
        <f aca="false">A4151-0.01</f>
        <v>58.5199999999827</v>
      </c>
      <c r="B4152" s="42" t="n">
        <f aca="false">1+$F$5*$F$4*(1+$F$6)^A4152-(1+$F$5)^A4152</f>
        <v>-1410.12782549466</v>
      </c>
      <c r="C4152" s="43" t="n">
        <f aca="false">IF(AND(B4152&gt;=0,B4151&lt;0),1,0)</f>
        <v>0</v>
      </c>
    </row>
    <row r="4153" customFormat="false" ht="12.8" hidden="false" customHeight="false" outlineLevel="0" collapsed="false">
      <c r="A4153" s="8" t="n">
        <f aca="false">A4152-0.01</f>
        <v>58.5099999999827</v>
      </c>
      <c r="B4153" s="42" t="n">
        <f aca="false">1+$F$5*$F$4*(1+$F$6)^A4153-(1+$F$5)^A4153</f>
        <v>-1408.36855762806</v>
      </c>
      <c r="C4153" s="43" t="n">
        <f aca="false">IF(AND(B4153&gt;=0,B4152&lt;0),1,0)</f>
        <v>0</v>
      </c>
    </row>
    <row r="4154" customFormat="false" ht="12.8" hidden="false" customHeight="false" outlineLevel="0" collapsed="false">
      <c r="A4154" s="8" t="n">
        <f aca="false">A4153-0.01</f>
        <v>58.4999999999827</v>
      </c>
      <c r="B4154" s="42" t="n">
        <f aca="false">1+$F$5*$F$4*(1+$F$6)^A4154-(1+$F$5)^A4154</f>
        <v>-1406.61147300409</v>
      </c>
      <c r="C4154" s="43" t="n">
        <f aca="false">IF(AND(B4154&gt;=0,B4153&lt;0),1,0)</f>
        <v>0</v>
      </c>
    </row>
    <row r="4155" customFormat="false" ht="12.8" hidden="false" customHeight="false" outlineLevel="0" collapsed="false">
      <c r="A4155" s="8" t="n">
        <f aca="false">A4154-0.01</f>
        <v>58.4899999999827</v>
      </c>
      <c r="B4155" s="42" t="n">
        <f aca="false">1+$F$5*$F$4*(1+$F$6)^A4155-(1+$F$5)^A4155</f>
        <v>-1404.85656891568</v>
      </c>
      <c r="C4155" s="43" t="n">
        <f aca="false">IF(AND(B4155&gt;=0,B4154&lt;0),1,0)</f>
        <v>0</v>
      </c>
    </row>
    <row r="4156" customFormat="false" ht="12.8" hidden="false" customHeight="false" outlineLevel="0" collapsed="false">
      <c r="A4156" s="8" t="n">
        <f aca="false">A4155-0.01</f>
        <v>58.4799999999827</v>
      </c>
      <c r="B4156" s="42" t="n">
        <f aca="false">1+$F$5*$F$4*(1+$F$6)^A4156-(1+$F$5)^A4156</f>
        <v>-1403.10384265912</v>
      </c>
      <c r="C4156" s="43" t="n">
        <f aca="false">IF(AND(B4156&gt;=0,B4155&lt;0),1,0)</f>
        <v>0</v>
      </c>
    </row>
    <row r="4157" customFormat="false" ht="12.8" hidden="false" customHeight="false" outlineLevel="0" collapsed="false">
      <c r="A4157" s="8" t="n">
        <f aca="false">A4156-0.01</f>
        <v>58.4699999999827</v>
      </c>
      <c r="B4157" s="42" t="n">
        <f aca="false">1+$F$5*$F$4*(1+$F$6)^A4157-(1+$F$5)^A4157</f>
        <v>-1401.35329153407</v>
      </c>
      <c r="C4157" s="43" t="n">
        <f aca="false">IF(AND(B4157&gt;=0,B4156&lt;0),1,0)</f>
        <v>0</v>
      </c>
    </row>
    <row r="4158" customFormat="false" ht="12.8" hidden="false" customHeight="false" outlineLevel="0" collapsed="false">
      <c r="A4158" s="8" t="n">
        <f aca="false">A4157-0.01</f>
        <v>58.4599999999827</v>
      </c>
      <c r="B4158" s="42" t="n">
        <f aca="false">1+$F$5*$F$4*(1+$F$6)^A4158-(1+$F$5)^A4158</f>
        <v>-1399.60491284352</v>
      </c>
      <c r="C4158" s="43" t="n">
        <f aca="false">IF(AND(B4158&gt;=0,B4157&lt;0),1,0)</f>
        <v>0</v>
      </c>
    </row>
    <row r="4159" customFormat="false" ht="12.8" hidden="false" customHeight="false" outlineLevel="0" collapsed="false">
      <c r="A4159" s="8" t="n">
        <f aca="false">A4158-0.01</f>
        <v>58.4499999999827</v>
      </c>
      <c r="B4159" s="42" t="n">
        <f aca="false">1+$F$5*$F$4*(1+$F$6)^A4159-(1+$F$5)^A4159</f>
        <v>-1397.8587038938</v>
      </c>
      <c r="C4159" s="43" t="n">
        <f aca="false">IF(AND(B4159&gt;=0,B4158&lt;0),1,0)</f>
        <v>0</v>
      </c>
    </row>
    <row r="4160" customFormat="false" ht="12.8" hidden="false" customHeight="false" outlineLevel="0" collapsed="false">
      <c r="A4160" s="8" t="n">
        <f aca="false">A4159-0.01</f>
        <v>58.4399999999827</v>
      </c>
      <c r="B4160" s="42" t="n">
        <f aca="false">1+$F$5*$F$4*(1+$F$6)^A4160-(1+$F$5)^A4160</f>
        <v>-1396.11466199459</v>
      </c>
      <c r="C4160" s="43" t="n">
        <f aca="false">IF(AND(B4160&gt;=0,B4159&lt;0),1,0)</f>
        <v>0</v>
      </c>
    </row>
    <row r="4161" customFormat="false" ht="12.8" hidden="false" customHeight="false" outlineLevel="0" collapsed="false">
      <c r="A4161" s="8" t="n">
        <f aca="false">A4160-0.01</f>
        <v>58.4299999999827</v>
      </c>
      <c r="B4161" s="42" t="n">
        <f aca="false">1+$F$5*$F$4*(1+$F$6)^A4161-(1+$F$5)^A4161</f>
        <v>-1394.37278445891</v>
      </c>
      <c r="C4161" s="43" t="n">
        <f aca="false">IF(AND(B4161&gt;=0,B4160&lt;0),1,0)</f>
        <v>0</v>
      </c>
    </row>
    <row r="4162" customFormat="false" ht="12.8" hidden="false" customHeight="false" outlineLevel="0" collapsed="false">
      <c r="A4162" s="8" t="n">
        <f aca="false">A4161-0.01</f>
        <v>58.4199999999827</v>
      </c>
      <c r="B4162" s="42" t="n">
        <f aca="false">1+$F$5*$F$4*(1+$F$6)^A4162-(1+$F$5)^A4162</f>
        <v>-1392.63306860309</v>
      </c>
      <c r="C4162" s="43" t="n">
        <f aca="false">IF(AND(B4162&gt;=0,B4161&lt;0),1,0)</f>
        <v>0</v>
      </c>
    </row>
    <row r="4163" customFormat="false" ht="12.8" hidden="false" customHeight="false" outlineLevel="0" collapsed="false">
      <c r="A4163" s="8" t="n">
        <f aca="false">A4162-0.01</f>
        <v>58.4099999999827</v>
      </c>
      <c r="B4163" s="42" t="n">
        <f aca="false">1+$F$5*$F$4*(1+$F$6)^A4163-(1+$F$5)^A4163</f>
        <v>-1390.89551174682</v>
      </c>
      <c r="C4163" s="43" t="n">
        <f aca="false">IF(AND(B4163&gt;=0,B4162&lt;0),1,0)</f>
        <v>0</v>
      </c>
    </row>
    <row r="4164" customFormat="false" ht="12.8" hidden="false" customHeight="false" outlineLevel="0" collapsed="false">
      <c r="A4164" s="8" t="n">
        <f aca="false">A4163-0.01</f>
        <v>58.3999999999827</v>
      </c>
      <c r="B4164" s="42" t="n">
        <f aca="false">1+$F$5*$F$4*(1+$F$6)^A4164-(1+$F$5)^A4164</f>
        <v>-1389.16011121308</v>
      </c>
      <c r="C4164" s="43" t="n">
        <f aca="false">IF(AND(B4164&gt;=0,B4163&lt;0),1,0)</f>
        <v>0</v>
      </c>
    </row>
    <row r="4165" customFormat="false" ht="12.8" hidden="false" customHeight="false" outlineLevel="0" collapsed="false">
      <c r="A4165" s="8" t="n">
        <f aca="false">A4164-0.01</f>
        <v>58.3899999999827</v>
      </c>
      <c r="B4165" s="42" t="n">
        <f aca="false">1+$F$5*$F$4*(1+$F$6)^A4165-(1+$F$5)^A4165</f>
        <v>-1387.42686432818</v>
      </c>
      <c r="C4165" s="43" t="n">
        <f aca="false">IF(AND(B4165&gt;=0,B4164&lt;0),1,0)</f>
        <v>0</v>
      </c>
    </row>
    <row r="4166" customFormat="false" ht="12.8" hidden="false" customHeight="false" outlineLevel="0" collapsed="false">
      <c r="A4166" s="8" t="n">
        <f aca="false">A4165-0.01</f>
        <v>58.3799999999827</v>
      </c>
      <c r="B4166" s="42" t="n">
        <f aca="false">1+$F$5*$F$4*(1+$F$6)^A4166-(1+$F$5)^A4166</f>
        <v>-1385.69576842176</v>
      </c>
      <c r="C4166" s="43" t="n">
        <f aca="false">IF(AND(B4166&gt;=0,B4165&lt;0),1,0)</f>
        <v>0</v>
      </c>
    </row>
    <row r="4167" customFormat="false" ht="12.8" hidden="false" customHeight="false" outlineLevel="0" collapsed="false">
      <c r="A4167" s="8" t="n">
        <f aca="false">A4166-0.01</f>
        <v>58.3699999999827</v>
      </c>
      <c r="B4167" s="42" t="n">
        <f aca="false">1+$F$5*$F$4*(1+$F$6)^A4167-(1+$F$5)^A4167</f>
        <v>-1383.96682082675</v>
      </c>
      <c r="C4167" s="43" t="n">
        <f aca="false">IF(AND(B4167&gt;=0,B4166&lt;0),1,0)</f>
        <v>0</v>
      </c>
    </row>
    <row r="4168" customFormat="false" ht="12.8" hidden="false" customHeight="false" outlineLevel="0" collapsed="false">
      <c r="A4168" s="8" t="n">
        <f aca="false">A4167-0.01</f>
        <v>58.3599999999827</v>
      </c>
      <c r="B4168" s="42" t="n">
        <f aca="false">1+$F$5*$F$4*(1+$F$6)^A4168-(1+$F$5)^A4168</f>
        <v>-1382.24001887939</v>
      </c>
      <c r="C4168" s="43" t="n">
        <f aca="false">IF(AND(B4168&gt;=0,B4167&lt;0),1,0)</f>
        <v>0</v>
      </c>
    </row>
    <row r="4169" customFormat="false" ht="12.8" hidden="false" customHeight="false" outlineLevel="0" collapsed="false">
      <c r="A4169" s="8" t="n">
        <f aca="false">A4168-0.01</f>
        <v>58.3499999999827</v>
      </c>
      <c r="B4169" s="42" t="n">
        <f aca="false">1+$F$5*$F$4*(1+$F$6)^A4169-(1+$F$5)^A4169</f>
        <v>-1380.51535991923</v>
      </c>
      <c r="C4169" s="43" t="n">
        <f aca="false">IF(AND(B4169&gt;=0,B4168&lt;0),1,0)</f>
        <v>0</v>
      </c>
    </row>
    <row r="4170" customFormat="false" ht="12.8" hidden="false" customHeight="false" outlineLevel="0" collapsed="false">
      <c r="A4170" s="8" t="n">
        <f aca="false">A4169-0.01</f>
        <v>58.3399999999827</v>
      </c>
      <c r="B4170" s="42" t="n">
        <f aca="false">1+$F$5*$F$4*(1+$F$6)^A4170-(1+$F$5)^A4170</f>
        <v>-1378.79284128911</v>
      </c>
      <c r="C4170" s="43" t="n">
        <f aca="false">IF(AND(B4170&gt;=0,B4169&lt;0),1,0)</f>
        <v>0</v>
      </c>
    </row>
    <row r="4171" customFormat="false" ht="12.8" hidden="false" customHeight="false" outlineLevel="0" collapsed="false">
      <c r="A4171" s="8" t="n">
        <f aca="false">A4170-0.01</f>
        <v>58.3299999999827</v>
      </c>
      <c r="B4171" s="42" t="n">
        <f aca="false">1+$F$5*$F$4*(1+$F$6)^A4171-(1+$F$5)^A4171</f>
        <v>-1377.07246033518</v>
      </c>
      <c r="C4171" s="43" t="n">
        <f aca="false">IF(AND(B4171&gt;=0,B4170&lt;0),1,0)</f>
        <v>0</v>
      </c>
    </row>
    <row r="4172" customFormat="false" ht="12.8" hidden="false" customHeight="false" outlineLevel="0" collapsed="false">
      <c r="A4172" s="8" t="n">
        <f aca="false">A4171-0.01</f>
        <v>58.3199999999827</v>
      </c>
      <c r="B4172" s="42" t="n">
        <f aca="false">1+$F$5*$F$4*(1+$F$6)^A4172-(1+$F$5)^A4172</f>
        <v>-1375.35421440686</v>
      </c>
      <c r="C4172" s="43" t="n">
        <f aca="false">IF(AND(B4172&gt;=0,B4171&lt;0),1,0)</f>
        <v>0</v>
      </c>
    </row>
    <row r="4173" customFormat="false" ht="12.8" hidden="false" customHeight="false" outlineLevel="0" collapsed="false">
      <c r="A4173" s="8" t="n">
        <f aca="false">A4172-0.01</f>
        <v>58.3099999999827</v>
      </c>
      <c r="B4173" s="42" t="n">
        <f aca="false">1+$F$5*$F$4*(1+$F$6)^A4173-(1+$F$5)^A4173</f>
        <v>-1373.63810085686</v>
      </c>
      <c r="C4173" s="43" t="n">
        <f aca="false">IF(AND(B4173&gt;=0,B4172&lt;0),1,0)</f>
        <v>0</v>
      </c>
    </row>
    <row r="4174" customFormat="false" ht="12.8" hidden="false" customHeight="false" outlineLevel="0" collapsed="false">
      <c r="A4174" s="8" t="n">
        <f aca="false">A4173-0.01</f>
        <v>58.2999999999827</v>
      </c>
      <c r="B4174" s="42" t="n">
        <f aca="false">1+$F$5*$F$4*(1+$F$6)^A4174-(1+$F$5)^A4174</f>
        <v>-1371.92411704119</v>
      </c>
      <c r="C4174" s="43" t="n">
        <f aca="false">IF(AND(B4174&gt;=0,B4173&lt;0),1,0)</f>
        <v>0</v>
      </c>
    </row>
    <row r="4175" customFormat="false" ht="12.8" hidden="false" customHeight="false" outlineLevel="0" collapsed="false">
      <c r="A4175" s="8" t="n">
        <f aca="false">A4174-0.01</f>
        <v>58.2899999999827</v>
      </c>
      <c r="B4175" s="42" t="n">
        <f aca="false">1+$F$5*$F$4*(1+$F$6)^A4175-(1+$F$5)^A4175</f>
        <v>-1370.21226031912</v>
      </c>
      <c r="C4175" s="43" t="n">
        <f aca="false">IF(AND(B4175&gt;=0,B4174&lt;0),1,0)</f>
        <v>0</v>
      </c>
    </row>
    <row r="4176" customFormat="false" ht="12.8" hidden="false" customHeight="false" outlineLevel="0" collapsed="false">
      <c r="A4176" s="8" t="n">
        <f aca="false">A4175-0.01</f>
        <v>58.2799999999827</v>
      </c>
      <c r="B4176" s="42" t="n">
        <f aca="false">1+$F$5*$F$4*(1+$F$6)^A4176-(1+$F$5)^A4176</f>
        <v>-1368.50252805319</v>
      </c>
      <c r="C4176" s="43" t="n">
        <f aca="false">IF(AND(B4176&gt;=0,B4175&lt;0),1,0)</f>
        <v>0</v>
      </c>
    </row>
    <row r="4177" customFormat="false" ht="12.8" hidden="false" customHeight="false" outlineLevel="0" collapsed="false">
      <c r="A4177" s="8" t="n">
        <f aca="false">A4176-0.01</f>
        <v>58.2699999999827</v>
      </c>
      <c r="B4177" s="42" t="n">
        <f aca="false">1+$F$5*$F$4*(1+$F$6)^A4177-(1+$F$5)^A4177</f>
        <v>-1366.79491760922</v>
      </c>
      <c r="C4177" s="43" t="n">
        <f aca="false">IF(AND(B4177&gt;=0,B4176&lt;0),1,0)</f>
        <v>0</v>
      </c>
    </row>
    <row r="4178" customFormat="false" ht="12.8" hidden="false" customHeight="false" outlineLevel="0" collapsed="false">
      <c r="A4178" s="8" t="n">
        <f aca="false">A4177-0.01</f>
        <v>58.2599999999827</v>
      </c>
      <c r="B4178" s="42" t="n">
        <f aca="false">1+$F$5*$F$4*(1+$F$6)^A4178-(1+$F$5)^A4178</f>
        <v>-1365.0894263563</v>
      </c>
      <c r="C4178" s="43" t="n">
        <f aca="false">IF(AND(B4178&gt;=0,B4177&lt;0),1,0)</f>
        <v>0</v>
      </c>
    </row>
    <row r="4179" customFormat="false" ht="12.8" hidden="false" customHeight="false" outlineLevel="0" collapsed="false">
      <c r="A4179" s="8" t="n">
        <f aca="false">A4178-0.01</f>
        <v>58.2499999999827</v>
      </c>
      <c r="B4179" s="42" t="n">
        <f aca="false">1+$F$5*$F$4*(1+$F$6)^A4179-(1+$F$5)^A4179</f>
        <v>-1363.38605166678</v>
      </c>
      <c r="C4179" s="43" t="n">
        <f aca="false">IF(AND(B4179&gt;=0,B4178&lt;0),1,0)</f>
        <v>0</v>
      </c>
    </row>
    <row r="4180" customFormat="false" ht="12.8" hidden="false" customHeight="false" outlineLevel="0" collapsed="false">
      <c r="A4180" s="8" t="n">
        <f aca="false">A4179-0.01</f>
        <v>58.2399999999827</v>
      </c>
      <c r="B4180" s="42" t="n">
        <f aca="false">1+$F$5*$F$4*(1+$F$6)^A4180-(1+$F$5)^A4180</f>
        <v>-1361.68479091624</v>
      </c>
      <c r="C4180" s="43" t="n">
        <f aca="false">IF(AND(B4180&gt;=0,B4179&lt;0),1,0)</f>
        <v>0</v>
      </c>
    </row>
    <row r="4181" customFormat="false" ht="12.8" hidden="false" customHeight="false" outlineLevel="0" collapsed="false">
      <c r="A4181" s="8" t="n">
        <f aca="false">A4180-0.01</f>
        <v>58.2299999999827</v>
      </c>
      <c r="B4181" s="42" t="n">
        <f aca="false">1+$F$5*$F$4*(1+$F$6)^A4181-(1+$F$5)^A4181</f>
        <v>-1359.98564148356</v>
      </c>
      <c r="C4181" s="43" t="n">
        <f aca="false">IF(AND(B4181&gt;=0,B4180&lt;0),1,0)</f>
        <v>0</v>
      </c>
    </row>
    <row r="4182" customFormat="false" ht="12.8" hidden="false" customHeight="false" outlineLevel="0" collapsed="false">
      <c r="A4182" s="8" t="n">
        <f aca="false">A4181-0.01</f>
        <v>58.2199999999827</v>
      </c>
      <c r="B4182" s="42" t="n">
        <f aca="false">1+$F$5*$F$4*(1+$F$6)^A4182-(1+$F$5)^A4182</f>
        <v>-1358.28860075084</v>
      </c>
      <c r="C4182" s="43" t="n">
        <f aca="false">IF(AND(B4182&gt;=0,B4181&lt;0),1,0)</f>
        <v>0</v>
      </c>
    </row>
    <row r="4183" customFormat="false" ht="12.8" hidden="false" customHeight="false" outlineLevel="0" collapsed="false">
      <c r="A4183" s="8" t="n">
        <f aca="false">A4182-0.01</f>
        <v>58.2099999999827</v>
      </c>
      <c r="B4183" s="42" t="n">
        <f aca="false">1+$F$5*$F$4*(1+$F$6)^A4183-(1+$F$5)^A4183</f>
        <v>-1356.59366610343</v>
      </c>
      <c r="C4183" s="43" t="n">
        <f aca="false">IF(AND(B4183&gt;=0,B4182&lt;0),1,0)</f>
        <v>0</v>
      </c>
    </row>
    <row r="4184" customFormat="false" ht="12.8" hidden="false" customHeight="false" outlineLevel="0" collapsed="false">
      <c r="A4184" s="8" t="n">
        <f aca="false">A4183-0.01</f>
        <v>58.1999999999827</v>
      </c>
      <c r="B4184" s="42" t="n">
        <f aca="false">1+$F$5*$F$4*(1+$F$6)^A4184-(1+$F$5)^A4184</f>
        <v>-1354.90083492991</v>
      </c>
      <c r="C4184" s="43" t="n">
        <f aca="false">IF(AND(B4184&gt;=0,B4183&lt;0),1,0)</f>
        <v>0</v>
      </c>
    </row>
    <row r="4185" customFormat="false" ht="12.8" hidden="false" customHeight="false" outlineLevel="0" collapsed="false">
      <c r="A4185" s="8" t="n">
        <f aca="false">A4184-0.01</f>
        <v>58.1899999999827</v>
      </c>
      <c r="B4185" s="42" t="n">
        <f aca="false">1+$F$5*$F$4*(1+$F$6)^A4185-(1+$F$5)^A4185</f>
        <v>-1353.21010462213</v>
      </c>
      <c r="C4185" s="43" t="n">
        <f aca="false">IF(AND(B4185&gt;=0,B4184&lt;0),1,0)</f>
        <v>0</v>
      </c>
    </row>
    <row r="4186" customFormat="false" ht="12.8" hidden="false" customHeight="false" outlineLevel="0" collapsed="false">
      <c r="A4186" s="8" t="n">
        <f aca="false">A4185-0.01</f>
        <v>58.1799999999828</v>
      </c>
      <c r="B4186" s="42" t="n">
        <f aca="false">1+$F$5*$F$4*(1+$F$6)^A4186-(1+$F$5)^A4186</f>
        <v>-1351.52147257515</v>
      </c>
      <c r="C4186" s="43" t="n">
        <f aca="false">IF(AND(B4186&gt;=0,B4185&lt;0),1,0)</f>
        <v>0</v>
      </c>
    </row>
    <row r="4187" customFormat="false" ht="12.8" hidden="false" customHeight="false" outlineLevel="0" collapsed="false">
      <c r="A4187" s="8" t="n">
        <f aca="false">A4186-0.01</f>
        <v>58.1699999999828</v>
      </c>
      <c r="B4187" s="42" t="n">
        <f aca="false">1+$F$5*$F$4*(1+$F$6)^A4187-(1+$F$5)^A4187</f>
        <v>-1349.83493618725</v>
      </c>
      <c r="C4187" s="43" t="n">
        <f aca="false">IF(AND(B4187&gt;=0,B4186&lt;0),1,0)</f>
        <v>0</v>
      </c>
    </row>
    <row r="4188" customFormat="false" ht="12.8" hidden="false" customHeight="false" outlineLevel="0" collapsed="false">
      <c r="A4188" s="8" t="n">
        <f aca="false">A4187-0.01</f>
        <v>58.1599999999828</v>
      </c>
      <c r="B4188" s="42" t="n">
        <f aca="false">1+$F$5*$F$4*(1+$F$6)^A4188-(1+$F$5)^A4188</f>
        <v>-1348.15049285995</v>
      </c>
      <c r="C4188" s="43" t="n">
        <f aca="false">IF(AND(B4188&gt;=0,B4187&lt;0),1,0)</f>
        <v>0</v>
      </c>
    </row>
    <row r="4189" customFormat="false" ht="12.8" hidden="false" customHeight="false" outlineLevel="0" collapsed="false">
      <c r="A4189" s="8" t="n">
        <f aca="false">A4188-0.01</f>
        <v>58.1499999999828</v>
      </c>
      <c r="B4189" s="42" t="n">
        <f aca="false">1+$F$5*$F$4*(1+$F$6)^A4189-(1+$F$5)^A4189</f>
        <v>-1346.46813999801</v>
      </c>
      <c r="C4189" s="43" t="n">
        <f aca="false">IF(AND(B4189&gt;=0,B4188&lt;0),1,0)</f>
        <v>0</v>
      </c>
    </row>
    <row r="4190" customFormat="false" ht="12.8" hidden="false" customHeight="false" outlineLevel="0" collapsed="false">
      <c r="A4190" s="8" t="n">
        <f aca="false">A4189-0.01</f>
        <v>58.1399999999828</v>
      </c>
      <c r="B4190" s="42" t="n">
        <f aca="false">1+$F$5*$F$4*(1+$F$6)^A4190-(1+$F$5)^A4190</f>
        <v>-1344.78787500937</v>
      </c>
      <c r="C4190" s="43" t="n">
        <f aca="false">IF(AND(B4190&gt;=0,B4189&lt;0),1,0)</f>
        <v>0</v>
      </c>
    </row>
    <row r="4191" customFormat="false" ht="12.8" hidden="false" customHeight="false" outlineLevel="0" collapsed="false">
      <c r="A4191" s="8" t="n">
        <f aca="false">A4190-0.01</f>
        <v>58.1299999999828</v>
      </c>
      <c r="B4191" s="42" t="n">
        <f aca="false">1+$F$5*$F$4*(1+$F$6)^A4191-(1+$F$5)^A4191</f>
        <v>-1343.1096953052</v>
      </c>
      <c r="C4191" s="43" t="n">
        <f aca="false">IF(AND(B4191&gt;=0,B4190&lt;0),1,0)</f>
        <v>0</v>
      </c>
    </row>
    <row r="4192" customFormat="false" ht="12.8" hidden="false" customHeight="false" outlineLevel="0" collapsed="false">
      <c r="A4192" s="8" t="n">
        <f aca="false">A4191-0.01</f>
        <v>58.1199999999828</v>
      </c>
      <c r="B4192" s="42" t="n">
        <f aca="false">1+$F$5*$F$4*(1+$F$6)^A4192-(1+$F$5)^A4192</f>
        <v>-1341.43359829988</v>
      </c>
      <c r="C4192" s="43" t="n">
        <f aca="false">IF(AND(B4192&gt;=0,B4191&lt;0),1,0)</f>
        <v>0</v>
      </c>
    </row>
    <row r="4193" customFormat="false" ht="12.8" hidden="false" customHeight="false" outlineLevel="0" collapsed="false">
      <c r="A4193" s="8" t="n">
        <f aca="false">A4192-0.01</f>
        <v>58.1099999999828</v>
      </c>
      <c r="B4193" s="42" t="n">
        <f aca="false">1+$F$5*$F$4*(1+$F$6)^A4193-(1+$F$5)^A4193</f>
        <v>-1339.75958141101</v>
      </c>
      <c r="C4193" s="43" t="n">
        <f aca="false">IF(AND(B4193&gt;=0,B4192&lt;0),1,0)</f>
        <v>0</v>
      </c>
    </row>
    <row r="4194" customFormat="false" ht="12.8" hidden="false" customHeight="false" outlineLevel="0" collapsed="false">
      <c r="A4194" s="8" t="n">
        <f aca="false">A4193-0.01</f>
        <v>58.0999999999828</v>
      </c>
      <c r="B4194" s="42" t="n">
        <f aca="false">1+$F$5*$F$4*(1+$F$6)^A4194-(1+$F$5)^A4194</f>
        <v>-1338.08764205936</v>
      </c>
      <c r="C4194" s="43" t="n">
        <f aca="false">IF(AND(B4194&gt;=0,B4193&lt;0),1,0)</f>
        <v>0</v>
      </c>
    </row>
    <row r="4195" customFormat="false" ht="12.8" hidden="false" customHeight="false" outlineLevel="0" collapsed="false">
      <c r="A4195" s="8" t="n">
        <f aca="false">A4194-0.01</f>
        <v>58.0899999999828</v>
      </c>
      <c r="B4195" s="42" t="n">
        <f aca="false">1+$F$5*$F$4*(1+$F$6)^A4195-(1+$F$5)^A4195</f>
        <v>-1336.41777766893</v>
      </c>
      <c r="C4195" s="43" t="n">
        <f aca="false">IF(AND(B4195&gt;=0,B4194&lt;0),1,0)</f>
        <v>0</v>
      </c>
    </row>
    <row r="4196" customFormat="false" ht="12.8" hidden="false" customHeight="false" outlineLevel="0" collapsed="false">
      <c r="A4196" s="8" t="n">
        <f aca="false">A4195-0.01</f>
        <v>58.0799999999828</v>
      </c>
      <c r="B4196" s="42" t="n">
        <f aca="false">1+$F$5*$F$4*(1+$F$6)^A4196-(1+$F$5)^A4196</f>
        <v>-1334.74998566688</v>
      </c>
      <c r="C4196" s="43" t="n">
        <f aca="false">IF(AND(B4196&gt;=0,B4195&lt;0),1,0)</f>
        <v>0</v>
      </c>
    </row>
    <row r="4197" customFormat="false" ht="12.8" hidden="false" customHeight="false" outlineLevel="0" collapsed="false">
      <c r="A4197" s="8" t="n">
        <f aca="false">A4196-0.01</f>
        <v>58.0699999999828</v>
      </c>
      <c r="B4197" s="42" t="n">
        <f aca="false">1+$F$5*$F$4*(1+$F$6)^A4197-(1+$F$5)^A4197</f>
        <v>-1333.08426348359</v>
      </c>
      <c r="C4197" s="43" t="n">
        <f aca="false">IF(AND(B4197&gt;=0,B4196&lt;0),1,0)</f>
        <v>0</v>
      </c>
    </row>
    <row r="4198" customFormat="false" ht="12.8" hidden="false" customHeight="false" outlineLevel="0" collapsed="false">
      <c r="A4198" s="8" t="n">
        <f aca="false">A4197-0.01</f>
        <v>58.0599999999828</v>
      </c>
      <c r="B4198" s="42" t="n">
        <f aca="false">1+$F$5*$F$4*(1+$F$6)^A4198-(1+$F$5)^A4198</f>
        <v>-1331.42060855262</v>
      </c>
      <c r="C4198" s="43" t="n">
        <f aca="false">IF(AND(B4198&gt;=0,B4197&lt;0),1,0)</f>
        <v>0</v>
      </c>
    </row>
    <row r="4199" customFormat="false" ht="12.8" hidden="false" customHeight="false" outlineLevel="0" collapsed="false">
      <c r="A4199" s="8" t="n">
        <f aca="false">A4198-0.01</f>
        <v>58.0499999999828</v>
      </c>
      <c r="B4199" s="42" t="n">
        <f aca="false">1+$F$5*$F$4*(1+$F$6)^A4199-(1+$F$5)^A4199</f>
        <v>-1329.75901831069</v>
      </c>
      <c r="C4199" s="43" t="n">
        <f aca="false">IF(AND(B4199&gt;=0,B4198&lt;0),1,0)</f>
        <v>0</v>
      </c>
    </row>
    <row r="4200" customFormat="false" ht="12.8" hidden="false" customHeight="false" outlineLevel="0" collapsed="false">
      <c r="A4200" s="8" t="n">
        <f aca="false">A4199-0.01</f>
        <v>58.0399999999828</v>
      </c>
      <c r="B4200" s="42" t="n">
        <f aca="false">1+$F$5*$F$4*(1+$F$6)^A4200-(1+$F$5)^A4200</f>
        <v>-1328.09949019771</v>
      </c>
      <c r="C4200" s="43" t="n">
        <f aca="false">IF(AND(B4200&gt;=0,B4199&lt;0),1,0)</f>
        <v>0</v>
      </c>
    </row>
    <row r="4201" customFormat="false" ht="12.8" hidden="false" customHeight="false" outlineLevel="0" collapsed="false">
      <c r="A4201" s="8" t="n">
        <f aca="false">A4200-0.01</f>
        <v>58.0299999999828</v>
      </c>
      <c r="B4201" s="42" t="n">
        <f aca="false">1+$F$5*$F$4*(1+$F$6)^A4201-(1+$F$5)^A4201</f>
        <v>-1326.44202165679</v>
      </c>
      <c r="C4201" s="43" t="n">
        <f aca="false">IF(AND(B4201&gt;=0,B4200&lt;0),1,0)</f>
        <v>0</v>
      </c>
    </row>
    <row r="4202" customFormat="false" ht="12.8" hidden="false" customHeight="false" outlineLevel="0" collapsed="false">
      <c r="A4202" s="8" t="n">
        <f aca="false">A4201-0.01</f>
        <v>58.0199999999828</v>
      </c>
      <c r="B4202" s="42" t="n">
        <f aca="false">1+$F$5*$F$4*(1+$F$6)^A4202-(1+$F$5)^A4202</f>
        <v>-1324.78661013416</v>
      </c>
      <c r="C4202" s="43" t="n">
        <f aca="false">IF(AND(B4202&gt;=0,B4201&lt;0),1,0)</f>
        <v>0</v>
      </c>
    </row>
    <row r="4203" customFormat="false" ht="12.8" hidden="false" customHeight="false" outlineLevel="0" collapsed="false">
      <c r="A4203" s="8" t="n">
        <f aca="false">A4202-0.01</f>
        <v>58.0099999999828</v>
      </c>
      <c r="B4203" s="42" t="n">
        <f aca="false">1+$F$5*$F$4*(1+$F$6)^A4203-(1+$F$5)^A4203</f>
        <v>-1323.13325307926</v>
      </c>
      <c r="C4203" s="43" t="n">
        <f aca="false">IF(AND(B4203&gt;=0,B4202&lt;0),1,0)</f>
        <v>0</v>
      </c>
    </row>
    <row r="4204" customFormat="false" ht="12.8" hidden="false" customHeight="false" outlineLevel="0" collapsed="false">
      <c r="A4204" s="8" t="n">
        <f aca="false">A4203-0.01</f>
        <v>57.9999999999828</v>
      </c>
      <c r="B4204" s="42" t="n">
        <f aca="false">1+$F$5*$F$4*(1+$F$6)^A4204-(1+$F$5)^A4204</f>
        <v>-1321.48194794467</v>
      </c>
      <c r="C4204" s="43" t="n">
        <f aca="false">IF(AND(B4204&gt;=0,B4203&lt;0),1,0)</f>
        <v>0</v>
      </c>
    </row>
    <row r="4205" customFormat="false" ht="12.8" hidden="false" customHeight="false" outlineLevel="0" collapsed="false">
      <c r="A4205" s="8" t="n">
        <f aca="false">A4204-0.01</f>
        <v>57.9899999999828</v>
      </c>
      <c r="B4205" s="42" t="n">
        <f aca="false">1+$F$5*$F$4*(1+$F$6)^A4205-(1+$F$5)^A4205</f>
        <v>-1319.83269218613</v>
      </c>
      <c r="C4205" s="43" t="n">
        <f aca="false">IF(AND(B4205&gt;=0,B4204&lt;0),1,0)</f>
        <v>0</v>
      </c>
    </row>
    <row r="4206" customFormat="false" ht="12.8" hidden="false" customHeight="false" outlineLevel="0" collapsed="false">
      <c r="A4206" s="8" t="n">
        <f aca="false">A4205-0.01</f>
        <v>57.9799999999828</v>
      </c>
      <c r="B4206" s="42" t="n">
        <f aca="false">1+$F$5*$F$4*(1+$F$6)^A4206-(1+$F$5)^A4206</f>
        <v>-1318.18548326254</v>
      </c>
      <c r="C4206" s="43" t="n">
        <f aca="false">IF(AND(B4206&gt;=0,B4205&lt;0),1,0)</f>
        <v>0</v>
      </c>
    </row>
    <row r="4207" customFormat="false" ht="12.8" hidden="false" customHeight="false" outlineLevel="0" collapsed="false">
      <c r="A4207" s="8" t="n">
        <f aca="false">A4206-0.01</f>
        <v>57.9699999999828</v>
      </c>
      <c r="B4207" s="42" t="n">
        <f aca="false">1+$F$5*$F$4*(1+$F$6)^A4207-(1+$F$5)^A4207</f>
        <v>-1316.54031863595</v>
      </c>
      <c r="C4207" s="43" t="n">
        <f aca="false">IF(AND(B4207&gt;=0,B4206&lt;0),1,0)</f>
        <v>0</v>
      </c>
    </row>
    <row r="4208" customFormat="false" ht="12.8" hidden="false" customHeight="false" outlineLevel="0" collapsed="false">
      <c r="A4208" s="8" t="n">
        <f aca="false">A4207-0.01</f>
        <v>57.9599999999828</v>
      </c>
      <c r="B4208" s="42" t="n">
        <f aca="false">1+$F$5*$F$4*(1+$F$6)^A4208-(1+$F$5)^A4208</f>
        <v>-1314.89719577154</v>
      </c>
      <c r="C4208" s="43" t="n">
        <f aca="false">IF(AND(B4208&gt;=0,B4207&lt;0),1,0)</f>
        <v>0</v>
      </c>
    </row>
    <row r="4209" customFormat="false" ht="12.8" hidden="false" customHeight="false" outlineLevel="0" collapsed="false">
      <c r="A4209" s="8" t="n">
        <f aca="false">A4208-0.01</f>
        <v>57.9499999999828</v>
      </c>
      <c r="B4209" s="42" t="n">
        <f aca="false">1+$F$5*$F$4*(1+$F$6)^A4209-(1+$F$5)^A4209</f>
        <v>-1313.25611213766</v>
      </c>
      <c r="C4209" s="43" t="n">
        <f aca="false">IF(AND(B4209&gt;=0,B4208&lt;0),1,0)</f>
        <v>0</v>
      </c>
    </row>
    <row r="4210" customFormat="false" ht="12.8" hidden="false" customHeight="false" outlineLevel="0" collapsed="false">
      <c r="A4210" s="8" t="n">
        <f aca="false">A4209-0.01</f>
        <v>57.9399999999828</v>
      </c>
      <c r="B4210" s="42" t="n">
        <f aca="false">1+$F$5*$F$4*(1+$F$6)^A4210-(1+$F$5)^A4210</f>
        <v>-1311.61706520578</v>
      </c>
      <c r="C4210" s="43" t="n">
        <f aca="false">IF(AND(B4210&gt;=0,B4209&lt;0),1,0)</f>
        <v>0</v>
      </c>
    </row>
    <row r="4211" customFormat="false" ht="12.8" hidden="false" customHeight="false" outlineLevel="0" collapsed="false">
      <c r="A4211" s="8" t="n">
        <f aca="false">A4210-0.01</f>
        <v>57.9299999999828</v>
      </c>
      <c r="B4211" s="42" t="n">
        <f aca="false">1+$F$5*$F$4*(1+$F$6)^A4211-(1+$F$5)^A4211</f>
        <v>-1309.98005245051</v>
      </c>
      <c r="C4211" s="43" t="n">
        <f aca="false">IF(AND(B4211&gt;=0,B4210&lt;0),1,0)</f>
        <v>0</v>
      </c>
    </row>
    <row r="4212" customFormat="false" ht="12.8" hidden="false" customHeight="false" outlineLevel="0" collapsed="false">
      <c r="A4212" s="8" t="n">
        <f aca="false">A4211-0.01</f>
        <v>57.9199999999828</v>
      </c>
      <c r="B4212" s="42" t="n">
        <f aca="false">1+$F$5*$F$4*(1+$F$6)^A4212-(1+$F$5)^A4212</f>
        <v>-1308.34507134959</v>
      </c>
      <c r="C4212" s="43" t="n">
        <f aca="false">IF(AND(B4212&gt;=0,B4211&lt;0),1,0)</f>
        <v>0</v>
      </c>
    </row>
    <row r="4213" customFormat="false" ht="12.8" hidden="false" customHeight="false" outlineLevel="0" collapsed="false">
      <c r="A4213" s="8" t="n">
        <f aca="false">A4212-0.01</f>
        <v>57.9099999999828</v>
      </c>
      <c r="B4213" s="42" t="n">
        <f aca="false">1+$F$5*$F$4*(1+$F$6)^A4213-(1+$F$5)^A4213</f>
        <v>-1306.71211938388</v>
      </c>
      <c r="C4213" s="43" t="n">
        <f aca="false">IF(AND(B4213&gt;=0,B4212&lt;0),1,0)</f>
        <v>0</v>
      </c>
    </row>
    <row r="4214" customFormat="false" ht="12.8" hidden="false" customHeight="false" outlineLevel="0" collapsed="false">
      <c r="A4214" s="8" t="n">
        <f aca="false">A4213-0.01</f>
        <v>57.8999999999828</v>
      </c>
      <c r="B4214" s="42" t="n">
        <f aca="false">1+$F$5*$F$4*(1+$F$6)^A4214-(1+$F$5)^A4214</f>
        <v>-1305.08119403738</v>
      </c>
      <c r="C4214" s="43" t="n">
        <f aca="false">IF(AND(B4214&gt;=0,B4213&lt;0),1,0)</f>
        <v>0</v>
      </c>
    </row>
    <row r="4215" customFormat="false" ht="12.8" hidden="false" customHeight="false" outlineLevel="0" collapsed="false">
      <c r="A4215" s="8" t="n">
        <f aca="false">A4214-0.01</f>
        <v>57.8899999999828</v>
      </c>
      <c r="B4215" s="42" t="n">
        <f aca="false">1+$F$5*$F$4*(1+$F$6)^A4215-(1+$F$5)^A4215</f>
        <v>-1303.45229279719</v>
      </c>
      <c r="C4215" s="43" t="n">
        <f aca="false">IF(AND(B4215&gt;=0,B4214&lt;0),1,0)</f>
        <v>0</v>
      </c>
    </row>
    <row r="4216" customFormat="false" ht="12.8" hidden="false" customHeight="false" outlineLevel="0" collapsed="false">
      <c r="A4216" s="8" t="n">
        <f aca="false">A4215-0.01</f>
        <v>57.8799999999828</v>
      </c>
      <c r="B4216" s="42" t="n">
        <f aca="false">1+$F$5*$F$4*(1+$F$6)^A4216-(1+$F$5)^A4216</f>
        <v>-1301.82541315354</v>
      </c>
      <c r="C4216" s="43" t="n">
        <f aca="false">IF(AND(B4216&gt;=0,B4215&lt;0),1,0)</f>
        <v>0</v>
      </c>
    </row>
    <row r="4217" customFormat="false" ht="12.8" hidden="false" customHeight="false" outlineLevel="0" collapsed="false">
      <c r="A4217" s="8" t="n">
        <f aca="false">A4216-0.01</f>
        <v>57.8699999999828</v>
      </c>
      <c r="B4217" s="42" t="n">
        <f aca="false">1+$F$5*$F$4*(1+$F$6)^A4217-(1+$F$5)^A4217</f>
        <v>-1300.20055259977</v>
      </c>
      <c r="C4217" s="43" t="n">
        <f aca="false">IF(AND(B4217&gt;=0,B4216&lt;0),1,0)</f>
        <v>0</v>
      </c>
    </row>
    <row r="4218" customFormat="false" ht="12.8" hidden="false" customHeight="false" outlineLevel="0" collapsed="false">
      <c r="A4218" s="8" t="n">
        <f aca="false">A4217-0.01</f>
        <v>57.8599999999828</v>
      </c>
      <c r="B4218" s="42" t="n">
        <f aca="false">1+$F$5*$F$4*(1+$F$6)^A4218-(1+$F$5)^A4218</f>
        <v>-1298.57770863231</v>
      </c>
      <c r="C4218" s="43" t="n">
        <f aca="false">IF(AND(B4218&gt;=0,B4217&lt;0),1,0)</f>
        <v>0</v>
      </c>
    </row>
    <row r="4219" customFormat="false" ht="12.8" hidden="false" customHeight="false" outlineLevel="0" collapsed="false">
      <c r="A4219" s="8" t="n">
        <f aca="false">A4218-0.01</f>
        <v>57.8499999999828</v>
      </c>
      <c r="B4219" s="42" t="n">
        <f aca="false">1+$F$5*$F$4*(1+$F$6)^A4219-(1+$F$5)^A4219</f>
        <v>-1296.95687875073</v>
      </c>
      <c r="C4219" s="43" t="n">
        <f aca="false">IF(AND(B4219&gt;=0,B4218&lt;0),1,0)</f>
        <v>0</v>
      </c>
    </row>
    <row r="4220" customFormat="false" ht="12.8" hidden="false" customHeight="false" outlineLevel="0" collapsed="false">
      <c r="A4220" s="8" t="n">
        <f aca="false">A4219-0.01</f>
        <v>57.8399999999828</v>
      </c>
      <c r="B4220" s="42" t="n">
        <f aca="false">1+$F$5*$F$4*(1+$F$6)^A4220-(1+$F$5)^A4220</f>
        <v>-1295.33806045765</v>
      </c>
      <c r="C4220" s="43" t="n">
        <f aca="false">IF(AND(B4220&gt;=0,B4219&lt;0),1,0)</f>
        <v>0</v>
      </c>
    </row>
    <row r="4221" customFormat="false" ht="12.8" hidden="false" customHeight="false" outlineLevel="0" collapsed="false">
      <c r="A4221" s="8" t="n">
        <f aca="false">A4220-0.01</f>
        <v>57.8299999999828</v>
      </c>
      <c r="B4221" s="42" t="n">
        <f aca="false">1+$F$5*$F$4*(1+$F$6)^A4221-(1+$F$5)^A4221</f>
        <v>-1293.72125125883</v>
      </c>
      <c r="C4221" s="43" t="n">
        <f aca="false">IF(AND(B4221&gt;=0,B4220&lt;0),1,0)</f>
        <v>0</v>
      </c>
    </row>
    <row r="4222" customFormat="false" ht="12.8" hidden="false" customHeight="false" outlineLevel="0" collapsed="false">
      <c r="A4222" s="8" t="n">
        <f aca="false">A4221-0.01</f>
        <v>57.8199999999828</v>
      </c>
      <c r="B4222" s="42" t="n">
        <f aca="false">1+$F$5*$F$4*(1+$F$6)^A4222-(1+$F$5)^A4222</f>
        <v>-1292.1064486631</v>
      </c>
      <c r="C4222" s="43" t="n">
        <f aca="false">IF(AND(B4222&gt;=0,B4221&lt;0),1,0)</f>
        <v>0</v>
      </c>
    </row>
    <row r="4223" customFormat="false" ht="12.8" hidden="false" customHeight="false" outlineLevel="0" collapsed="false">
      <c r="A4223" s="8" t="n">
        <f aca="false">A4222-0.01</f>
        <v>57.8099999999828</v>
      </c>
      <c r="B4223" s="42" t="n">
        <f aca="false">1+$F$5*$F$4*(1+$F$6)^A4223-(1+$F$5)^A4223</f>
        <v>-1290.49365018239</v>
      </c>
      <c r="C4223" s="43" t="n">
        <f aca="false">IF(AND(B4223&gt;=0,B4222&lt;0),1,0)</f>
        <v>0</v>
      </c>
    </row>
    <row r="4224" customFormat="false" ht="12.8" hidden="false" customHeight="false" outlineLevel="0" collapsed="false">
      <c r="A4224" s="8" t="n">
        <f aca="false">A4223-0.01</f>
        <v>57.7999999999828</v>
      </c>
      <c r="B4224" s="42" t="n">
        <f aca="false">1+$F$5*$F$4*(1+$F$6)^A4224-(1+$F$5)^A4224</f>
        <v>-1288.8828533317</v>
      </c>
      <c r="C4224" s="43" t="n">
        <f aca="false">IF(AND(B4224&gt;=0,B4223&lt;0),1,0)</f>
        <v>0</v>
      </c>
    </row>
    <row r="4225" customFormat="false" ht="12.8" hidden="false" customHeight="false" outlineLevel="0" collapsed="false">
      <c r="A4225" s="8" t="n">
        <f aca="false">A4224-0.01</f>
        <v>57.7899999999828</v>
      </c>
      <c r="B4225" s="42" t="n">
        <f aca="false">1+$F$5*$F$4*(1+$F$6)^A4225-(1+$F$5)^A4225</f>
        <v>-1287.27405562912</v>
      </c>
      <c r="C4225" s="43" t="n">
        <f aca="false">IF(AND(B4225&gt;=0,B4224&lt;0),1,0)</f>
        <v>0</v>
      </c>
    </row>
    <row r="4226" customFormat="false" ht="12.8" hidden="false" customHeight="false" outlineLevel="0" collapsed="false">
      <c r="A4226" s="8" t="n">
        <f aca="false">A4225-0.01</f>
        <v>57.7799999999828</v>
      </c>
      <c r="B4226" s="42" t="n">
        <f aca="false">1+$F$5*$F$4*(1+$F$6)^A4226-(1+$F$5)^A4226</f>
        <v>-1285.66725459582</v>
      </c>
      <c r="C4226" s="43" t="n">
        <f aca="false">IF(AND(B4226&gt;=0,B4225&lt;0),1,0)</f>
        <v>0</v>
      </c>
    </row>
    <row r="4227" customFormat="false" ht="12.8" hidden="false" customHeight="false" outlineLevel="0" collapsed="false">
      <c r="A4227" s="8" t="n">
        <f aca="false">A4226-0.01</f>
        <v>57.7699999999828</v>
      </c>
      <c r="B4227" s="42" t="n">
        <f aca="false">1+$F$5*$F$4*(1+$F$6)^A4227-(1+$F$5)^A4227</f>
        <v>-1284.06244775603</v>
      </c>
      <c r="C4227" s="43" t="n">
        <f aca="false">IF(AND(B4227&gt;=0,B4226&lt;0),1,0)</f>
        <v>0</v>
      </c>
    </row>
    <row r="4228" customFormat="false" ht="12.8" hidden="false" customHeight="false" outlineLevel="0" collapsed="false">
      <c r="A4228" s="8" t="n">
        <f aca="false">A4227-0.01</f>
        <v>57.7599999999828</v>
      </c>
      <c r="B4228" s="42" t="n">
        <f aca="false">1+$F$5*$F$4*(1+$F$6)^A4228-(1+$F$5)^A4228</f>
        <v>-1282.45963263707</v>
      </c>
      <c r="C4228" s="43" t="n">
        <f aca="false">IF(AND(B4228&gt;=0,B4227&lt;0),1,0)</f>
        <v>0</v>
      </c>
    </row>
    <row r="4229" customFormat="false" ht="12.8" hidden="false" customHeight="false" outlineLevel="0" collapsed="false">
      <c r="A4229" s="8" t="n">
        <f aca="false">A4228-0.01</f>
        <v>57.7499999999828</v>
      </c>
      <c r="B4229" s="42" t="n">
        <f aca="false">1+$F$5*$F$4*(1+$F$6)^A4229-(1+$F$5)^A4229</f>
        <v>-1280.85880676931</v>
      </c>
      <c r="C4229" s="43" t="n">
        <f aca="false">IF(AND(B4229&gt;=0,B4228&lt;0),1,0)</f>
        <v>0</v>
      </c>
    </row>
    <row r="4230" customFormat="false" ht="12.8" hidden="false" customHeight="false" outlineLevel="0" collapsed="false">
      <c r="A4230" s="8" t="n">
        <f aca="false">A4229-0.01</f>
        <v>57.7399999999828</v>
      </c>
      <c r="B4230" s="42" t="n">
        <f aca="false">1+$F$5*$F$4*(1+$F$6)^A4230-(1+$F$5)^A4230</f>
        <v>-1279.25996768619</v>
      </c>
      <c r="C4230" s="43" t="n">
        <f aca="false">IF(AND(B4230&gt;=0,B4229&lt;0),1,0)</f>
        <v>0</v>
      </c>
    </row>
    <row r="4231" customFormat="false" ht="12.8" hidden="false" customHeight="false" outlineLevel="0" collapsed="false">
      <c r="A4231" s="8" t="n">
        <f aca="false">A4230-0.01</f>
        <v>57.7299999999828</v>
      </c>
      <c r="B4231" s="42" t="n">
        <f aca="false">1+$F$5*$F$4*(1+$F$6)^A4231-(1+$F$5)^A4231</f>
        <v>-1277.66311292419</v>
      </c>
      <c r="C4231" s="43" t="n">
        <f aca="false">IF(AND(B4231&gt;=0,B4230&lt;0),1,0)</f>
        <v>0</v>
      </c>
    </row>
    <row r="4232" customFormat="false" ht="12.8" hidden="false" customHeight="false" outlineLevel="0" collapsed="false">
      <c r="A4232" s="8" t="n">
        <f aca="false">A4231-0.01</f>
        <v>57.7199999999828</v>
      </c>
      <c r="B4232" s="42" t="n">
        <f aca="false">1+$F$5*$F$4*(1+$F$6)^A4232-(1+$F$5)^A4232</f>
        <v>-1276.06824002287</v>
      </c>
      <c r="C4232" s="43" t="n">
        <f aca="false">IF(AND(B4232&gt;=0,B4231&lt;0),1,0)</f>
        <v>0</v>
      </c>
    </row>
    <row r="4233" customFormat="false" ht="12.8" hidden="false" customHeight="false" outlineLevel="0" collapsed="false">
      <c r="A4233" s="8" t="n">
        <f aca="false">A4232-0.01</f>
        <v>57.7099999999828</v>
      </c>
      <c r="B4233" s="42" t="n">
        <f aca="false">1+$F$5*$F$4*(1+$F$6)^A4233-(1+$F$5)^A4233</f>
        <v>-1274.47534652481</v>
      </c>
      <c r="C4233" s="43" t="n">
        <f aca="false">IF(AND(B4233&gt;=0,B4232&lt;0),1,0)</f>
        <v>0</v>
      </c>
    </row>
    <row r="4234" customFormat="false" ht="12.8" hidden="false" customHeight="false" outlineLevel="0" collapsed="false">
      <c r="A4234" s="8" t="n">
        <f aca="false">A4233-0.01</f>
        <v>57.6999999999828</v>
      </c>
      <c r="B4234" s="42" t="n">
        <f aca="false">1+$F$5*$F$4*(1+$F$6)^A4234-(1+$F$5)^A4234</f>
        <v>-1272.88442997568</v>
      </c>
      <c r="C4234" s="43" t="n">
        <f aca="false">IF(AND(B4234&gt;=0,B4233&lt;0),1,0)</f>
        <v>0</v>
      </c>
    </row>
    <row r="4235" customFormat="false" ht="12.8" hidden="false" customHeight="false" outlineLevel="0" collapsed="false">
      <c r="A4235" s="8" t="n">
        <f aca="false">A4234-0.01</f>
        <v>57.6899999999828</v>
      </c>
      <c r="B4235" s="42" t="n">
        <f aca="false">1+$F$5*$F$4*(1+$F$6)^A4235-(1+$F$5)^A4235</f>
        <v>-1271.29548792415</v>
      </c>
      <c r="C4235" s="43" t="n">
        <f aca="false">IF(AND(B4235&gt;=0,B4234&lt;0),1,0)</f>
        <v>0</v>
      </c>
    </row>
    <row r="4236" customFormat="false" ht="12.8" hidden="false" customHeight="false" outlineLevel="0" collapsed="false">
      <c r="A4236" s="8" t="n">
        <f aca="false">A4235-0.01</f>
        <v>57.6799999999829</v>
      </c>
      <c r="B4236" s="42" t="n">
        <f aca="false">1+$F$5*$F$4*(1+$F$6)^A4236-(1+$F$5)^A4236</f>
        <v>-1269.70851792195</v>
      </c>
      <c r="C4236" s="43" t="n">
        <f aca="false">IF(AND(B4236&gt;=0,B4235&lt;0),1,0)</f>
        <v>0</v>
      </c>
    </row>
    <row r="4237" customFormat="false" ht="12.8" hidden="false" customHeight="false" outlineLevel="0" collapsed="false">
      <c r="A4237" s="8" t="n">
        <f aca="false">A4236-0.01</f>
        <v>57.6699999999829</v>
      </c>
      <c r="B4237" s="42" t="n">
        <f aca="false">1+$F$5*$F$4*(1+$F$6)^A4237-(1+$F$5)^A4237</f>
        <v>-1268.12351752383</v>
      </c>
      <c r="C4237" s="43" t="n">
        <f aca="false">IF(AND(B4237&gt;=0,B4236&lt;0),1,0)</f>
        <v>0</v>
      </c>
    </row>
    <row r="4238" customFormat="false" ht="12.8" hidden="false" customHeight="false" outlineLevel="0" collapsed="false">
      <c r="A4238" s="8" t="n">
        <f aca="false">A4237-0.01</f>
        <v>57.6599999999829</v>
      </c>
      <c r="B4238" s="42" t="n">
        <f aca="false">1+$F$5*$F$4*(1+$F$6)^A4238-(1+$F$5)^A4238</f>
        <v>-1266.5404842876</v>
      </c>
      <c r="C4238" s="43" t="n">
        <f aca="false">IF(AND(B4238&gt;=0,B4237&lt;0),1,0)</f>
        <v>0</v>
      </c>
    </row>
    <row r="4239" customFormat="false" ht="12.8" hidden="false" customHeight="false" outlineLevel="0" collapsed="false">
      <c r="A4239" s="8" t="n">
        <f aca="false">A4238-0.01</f>
        <v>57.6499999999829</v>
      </c>
      <c r="B4239" s="42" t="n">
        <f aca="false">1+$F$5*$F$4*(1+$F$6)^A4239-(1+$F$5)^A4239</f>
        <v>-1264.95941577407</v>
      </c>
      <c r="C4239" s="43" t="n">
        <f aca="false">IF(AND(B4239&gt;=0,B4238&lt;0),1,0)</f>
        <v>0</v>
      </c>
    </row>
    <row r="4240" customFormat="false" ht="12.8" hidden="false" customHeight="false" outlineLevel="0" collapsed="false">
      <c r="A4240" s="8" t="n">
        <f aca="false">A4239-0.01</f>
        <v>57.6399999999829</v>
      </c>
      <c r="B4240" s="42" t="n">
        <f aca="false">1+$F$5*$F$4*(1+$F$6)^A4240-(1+$F$5)^A4240</f>
        <v>-1263.38030954709</v>
      </c>
      <c r="C4240" s="43" t="n">
        <f aca="false">IF(AND(B4240&gt;=0,B4239&lt;0),1,0)</f>
        <v>0</v>
      </c>
    </row>
    <row r="4241" customFormat="false" ht="12.8" hidden="false" customHeight="false" outlineLevel="0" collapsed="false">
      <c r="A4241" s="8" t="n">
        <f aca="false">A4240-0.01</f>
        <v>57.6299999999829</v>
      </c>
      <c r="B4241" s="42" t="n">
        <f aca="false">1+$F$5*$F$4*(1+$F$6)^A4241-(1+$F$5)^A4241</f>
        <v>-1261.80316317352</v>
      </c>
      <c r="C4241" s="43" t="n">
        <f aca="false">IF(AND(B4241&gt;=0,B4240&lt;0),1,0)</f>
        <v>0</v>
      </c>
    </row>
    <row r="4242" customFormat="false" ht="12.8" hidden="false" customHeight="false" outlineLevel="0" collapsed="false">
      <c r="A4242" s="8" t="n">
        <f aca="false">A4241-0.01</f>
        <v>57.6199999999829</v>
      </c>
      <c r="B4242" s="42" t="n">
        <f aca="false">1+$F$5*$F$4*(1+$F$6)^A4242-(1+$F$5)^A4242</f>
        <v>-1260.22797422325</v>
      </c>
      <c r="C4242" s="43" t="n">
        <f aca="false">IF(AND(B4242&gt;=0,B4241&lt;0),1,0)</f>
        <v>0</v>
      </c>
    </row>
    <row r="4243" customFormat="false" ht="12.8" hidden="false" customHeight="false" outlineLevel="0" collapsed="false">
      <c r="A4243" s="8" t="n">
        <f aca="false">A4242-0.01</f>
        <v>57.6099999999829</v>
      </c>
      <c r="B4243" s="42" t="n">
        <f aca="false">1+$F$5*$F$4*(1+$F$6)^A4243-(1+$F$5)^A4243</f>
        <v>-1258.65474026915</v>
      </c>
      <c r="C4243" s="43" t="n">
        <f aca="false">IF(AND(B4243&gt;=0,B4242&lt;0),1,0)</f>
        <v>0</v>
      </c>
    </row>
    <row r="4244" customFormat="false" ht="12.8" hidden="false" customHeight="false" outlineLevel="0" collapsed="false">
      <c r="A4244" s="8" t="n">
        <f aca="false">A4243-0.01</f>
        <v>57.5999999999829</v>
      </c>
      <c r="B4244" s="42" t="n">
        <f aca="false">1+$F$5*$F$4*(1+$F$6)^A4244-(1+$F$5)^A4244</f>
        <v>-1257.08345888715</v>
      </c>
      <c r="C4244" s="43" t="n">
        <f aca="false">IF(AND(B4244&gt;=0,B4243&lt;0),1,0)</f>
        <v>0</v>
      </c>
    </row>
    <row r="4245" customFormat="false" ht="12.8" hidden="false" customHeight="false" outlineLevel="0" collapsed="false">
      <c r="A4245" s="8" t="n">
        <f aca="false">A4244-0.01</f>
        <v>57.5899999999829</v>
      </c>
      <c r="B4245" s="42" t="n">
        <f aca="false">1+$F$5*$F$4*(1+$F$6)^A4245-(1+$F$5)^A4245</f>
        <v>-1255.51412765614</v>
      </c>
      <c r="C4245" s="43" t="n">
        <f aca="false">IF(AND(B4245&gt;=0,B4244&lt;0),1,0)</f>
        <v>0</v>
      </c>
    </row>
    <row r="4246" customFormat="false" ht="12.8" hidden="false" customHeight="false" outlineLevel="0" collapsed="false">
      <c r="A4246" s="8" t="n">
        <f aca="false">A4245-0.01</f>
        <v>57.5799999999829</v>
      </c>
      <c r="B4246" s="42" t="n">
        <f aca="false">1+$F$5*$F$4*(1+$F$6)^A4246-(1+$F$5)^A4246</f>
        <v>-1253.94674415803</v>
      </c>
      <c r="C4246" s="43" t="n">
        <f aca="false">IF(AND(B4246&gt;=0,B4245&lt;0),1,0)</f>
        <v>0</v>
      </c>
    </row>
    <row r="4247" customFormat="false" ht="12.8" hidden="false" customHeight="false" outlineLevel="0" collapsed="false">
      <c r="A4247" s="8" t="n">
        <f aca="false">A4246-0.01</f>
        <v>57.5699999999829</v>
      </c>
      <c r="B4247" s="42" t="n">
        <f aca="false">1+$F$5*$F$4*(1+$F$6)^A4247-(1+$F$5)^A4247</f>
        <v>-1252.38130597773</v>
      </c>
      <c r="C4247" s="43" t="n">
        <f aca="false">IF(AND(B4247&gt;=0,B4246&lt;0),1,0)</f>
        <v>0</v>
      </c>
    </row>
    <row r="4248" customFormat="false" ht="12.8" hidden="false" customHeight="false" outlineLevel="0" collapsed="false">
      <c r="A4248" s="8" t="n">
        <f aca="false">A4247-0.01</f>
        <v>57.5599999999829</v>
      </c>
      <c r="B4248" s="42" t="n">
        <f aca="false">1+$F$5*$F$4*(1+$F$6)^A4248-(1+$F$5)^A4248</f>
        <v>-1250.81781070315</v>
      </c>
      <c r="C4248" s="43" t="n">
        <f aca="false">IF(AND(B4248&gt;=0,B4247&lt;0),1,0)</f>
        <v>0</v>
      </c>
    </row>
    <row r="4249" customFormat="false" ht="12.8" hidden="false" customHeight="false" outlineLevel="0" collapsed="false">
      <c r="A4249" s="8" t="n">
        <f aca="false">A4248-0.01</f>
        <v>57.5499999999829</v>
      </c>
      <c r="B4249" s="42" t="n">
        <f aca="false">1+$F$5*$F$4*(1+$F$6)^A4249-(1+$F$5)^A4249</f>
        <v>-1249.25625592517</v>
      </c>
      <c r="C4249" s="43" t="n">
        <f aca="false">IF(AND(B4249&gt;=0,B4248&lt;0),1,0)</f>
        <v>0</v>
      </c>
    </row>
    <row r="4250" customFormat="false" ht="12.8" hidden="false" customHeight="false" outlineLevel="0" collapsed="false">
      <c r="A4250" s="8" t="n">
        <f aca="false">A4249-0.01</f>
        <v>57.5399999999829</v>
      </c>
      <c r="B4250" s="42" t="n">
        <f aca="false">1+$F$5*$F$4*(1+$F$6)^A4250-(1+$F$5)^A4250</f>
        <v>-1247.69663923766</v>
      </c>
      <c r="C4250" s="43" t="n">
        <f aca="false">IF(AND(B4250&gt;=0,B4249&lt;0),1,0)</f>
        <v>0</v>
      </c>
    </row>
    <row r="4251" customFormat="false" ht="12.8" hidden="false" customHeight="false" outlineLevel="0" collapsed="false">
      <c r="A4251" s="8" t="n">
        <f aca="false">A4250-0.01</f>
        <v>57.5299999999829</v>
      </c>
      <c r="B4251" s="42" t="n">
        <f aca="false">1+$F$5*$F$4*(1+$F$6)^A4251-(1+$F$5)^A4251</f>
        <v>-1246.13895823751</v>
      </c>
      <c r="C4251" s="43" t="n">
        <f aca="false">IF(AND(B4251&gt;=0,B4250&lt;0),1,0)</f>
        <v>0</v>
      </c>
    </row>
    <row r="4252" customFormat="false" ht="12.8" hidden="false" customHeight="false" outlineLevel="0" collapsed="false">
      <c r="A4252" s="8" t="n">
        <f aca="false">A4251-0.01</f>
        <v>57.5199999999829</v>
      </c>
      <c r="B4252" s="42" t="n">
        <f aca="false">1+$F$5*$F$4*(1+$F$6)^A4252-(1+$F$5)^A4252</f>
        <v>-1244.58321052453</v>
      </c>
      <c r="C4252" s="43" t="n">
        <f aca="false">IF(AND(B4252&gt;=0,B4251&lt;0),1,0)</f>
        <v>0</v>
      </c>
    </row>
    <row r="4253" customFormat="false" ht="12.8" hidden="false" customHeight="false" outlineLevel="0" collapsed="false">
      <c r="A4253" s="8" t="n">
        <f aca="false">A4252-0.01</f>
        <v>57.5099999999829</v>
      </c>
      <c r="B4253" s="42" t="n">
        <f aca="false">1+$F$5*$F$4*(1+$F$6)^A4253-(1+$F$5)^A4253</f>
        <v>-1243.02939370155</v>
      </c>
      <c r="C4253" s="43" t="n">
        <f aca="false">IF(AND(B4253&gt;=0,B4252&lt;0),1,0)</f>
        <v>0</v>
      </c>
    </row>
    <row r="4254" customFormat="false" ht="12.8" hidden="false" customHeight="false" outlineLevel="0" collapsed="false">
      <c r="A4254" s="8" t="n">
        <f aca="false">A4253-0.01</f>
        <v>57.4999999999829</v>
      </c>
      <c r="B4254" s="42" t="n">
        <f aca="false">1+$F$5*$F$4*(1+$F$6)^A4254-(1+$F$5)^A4254</f>
        <v>-1241.47750537435</v>
      </c>
      <c r="C4254" s="43" t="n">
        <f aca="false">IF(AND(B4254&gt;=0,B4253&lt;0),1,0)</f>
        <v>0</v>
      </c>
    </row>
    <row r="4255" customFormat="false" ht="12.8" hidden="false" customHeight="false" outlineLevel="0" collapsed="false">
      <c r="A4255" s="8" t="n">
        <f aca="false">A4254-0.01</f>
        <v>57.4899999999829</v>
      </c>
      <c r="B4255" s="42" t="n">
        <f aca="false">1+$F$5*$F$4*(1+$F$6)^A4255-(1+$F$5)^A4255</f>
        <v>-1239.9275431517</v>
      </c>
      <c r="C4255" s="43" t="n">
        <f aca="false">IF(AND(B4255&gt;=0,B4254&lt;0),1,0)</f>
        <v>0</v>
      </c>
    </row>
    <row r="4256" customFormat="false" ht="12.8" hidden="false" customHeight="false" outlineLevel="0" collapsed="false">
      <c r="A4256" s="8" t="n">
        <f aca="false">A4255-0.01</f>
        <v>57.4799999999829</v>
      </c>
      <c r="B4256" s="42" t="n">
        <f aca="false">1+$F$5*$F$4*(1+$F$6)^A4256-(1+$F$5)^A4256</f>
        <v>-1238.3795046453</v>
      </c>
      <c r="C4256" s="43" t="n">
        <f aca="false">IF(AND(B4256&gt;=0,B4255&lt;0),1,0)</f>
        <v>0</v>
      </c>
    </row>
    <row r="4257" customFormat="false" ht="12.8" hidden="false" customHeight="false" outlineLevel="0" collapsed="false">
      <c r="A4257" s="8" t="n">
        <f aca="false">A4256-0.01</f>
        <v>57.4699999999829</v>
      </c>
      <c r="B4257" s="42" t="n">
        <f aca="false">1+$F$5*$F$4*(1+$F$6)^A4257-(1+$F$5)^A4257</f>
        <v>-1236.83338746985</v>
      </c>
      <c r="C4257" s="43" t="n">
        <f aca="false">IF(AND(B4257&gt;=0,B4256&lt;0),1,0)</f>
        <v>0</v>
      </c>
    </row>
    <row r="4258" customFormat="false" ht="12.8" hidden="false" customHeight="false" outlineLevel="0" collapsed="false">
      <c r="A4258" s="8" t="n">
        <f aca="false">A4257-0.01</f>
        <v>57.4599999999829</v>
      </c>
      <c r="B4258" s="42" t="n">
        <f aca="false">1+$F$5*$F$4*(1+$F$6)^A4258-(1+$F$5)^A4258</f>
        <v>-1235.28918924298</v>
      </c>
      <c r="C4258" s="43" t="n">
        <f aca="false">IF(AND(B4258&gt;=0,B4257&lt;0),1,0)</f>
        <v>0</v>
      </c>
    </row>
    <row r="4259" customFormat="false" ht="12.8" hidden="false" customHeight="false" outlineLevel="0" collapsed="false">
      <c r="A4259" s="8" t="n">
        <f aca="false">A4258-0.01</f>
        <v>57.4499999999829</v>
      </c>
      <c r="B4259" s="42" t="n">
        <f aca="false">1+$F$5*$F$4*(1+$F$6)^A4259-(1+$F$5)^A4259</f>
        <v>-1233.74690758528</v>
      </c>
      <c r="C4259" s="43" t="n">
        <f aca="false">IF(AND(B4259&gt;=0,B4258&lt;0),1,0)</f>
        <v>0</v>
      </c>
    </row>
    <row r="4260" customFormat="false" ht="12.8" hidden="false" customHeight="false" outlineLevel="0" collapsed="false">
      <c r="A4260" s="8" t="n">
        <f aca="false">A4259-0.01</f>
        <v>57.4399999999829</v>
      </c>
      <c r="B4260" s="42" t="n">
        <f aca="false">1+$F$5*$F$4*(1+$F$6)^A4260-(1+$F$5)^A4260</f>
        <v>-1232.20654012029</v>
      </c>
      <c r="C4260" s="43" t="n">
        <f aca="false">IF(AND(B4260&gt;=0,B4259&lt;0),1,0)</f>
        <v>0</v>
      </c>
    </row>
    <row r="4261" customFormat="false" ht="12.8" hidden="false" customHeight="false" outlineLevel="0" collapsed="false">
      <c r="A4261" s="8" t="n">
        <f aca="false">A4260-0.01</f>
        <v>57.4299999999829</v>
      </c>
      <c r="B4261" s="42" t="n">
        <f aca="false">1+$F$5*$F$4*(1+$F$6)^A4261-(1+$F$5)^A4261</f>
        <v>-1230.6680844745</v>
      </c>
      <c r="C4261" s="43" t="n">
        <f aca="false">IF(AND(B4261&gt;=0,B4260&lt;0),1,0)</f>
        <v>0</v>
      </c>
    </row>
    <row r="4262" customFormat="false" ht="12.8" hidden="false" customHeight="false" outlineLevel="0" collapsed="false">
      <c r="A4262" s="8" t="n">
        <f aca="false">A4261-0.01</f>
        <v>57.4199999999829</v>
      </c>
      <c r="B4262" s="42" t="n">
        <f aca="false">1+$F$5*$F$4*(1+$F$6)^A4262-(1+$F$5)^A4262</f>
        <v>-1229.13153827735</v>
      </c>
      <c r="C4262" s="43" t="n">
        <f aca="false">IF(AND(B4262&gt;=0,B4261&lt;0),1,0)</f>
        <v>0</v>
      </c>
    </row>
    <row r="4263" customFormat="false" ht="12.8" hidden="false" customHeight="false" outlineLevel="0" collapsed="false">
      <c r="A4263" s="8" t="n">
        <f aca="false">A4262-0.01</f>
        <v>57.4099999999829</v>
      </c>
      <c r="B4263" s="42" t="n">
        <f aca="false">1+$F$5*$F$4*(1+$F$6)^A4263-(1+$F$5)^A4263</f>
        <v>-1227.59689916119</v>
      </c>
      <c r="C4263" s="43" t="n">
        <f aca="false">IF(AND(B4263&gt;=0,B4262&lt;0),1,0)</f>
        <v>0</v>
      </c>
    </row>
    <row r="4264" customFormat="false" ht="12.8" hidden="false" customHeight="false" outlineLevel="0" collapsed="false">
      <c r="A4264" s="8" t="n">
        <f aca="false">A4263-0.01</f>
        <v>57.3999999999829</v>
      </c>
      <c r="B4264" s="42" t="n">
        <f aca="false">1+$F$5*$F$4*(1+$F$6)^A4264-(1+$F$5)^A4264</f>
        <v>-1226.06416476134</v>
      </c>
      <c r="C4264" s="43" t="n">
        <f aca="false">IF(AND(B4264&gt;=0,B4263&lt;0),1,0)</f>
        <v>0</v>
      </c>
    </row>
    <row r="4265" customFormat="false" ht="12.8" hidden="false" customHeight="false" outlineLevel="0" collapsed="false">
      <c r="A4265" s="8" t="n">
        <f aca="false">A4264-0.01</f>
        <v>57.3899999999829</v>
      </c>
      <c r="B4265" s="42" t="n">
        <f aca="false">1+$F$5*$F$4*(1+$F$6)^A4265-(1+$F$5)^A4265</f>
        <v>-1224.53333271603</v>
      </c>
      <c r="C4265" s="43" t="n">
        <f aca="false">IF(AND(B4265&gt;=0,B4264&lt;0),1,0)</f>
        <v>0</v>
      </c>
    </row>
    <row r="4266" customFormat="false" ht="12.8" hidden="false" customHeight="false" outlineLevel="0" collapsed="false">
      <c r="A4266" s="8" t="n">
        <f aca="false">A4265-0.01</f>
        <v>57.3799999999829</v>
      </c>
      <c r="B4266" s="42" t="n">
        <f aca="false">1+$F$5*$F$4*(1+$F$6)^A4266-(1+$F$5)^A4266</f>
        <v>-1223.00440066642</v>
      </c>
      <c r="C4266" s="43" t="n">
        <f aca="false">IF(AND(B4266&gt;=0,B4265&lt;0),1,0)</f>
        <v>0</v>
      </c>
    </row>
    <row r="4267" customFormat="false" ht="12.8" hidden="false" customHeight="false" outlineLevel="0" collapsed="false">
      <c r="A4267" s="8" t="n">
        <f aca="false">A4266-0.01</f>
        <v>57.3699999999829</v>
      </c>
      <c r="B4267" s="42" t="n">
        <f aca="false">1+$F$5*$F$4*(1+$F$6)^A4267-(1+$F$5)^A4267</f>
        <v>-1221.4773662566</v>
      </c>
      <c r="C4267" s="43" t="n">
        <f aca="false">IF(AND(B4267&gt;=0,B4266&lt;0),1,0)</f>
        <v>0</v>
      </c>
    </row>
    <row r="4268" customFormat="false" ht="12.8" hidden="false" customHeight="false" outlineLevel="0" collapsed="false">
      <c r="A4268" s="8" t="n">
        <f aca="false">A4267-0.01</f>
        <v>57.3599999999829</v>
      </c>
      <c r="B4268" s="42" t="n">
        <f aca="false">1+$F$5*$F$4*(1+$F$6)^A4268-(1+$F$5)^A4268</f>
        <v>-1219.95222713358</v>
      </c>
      <c r="C4268" s="43" t="n">
        <f aca="false">IF(AND(B4268&gt;=0,B4267&lt;0),1,0)</f>
        <v>0</v>
      </c>
    </row>
    <row r="4269" customFormat="false" ht="12.8" hidden="false" customHeight="false" outlineLevel="0" collapsed="false">
      <c r="A4269" s="8" t="n">
        <f aca="false">A4268-0.01</f>
        <v>57.3499999999829</v>
      </c>
      <c r="B4269" s="42" t="n">
        <f aca="false">1+$F$5*$F$4*(1+$F$6)^A4269-(1+$F$5)^A4269</f>
        <v>-1218.4289809473</v>
      </c>
      <c r="C4269" s="43" t="n">
        <f aca="false">IF(AND(B4269&gt;=0,B4268&lt;0),1,0)</f>
        <v>0</v>
      </c>
    </row>
    <row r="4270" customFormat="false" ht="12.8" hidden="false" customHeight="false" outlineLevel="0" collapsed="false">
      <c r="A4270" s="8" t="n">
        <f aca="false">A4269-0.01</f>
        <v>57.3399999999829</v>
      </c>
      <c r="B4270" s="42" t="n">
        <f aca="false">1+$F$5*$F$4*(1+$F$6)^A4270-(1+$F$5)^A4270</f>
        <v>-1216.90762535057</v>
      </c>
      <c r="C4270" s="43" t="n">
        <f aca="false">IF(AND(B4270&gt;=0,B4269&lt;0),1,0)</f>
        <v>0</v>
      </c>
    </row>
    <row r="4271" customFormat="false" ht="12.8" hidden="false" customHeight="false" outlineLevel="0" collapsed="false">
      <c r="A4271" s="8" t="n">
        <f aca="false">A4270-0.01</f>
        <v>57.3299999999829</v>
      </c>
      <c r="B4271" s="42" t="n">
        <f aca="false">1+$F$5*$F$4*(1+$F$6)^A4271-(1+$F$5)^A4271</f>
        <v>-1215.38815799917</v>
      </c>
      <c r="C4271" s="43" t="n">
        <f aca="false">IF(AND(B4271&gt;=0,B4270&lt;0),1,0)</f>
        <v>0</v>
      </c>
    </row>
    <row r="4272" customFormat="false" ht="12.8" hidden="false" customHeight="false" outlineLevel="0" collapsed="false">
      <c r="A4272" s="8" t="n">
        <f aca="false">A4271-0.01</f>
        <v>57.3199999999829</v>
      </c>
      <c r="B4272" s="42" t="n">
        <f aca="false">1+$F$5*$F$4*(1+$F$6)^A4272-(1+$F$5)^A4272</f>
        <v>-1213.87057655173</v>
      </c>
      <c r="C4272" s="43" t="n">
        <f aca="false">IF(AND(B4272&gt;=0,B4271&lt;0),1,0)</f>
        <v>0</v>
      </c>
    </row>
    <row r="4273" customFormat="false" ht="12.8" hidden="false" customHeight="false" outlineLevel="0" collapsed="false">
      <c r="A4273" s="8" t="n">
        <f aca="false">A4272-0.01</f>
        <v>57.3099999999829</v>
      </c>
      <c r="B4273" s="42" t="n">
        <f aca="false">1+$F$5*$F$4*(1+$F$6)^A4273-(1+$F$5)^A4273</f>
        <v>-1212.35487866982</v>
      </c>
      <c r="C4273" s="43" t="n">
        <f aca="false">IF(AND(B4273&gt;=0,B4272&lt;0),1,0)</f>
        <v>0</v>
      </c>
    </row>
    <row r="4274" customFormat="false" ht="12.8" hidden="false" customHeight="false" outlineLevel="0" collapsed="false">
      <c r="A4274" s="8" t="n">
        <f aca="false">A4273-0.01</f>
        <v>57.2999999999829</v>
      </c>
      <c r="B4274" s="42" t="n">
        <f aca="false">1+$F$5*$F$4*(1+$F$6)^A4274-(1+$F$5)^A4274</f>
        <v>-1210.8410620179</v>
      </c>
      <c r="C4274" s="43" t="n">
        <f aca="false">IF(AND(B4274&gt;=0,B4273&lt;0),1,0)</f>
        <v>0</v>
      </c>
    </row>
    <row r="4275" customFormat="false" ht="12.8" hidden="false" customHeight="false" outlineLevel="0" collapsed="false">
      <c r="A4275" s="8" t="n">
        <f aca="false">A4274-0.01</f>
        <v>57.2899999999829</v>
      </c>
      <c r="B4275" s="42" t="n">
        <f aca="false">1+$F$5*$F$4*(1+$F$6)^A4275-(1+$F$5)^A4275</f>
        <v>-1209.32912426331</v>
      </c>
      <c r="C4275" s="43" t="n">
        <f aca="false">IF(AND(B4275&gt;=0,B4274&lt;0),1,0)</f>
        <v>0</v>
      </c>
    </row>
    <row r="4276" customFormat="false" ht="12.8" hidden="false" customHeight="false" outlineLevel="0" collapsed="false">
      <c r="A4276" s="8" t="n">
        <f aca="false">A4275-0.01</f>
        <v>57.2799999999829</v>
      </c>
      <c r="B4276" s="42" t="n">
        <f aca="false">1+$F$5*$F$4*(1+$F$6)^A4276-(1+$F$5)^A4276</f>
        <v>-1207.81906307631</v>
      </c>
      <c r="C4276" s="43" t="n">
        <f aca="false">IF(AND(B4276&gt;=0,B4275&lt;0),1,0)</f>
        <v>0</v>
      </c>
    </row>
    <row r="4277" customFormat="false" ht="12.8" hidden="false" customHeight="false" outlineLevel="0" collapsed="false">
      <c r="A4277" s="8" t="n">
        <f aca="false">A4276-0.01</f>
        <v>57.2699999999829</v>
      </c>
      <c r="B4277" s="42" t="n">
        <f aca="false">1+$F$5*$F$4*(1+$F$6)^A4277-(1+$F$5)^A4277</f>
        <v>-1206.31087613003</v>
      </c>
      <c r="C4277" s="43" t="n">
        <f aca="false">IF(AND(B4277&gt;=0,B4276&lt;0),1,0)</f>
        <v>0</v>
      </c>
    </row>
    <row r="4278" customFormat="false" ht="12.8" hidden="false" customHeight="false" outlineLevel="0" collapsed="false">
      <c r="A4278" s="8" t="n">
        <f aca="false">A4277-0.01</f>
        <v>57.2599999999829</v>
      </c>
      <c r="B4278" s="42" t="n">
        <f aca="false">1+$F$5*$F$4*(1+$F$6)^A4278-(1+$F$5)^A4278</f>
        <v>-1204.80456110048</v>
      </c>
      <c r="C4278" s="43" t="n">
        <f aca="false">IF(AND(B4278&gt;=0,B4277&lt;0),1,0)</f>
        <v>0</v>
      </c>
    </row>
    <row r="4279" customFormat="false" ht="12.8" hidden="false" customHeight="false" outlineLevel="0" collapsed="false">
      <c r="A4279" s="8" t="n">
        <f aca="false">A4278-0.01</f>
        <v>57.2499999999829</v>
      </c>
      <c r="B4279" s="42" t="n">
        <f aca="false">1+$F$5*$F$4*(1+$F$6)^A4279-(1+$F$5)^A4279</f>
        <v>-1203.30011566656</v>
      </c>
      <c r="C4279" s="43" t="n">
        <f aca="false">IF(AND(B4279&gt;=0,B4278&lt;0),1,0)</f>
        <v>0</v>
      </c>
    </row>
    <row r="4280" customFormat="false" ht="12.8" hidden="false" customHeight="false" outlineLevel="0" collapsed="false">
      <c r="A4280" s="8" t="n">
        <f aca="false">A4279-0.01</f>
        <v>57.2399999999829</v>
      </c>
      <c r="B4280" s="42" t="n">
        <f aca="false">1+$F$5*$F$4*(1+$F$6)^A4280-(1+$F$5)^A4280</f>
        <v>-1201.79753751005</v>
      </c>
      <c r="C4280" s="43" t="n">
        <f aca="false">IF(AND(B4280&gt;=0,B4279&lt;0),1,0)</f>
        <v>0</v>
      </c>
    </row>
    <row r="4281" customFormat="false" ht="12.8" hidden="false" customHeight="false" outlineLevel="0" collapsed="false">
      <c r="A4281" s="8" t="n">
        <f aca="false">A4280-0.01</f>
        <v>57.2299999999829</v>
      </c>
      <c r="B4281" s="42" t="n">
        <f aca="false">1+$F$5*$F$4*(1+$F$6)^A4281-(1+$F$5)^A4281</f>
        <v>-1200.29682431559</v>
      </c>
      <c r="C4281" s="43" t="n">
        <f aca="false">IF(AND(B4281&gt;=0,B4280&lt;0),1,0)</f>
        <v>0</v>
      </c>
    </row>
    <row r="4282" customFormat="false" ht="12.8" hidden="false" customHeight="false" outlineLevel="0" collapsed="false">
      <c r="A4282" s="8" t="n">
        <f aca="false">A4281-0.01</f>
        <v>57.2199999999829</v>
      </c>
      <c r="B4282" s="42" t="n">
        <f aca="false">1+$F$5*$F$4*(1+$F$6)^A4282-(1+$F$5)^A4282</f>
        <v>-1198.79797377071</v>
      </c>
      <c r="C4282" s="43" t="n">
        <f aca="false">IF(AND(B4282&gt;=0,B4281&lt;0),1,0)</f>
        <v>0</v>
      </c>
    </row>
    <row r="4283" customFormat="false" ht="12.8" hidden="false" customHeight="false" outlineLevel="0" collapsed="false">
      <c r="A4283" s="8" t="n">
        <f aca="false">A4282-0.01</f>
        <v>57.2099999999829</v>
      </c>
      <c r="B4283" s="42" t="n">
        <f aca="false">1+$F$5*$F$4*(1+$F$6)^A4283-(1+$F$5)^A4283</f>
        <v>-1197.3009835658</v>
      </c>
      <c r="C4283" s="43" t="n">
        <f aca="false">IF(AND(B4283&gt;=0,B4282&lt;0),1,0)</f>
        <v>0</v>
      </c>
    </row>
    <row r="4284" customFormat="false" ht="12.8" hidden="false" customHeight="false" outlineLevel="0" collapsed="false">
      <c r="A4284" s="8" t="n">
        <f aca="false">A4283-0.01</f>
        <v>57.1999999999829</v>
      </c>
      <c r="B4284" s="42" t="n">
        <f aca="false">1+$F$5*$F$4*(1+$F$6)^A4284-(1+$F$5)^A4284</f>
        <v>-1195.80585139411</v>
      </c>
      <c r="C4284" s="43" t="n">
        <f aca="false">IF(AND(B4284&gt;=0,B4283&lt;0),1,0)</f>
        <v>0</v>
      </c>
    </row>
    <row r="4285" customFormat="false" ht="12.8" hidden="false" customHeight="false" outlineLevel="0" collapsed="false">
      <c r="A4285" s="8" t="n">
        <f aca="false">A4284-0.01</f>
        <v>57.1899999999829</v>
      </c>
      <c r="B4285" s="42" t="n">
        <f aca="false">1+$F$5*$F$4*(1+$F$6)^A4285-(1+$F$5)^A4285</f>
        <v>-1194.31257495174</v>
      </c>
      <c r="C4285" s="43" t="n">
        <f aca="false">IF(AND(B4285&gt;=0,B4284&lt;0),1,0)</f>
        <v>0</v>
      </c>
    </row>
    <row r="4286" customFormat="false" ht="12.8" hidden="false" customHeight="false" outlineLevel="0" collapsed="false">
      <c r="A4286" s="8" t="n">
        <f aca="false">A4285-0.01</f>
        <v>57.1799999999829</v>
      </c>
      <c r="B4286" s="42" t="n">
        <f aca="false">1+$F$5*$F$4*(1+$F$6)^A4286-(1+$F$5)^A4286</f>
        <v>-1192.82115193767</v>
      </c>
      <c r="C4286" s="43" t="n">
        <f aca="false">IF(AND(B4286&gt;=0,B4285&lt;0),1,0)</f>
        <v>0</v>
      </c>
    </row>
    <row r="4287" customFormat="false" ht="12.8" hidden="false" customHeight="false" outlineLevel="0" collapsed="false">
      <c r="A4287" s="8" t="n">
        <f aca="false">A4286-0.01</f>
        <v>57.169999999983</v>
      </c>
      <c r="B4287" s="42" t="n">
        <f aca="false">1+$F$5*$F$4*(1+$F$6)^A4287-(1+$F$5)^A4287</f>
        <v>-1191.33158005371</v>
      </c>
      <c r="C4287" s="43" t="n">
        <f aca="false">IF(AND(B4287&gt;=0,B4286&lt;0),1,0)</f>
        <v>0</v>
      </c>
    </row>
    <row r="4288" customFormat="false" ht="12.8" hidden="false" customHeight="false" outlineLevel="0" collapsed="false">
      <c r="A4288" s="8" t="n">
        <f aca="false">A4287-0.01</f>
        <v>57.159999999983</v>
      </c>
      <c r="B4288" s="42" t="n">
        <f aca="false">1+$F$5*$F$4*(1+$F$6)^A4288-(1+$F$5)^A4288</f>
        <v>-1189.84385700452</v>
      </c>
      <c r="C4288" s="43" t="n">
        <f aca="false">IF(AND(B4288&gt;=0,B4287&lt;0),1,0)</f>
        <v>0</v>
      </c>
    </row>
    <row r="4289" customFormat="false" ht="12.8" hidden="false" customHeight="false" outlineLevel="0" collapsed="false">
      <c r="A4289" s="8" t="n">
        <f aca="false">A4288-0.01</f>
        <v>57.149999999983</v>
      </c>
      <c r="B4289" s="42" t="n">
        <f aca="false">1+$F$5*$F$4*(1+$F$6)^A4289-(1+$F$5)^A4289</f>
        <v>-1188.35798049764</v>
      </c>
      <c r="C4289" s="43" t="n">
        <f aca="false">IF(AND(B4289&gt;=0,B4288&lt;0),1,0)</f>
        <v>0</v>
      </c>
    </row>
    <row r="4290" customFormat="false" ht="12.8" hidden="false" customHeight="false" outlineLevel="0" collapsed="false">
      <c r="A4290" s="8" t="n">
        <f aca="false">A4289-0.01</f>
        <v>57.139999999983</v>
      </c>
      <c r="B4290" s="42" t="n">
        <f aca="false">1+$F$5*$F$4*(1+$F$6)^A4290-(1+$F$5)^A4290</f>
        <v>-1186.8739482434</v>
      </c>
      <c r="C4290" s="43" t="n">
        <f aca="false">IF(AND(B4290&gt;=0,B4289&lt;0),1,0)</f>
        <v>0</v>
      </c>
    </row>
    <row r="4291" customFormat="false" ht="12.8" hidden="false" customHeight="false" outlineLevel="0" collapsed="false">
      <c r="A4291" s="8" t="n">
        <f aca="false">A4290-0.01</f>
        <v>57.129999999983</v>
      </c>
      <c r="B4291" s="42" t="n">
        <f aca="false">1+$F$5*$F$4*(1+$F$6)^A4291-(1+$F$5)^A4291</f>
        <v>-1185.39175795501</v>
      </c>
      <c r="C4291" s="43" t="n">
        <f aca="false">IF(AND(B4291&gt;=0,B4290&lt;0),1,0)</f>
        <v>0</v>
      </c>
    </row>
    <row r="4292" customFormat="false" ht="12.8" hidden="false" customHeight="false" outlineLevel="0" collapsed="false">
      <c r="A4292" s="8" t="n">
        <f aca="false">A4291-0.01</f>
        <v>57.119999999983</v>
      </c>
      <c r="B4292" s="42" t="n">
        <f aca="false">1+$F$5*$F$4*(1+$F$6)^A4292-(1+$F$5)^A4292</f>
        <v>-1183.9114073485</v>
      </c>
      <c r="C4292" s="43" t="n">
        <f aca="false">IF(AND(B4292&gt;=0,B4291&lt;0),1,0)</f>
        <v>0</v>
      </c>
    </row>
    <row r="4293" customFormat="false" ht="12.8" hidden="false" customHeight="false" outlineLevel="0" collapsed="false">
      <c r="A4293" s="8" t="n">
        <f aca="false">A4292-0.01</f>
        <v>57.109999999983</v>
      </c>
      <c r="B4293" s="42" t="n">
        <f aca="false">1+$F$5*$F$4*(1+$F$6)^A4293-(1+$F$5)^A4293</f>
        <v>-1182.43289414272</v>
      </c>
      <c r="C4293" s="43" t="n">
        <f aca="false">IF(AND(B4293&gt;=0,B4292&lt;0),1,0)</f>
        <v>0</v>
      </c>
    </row>
    <row r="4294" customFormat="false" ht="12.8" hidden="false" customHeight="false" outlineLevel="0" collapsed="false">
      <c r="A4294" s="8" t="n">
        <f aca="false">A4293-0.01</f>
        <v>57.099999999983</v>
      </c>
      <c r="B4294" s="42" t="n">
        <f aca="false">1+$F$5*$F$4*(1+$F$6)^A4294-(1+$F$5)^A4294</f>
        <v>-1180.95621605936</v>
      </c>
      <c r="C4294" s="43" t="n">
        <f aca="false">IF(AND(B4294&gt;=0,B4293&lt;0),1,0)</f>
        <v>0</v>
      </c>
    </row>
    <row r="4295" customFormat="false" ht="12.8" hidden="false" customHeight="false" outlineLevel="0" collapsed="false">
      <c r="A4295" s="8" t="n">
        <f aca="false">A4294-0.01</f>
        <v>57.089999999983</v>
      </c>
      <c r="B4295" s="42" t="n">
        <f aca="false">1+$F$5*$F$4*(1+$F$6)^A4295-(1+$F$5)^A4295</f>
        <v>-1179.48137082295</v>
      </c>
      <c r="C4295" s="43" t="n">
        <f aca="false">IF(AND(B4295&gt;=0,B4294&lt;0),1,0)</f>
        <v>0</v>
      </c>
    </row>
    <row r="4296" customFormat="false" ht="12.8" hidden="false" customHeight="false" outlineLevel="0" collapsed="false">
      <c r="A4296" s="8" t="n">
        <f aca="false">A4295-0.01</f>
        <v>57.079999999983</v>
      </c>
      <c r="B4296" s="42" t="n">
        <f aca="false">1+$F$5*$F$4*(1+$F$6)^A4296-(1+$F$5)^A4296</f>
        <v>-1178.00835616081</v>
      </c>
      <c r="C4296" s="43" t="n">
        <f aca="false">IF(AND(B4296&gt;=0,B4295&lt;0),1,0)</f>
        <v>0</v>
      </c>
    </row>
    <row r="4297" customFormat="false" ht="12.8" hidden="false" customHeight="false" outlineLevel="0" collapsed="false">
      <c r="A4297" s="8" t="n">
        <f aca="false">A4296-0.01</f>
        <v>57.069999999983</v>
      </c>
      <c r="B4297" s="42" t="n">
        <f aca="false">1+$F$5*$F$4*(1+$F$6)^A4297-(1+$F$5)^A4297</f>
        <v>-1176.53716980309</v>
      </c>
      <c r="C4297" s="43" t="n">
        <f aca="false">IF(AND(B4297&gt;=0,B4296&lt;0),1,0)</f>
        <v>0</v>
      </c>
    </row>
    <row r="4298" customFormat="false" ht="12.8" hidden="false" customHeight="false" outlineLevel="0" collapsed="false">
      <c r="A4298" s="8" t="n">
        <f aca="false">A4297-0.01</f>
        <v>57.059999999983</v>
      </c>
      <c r="B4298" s="42" t="n">
        <f aca="false">1+$F$5*$F$4*(1+$F$6)^A4298-(1+$F$5)^A4298</f>
        <v>-1175.06780948277</v>
      </c>
      <c r="C4298" s="43" t="n">
        <f aca="false">IF(AND(B4298&gt;=0,B4297&lt;0),1,0)</f>
        <v>0</v>
      </c>
    </row>
    <row r="4299" customFormat="false" ht="12.8" hidden="false" customHeight="false" outlineLevel="0" collapsed="false">
      <c r="A4299" s="8" t="n">
        <f aca="false">A4298-0.01</f>
        <v>57.049999999983</v>
      </c>
      <c r="B4299" s="42" t="n">
        <f aca="false">1+$F$5*$F$4*(1+$F$6)^A4299-(1+$F$5)^A4299</f>
        <v>-1173.60027293561</v>
      </c>
      <c r="C4299" s="43" t="n">
        <f aca="false">IF(AND(B4299&gt;=0,B4298&lt;0),1,0)</f>
        <v>0</v>
      </c>
    </row>
    <row r="4300" customFormat="false" ht="12.8" hidden="false" customHeight="false" outlineLevel="0" collapsed="false">
      <c r="A4300" s="8" t="n">
        <f aca="false">A4299-0.01</f>
        <v>57.039999999983</v>
      </c>
      <c r="B4300" s="42" t="n">
        <f aca="false">1+$F$5*$F$4*(1+$F$6)^A4300-(1+$F$5)^A4300</f>
        <v>-1172.13455790021</v>
      </c>
      <c r="C4300" s="43" t="n">
        <f aca="false">IF(AND(B4300&gt;=0,B4299&lt;0),1,0)</f>
        <v>0</v>
      </c>
    </row>
    <row r="4301" customFormat="false" ht="12.8" hidden="false" customHeight="false" outlineLevel="0" collapsed="false">
      <c r="A4301" s="8" t="n">
        <f aca="false">A4300-0.01</f>
        <v>57.029999999983</v>
      </c>
      <c r="B4301" s="42" t="n">
        <f aca="false">1+$F$5*$F$4*(1+$F$6)^A4301-(1+$F$5)^A4301</f>
        <v>-1170.67066211794</v>
      </c>
      <c r="C4301" s="43" t="n">
        <f aca="false">IF(AND(B4301&gt;=0,B4300&lt;0),1,0)</f>
        <v>0</v>
      </c>
    </row>
    <row r="4302" customFormat="false" ht="12.8" hidden="false" customHeight="false" outlineLevel="0" collapsed="false">
      <c r="A4302" s="8" t="n">
        <f aca="false">A4301-0.01</f>
        <v>57.019999999983</v>
      </c>
      <c r="B4302" s="42" t="n">
        <f aca="false">1+$F$5*$F$4*(1+$F$6)^A4302-(1+$F$5)^A4302</f>
        <v>-1169.20858333301</v>
      </c>
      <c r="C4302" s="43" t="n">
        <f aca="false">IF(AND(B4302&gt;=0,B4301&lt;0),1,0)</f>
        <v>0</v>
      </c>
    </row>
    <row r="4303" customFormat="false" ht="12.8" hidden="false" customHeight="false" outlineLevel="0" collapsed="false">
      <c r="A4303" s="8" t="n">
        <f aca="false">A4302-0.01</f>
        <v>57.009999999983</v>
      </c>
      <c r="B4303" s="42" t="n">
        <f aca="false">1+$F$5*$F$4*(1+$F$6)^A4303-(1+$F$5)^A4303</f>
        <v>-1167.74831929238</v>
      </c>
      <c r="C4303" s="43" t="n">
        <f aca="false">IF(AND(B4303&gt;=0,B4302&lt;0),1,0)</f>
        <v>0</v>
      </c>
    </row>
    <row r="4304" customFormat="false" ht="12.8" hidden="false" customHeight="false" outlineLevel="0" collapsed="false">
      <c r="A4304" s="8" t="n">
        <f aca="false">A4303-0.01</f>
        <v>56.999999999983</v>
      </c>
      <c r="B4304" s="42" t="n">
        <f aca="false">1+$F$5*$F$4*(1+$F$6)^A4304-(1+$F$5)^A4304</f>
        <v>-1166.28986774584</v>
      </c>
      <c r="C4304" s="43" t="n">
        <f aca="false">IF(AND(B4304&gt;=0,B4303&lt;0),1,0)</f>
        <v>0</v>
      </c>
    </row>
    <row r="4305" customFormat="false" ht="12.8" hidden="false" customHeight="false" outlineLevel="0" collapsed="false">
      <c r="A4305" s="8" t="n">
        <f aca="false">A4304-0.01</f>
        <v>56.989999999983</v>
      </c>
      <c r="B4305" s="42" t="n">
        <f aca="false">1+$F$5*$F$4*(1+$F$6)^A4305-(1+$F$5)^A4305</f>
        <v>-1164.83322644596</v>
      </c>
      <c r="C4305" s="43" t="n">
        <f aca="false">IF(AND(B4305&gt;=0,B4304&lt;0),1,0)</f>
        <v>0</v>
      </c>
    </row>
    <row r="4306" customFormat="false" ht="12.8" hidden="false" customHeight="false" outlineLevel="0" collapsed="false">
      <c r="A4306" s="8" t="n">
        <f aca="false">A4305-0.01</f>
        <v>56.979999999983</v>
      </c>
      <c r="B4306" s="42" t="n">
        <f aca="false">1+$F$5*$F$4*(1+$F$6)^A4306-(1+$F$5)^A4306</f>
        <v>-1163.37839314808</v>
      </c>
      <c r="C4306" s="43" t="n">
        <f aca="false">IF(AND(B4306&gt;=0,B4305&lt;0),1,0)</f>
        <v>0</v>
      </c>
    </row>
    <row r="4307" customFormat="false" ht="12.8" hidden="false" customHeight="false" outlineLevel="0" collapsed="false">
      <c r="A4307" s="8" t="n">
        <f aca="false">A4306-0.01</f>
        <v>56.969999999983</v>
      </c>
      <c r="B4307" s="42" t="n">
        <f aca="false">1+$F$5*$F$4*(1+$F$6)^A4307-(1+$F$5)^A4307</f>
        <v>-1161.92536561035</v>
      </c>
      <c r="C4307" s="43" t="n">
        <f aca="false">IF(AND(B4307&gt;=0,B4306&lt;0),1,0)</f>
        <v>0</v>
      </c>
    </row>
    <row r="4308" customFormat="false" ht="12.8" hidden="false" customHeight="false" outlineLevel="0" collapsed="false">
      <c r="A4308" s="8" t="n">
        <f aca="false">A4307-0.01</f>
        <v>56.959999999983</v>
      </c>
      <c r="B4308" s="42" t="n">
        <f aca="false">1+$F$5*$F$4*(1+$F$6)^A4308-(1+$F$5)^A4308</f>
        <v>-1160.47414159368</v>
      </c>
      <c r="C4308" s="43" t="n">
        <f aca="false">IF(AND(B4308&gt;=0,B4307&lt;0),1,0)</f>
        <v>0</v>
      </c>
    </row>
    <row r="4309" customFormat="false" ht="12.8" hidden="false" customHeight="false" outlineLevel="0" collapsed="false">
      <c r="A4309" s="8" t="n">
        <f aca="false">A4308-0.01</f>
        <v>56.949999999983</v>
      </c>
      <c r="B4309" s="42" t="n">
        <f aca="false">1+$F$5*$F$4*(1+$F$6)^A4309-(1+$F$5)^A4309</f>
        <v>-1159.02471886175</v>
      </c>
      <c r="C4309" s="43" t="n">
        <f aca="false">IF(AND(B4309&gt;=0,B4308&lt;0),1,0)</f>
        <v>0</v>
      </c>
    </row>
    <row r="4310" customFormat="false" ht="12.8" hidden="false" customHeight="false" outlineLevel="0" collapsed="false">
      <c r="A4310" s="8" t="n">
        <f aca="false">A4309-0.01</f>
        <v>56.939999999983</v>
      </c>
      <c r="B4310" s="42" t="n">
        <f aca="false">1+$F$5*$F$4*(1+$F$6)^A4310-(1+$F$5)^A4310</f>
        <v>-1157.57709518104</v>
      </c>
      <c r="C4310" s="43" t="n">
        <f aca="false">IF(AND(B4310&gt;=0,B4309&lt;0),1,0)</f>
        <v>0</v>
      </c>
    </row>
    <row r="4311" customFormat="false" ht="12.8" hidden="false" customHeight="false" outlineLevel="0" collapsed="false">
      <c r="A4311" s="8" t="n">
        <f aca="false">A4310-0.01</f>
        <v>56.929999999983</v>
      </c>
      <c r="B4311" s="42" t="n">
        <f aca="false">1+$F$5*$F$4*(1+$F$6)^A4311-(1+$F$5)^A4311</f>
        <v>-1156.13126832077</v>
      </c>
      <c r="C4311" s="43" t="n">
        <f aca="false">IF(AND(B4311&gt;=0,B4310&lt;0),1,0)</f>
        <v>0</v>
      </c>
    </row>
    <row r="4312" customFormat="false" ht="12.8" hidden="false" customHeight="false" outlineLevel="0" collapsed="false">
      <c r="A4312" s="8" t="n">
        <f aca="false">A4311-0.01</f>
        <v>56.919999999983</v>
      </c>
      <c r="B4312" s="42" t="n">
        <f aca="false">1+$F$5*$F$4*(1+$F$6)^A4312-(1+$F$5)^A4312</f>
        <v>-1154.68723605294</v>
      </c>
      <c r="C4312" s="43" t="n">
        <f aca="false">IF(AND(B4312&gt;=0,B4311&lt;0),1,0)</f>
        <v>0</v>
      </c>
    </row>
    <row r="4313" customFormat="false" ht="12.8" hidden="false" customHeight="false" outlineLevel="0" collapsed="false">
      <c r="A4313" s="8" t="n">
        <f aca="false">A4312-0.01</f>
        <v>56.909999999983</v>
      </c>
      <c r="B4313" s="42" t="n">
        <f aca="false">1+$F$5*$F$4*(1+$F$6)^A4313-(1+$F$5)^A4313</f>
        <v>-1153.24499615232</v>
      </c>
      <c r="C4313" s="43" t="n">
        <f aca="false">IF(AND(B4313&gt;=0,B4312&lt;0),1,0)</f>
        <v>0</v>
      </c>
    </row>
    <row r="4314" customFormat="false" ht="12.8" hidden="false" customHeight="false" outlineLevel="0" collapsed="false">
      <c r="A4314" s="8" t="n">
        <f aca="false">A4313-0.01</f>
        <v>56.899999999983</v>
      </c>
      <c r="B4314" s="42" t="n">
        <f aca="false">1+$F$5*$F$4*(1+$F$6)^A4314-(1+$F$5)^A4314</f>
        <v>-1151.80454639642</v>
      </c>
      <c r="C4314" s="43" t="n">
        <f aca="false">IF(AND(B4314&gt;=0,B4313&lt;0),1,0)</f>
        <v>0</v>
      </c>
    </row>
    <row r="4315" customFormat="false" ht="12.8" hidden="false" customHeight="false" outlineLevel="0" collapsed="false">
      <c r="A4315" s="8" t="n">
        <f aca="false">A4314-0.01</f>
        <v>56.889999999983</v>
      </c>
      <c r="B4315" s="42" t="n">
        <f aca="false">1+$F$5*$F$4*(1+$F$6)^A4315-(1+$F$5)^A4315</f>
        <v>-1150.36588456551</v>
      </c>
      <c r="C4315" s="43" t="n">
        <f aca="false">IF(AND(B4315&gt;=0,B4314&lt;0),1,0)</f>
        <v>0</v>
      </c>
    </row>
    <row r="4316" customFormat="false" ht="12.8" hidden="false" customHeight="false" outlineLevel="0" collapsed="false">
      <c r="A4316" s="8" t="n">
        <f aca="false">A4315-0.01</f>
        <v>56.879999999983</v>
      </c>
      <c r="B4316" s="42" t="n">
        <f aca="false">1+$F$5*$F$4*(1+$F$6)^A4316-(1+$F$5)^A4316</f>
        <v>-1148.92900844263</v>
      </c>
      <c r="C4316" s="43" t="n">
        <f aca="false">IF(AND(B4316&gt;=0,B4315&lt;0),1,0)</f>
        <v>0</v>
      </c>
    </row>
    <row r="4317" customFormat="false" ht="12.8" hidden="false" customHeight="false" outlineLevel="0" collapsed="false">
      <c r="A4317" s="8" t="n">
        <f aca="false">A4316-0.01</f>
        <v>56.869999999983</v>
      </c>
      <c r="B4317" s="42" t="n">
        <f aca="false">1+$F$5*$F$4*(1+$F$6)^A4317-(1+$F$5)^A4317</f>
        <v>-1147.49391581354</v>
      </c>
      <c r="C4317" s="43" t="n">
        <f aca="false">IF(AND(B4317&gt;=0,B4316&lt;0),1,0)</f>
        <v>0</v>
      </c>
    </row>
    <row r="4318" customFormat="false" ht="12.8" hidden="false" customHeight="false" outlineLevel="0" collapsed="false">
      <c r="A4318" s="8" t="n">
        <f aca="false">A4317-0.01</f>
        <v>56.859999999983</v>
      </c>
      <c r="B4318" s="42" t="n">
        <f aca="false">1+$F$5*$F$4*(1+$F$6)^A4318-(1+$F$5)^A4318</f>
        <v>-1146.06060446677</v>
      </c>
      <c r="C4318" s="43" t="n">
        <f aca="false">IF(AND(B4318&gt;=0,B4317&lt;0),1,0)</f>
        <v>0</v>
      </c>
    </row>
    <row r="4319" customFormat="false" ht="12.8" hidden="false" customHeight="false" outlineLevel="0" collapsed="false">
      <c r="A4319" s="8" t="n">
        <f aca="false">A4318-0.01</f>
        <v>56.849999999983</v>
      </c>
      <c r="B4319" s="42" t="n">
        <f aca="false">1+$F$5*$F$4*(1+$F$6)^A4319-(1+$F$5)^A4319</f>
        <v>-1144.62907219357</v>
      </c>
      <c r="C4319" s="43" t="n">
        <f aca="false">IF(AND(B4319&gt;=0,B4318&lt;0),1,0)</f>
        <v>0</v>
      </c>
    </row>
    <row r="4320" customFormat="false" ht="12.8" hidden="false" customHeight="false" outlineLevel="0" collapsed="false">
      <c r="A4320" s="8" t="n">
        <f aca="false">A4319-0.01</f>
        <v>56.839999999983</v>
      </c>
      <c r="B4320" s="42" t="n">
        <f aca="false">1+$F$5*$F$4*(1+$F$6)^A4320-(1+$F$5)^A4320</f>
        <v>-1143.19931678795</v>
      </c>
      <c r="C4320" s="43" t="n">
        <f aca="false">IF(AND(B4320&gt;=0,B4319&lt;0),1,0)</f>
        <v>0</v>
      </c>
    </row>
    <row r="4321" customFormat="false" ht="12.8" hidden="false" customHeight="false" outlineLevel="0" collapsed="false">
      <c r="A4321" s="8" t="n">
        <f aca="false">A4320-0.01</f>
        <v>56.829999999983</v>
      </c>
      <c r="B4321" s="42" t="n">
        <f aca="false">1+$F$5*$F$4*(1+$F$6)^A4321-(1+$F$5)^A4321</f>
        <v>-1141.77133604664</v>
      </c>
      <c r="C4321" s="43" t="n">
        <f aca="false">IF(AND(B4321&gt;=0,B4320&lt;0),1,0)</f>
        <v>0</v>
      </c>
    </row>
    <row r="4322" customFormat="false" ht="12.8" hidden="false" customHeight="false" outlineLevel="0" collapsed="false">
      <c r="A4322" s="8" t="n">
        <f aca="false">A4321-0.01</f>
        <v>56.819999999983</v>
      </c>
      <c r="B4322" s="42" t="n">
        <f aca="false">1+$F$5*$F$4*(1+$F$6)^A4322-(1+$F$5)^A4322</f>
        <v>-1140.3451277691</v>
      </c>
      <c r="C4322" s="43" t="n">
        <f aca="false">IF(AND(B4322&gt;=0,B4321&lt;0),1,0)</f>
        <v>0</v>
      </c>
    </row>
    <row r="4323" customFormat="false" ht="12.8" hidden="false" customHeight="false" outlineLevel="0" collapsed="false">
      <c r="A4323" s="8" t="n">
        <f aca="false">A4322-0.01</f>
        <v>56.809999999983</v>
      </c>
      <c r="B4323" s="42" t="n">
        <f aca="false">1+$F$5*$F$4*(1+$F$6)^A4323-(1+$F$5)^A4323</f>
        <v>-1138.92068975753</v>
      </c>
      <c r="C4323" s="43" t="n">
        <f aca="false">IF(AND(B4323&gt;=0,B4322&lt;0),1,0)</f>
        <v>0</v>
      </c>
    </row>
    <row r="4324" customFormat="false" ht="12.8" hidden="false" customHeight="false" outlineLevel="0" collapsed="false">
      <c r="A4324" s="8" t="n">
        <f aca="false">A4323-0.01</f>
        <v>56.799999999983</v>
      </c>
      <c r="B4324" s="42" t="n">
        <f aca="false">1+$F$5*$F$4*(1+$F$6)^A4324-(1+$F$5)^A4324</f>
        <v>-1137.49801981685</v>
      </c>
      <c r="C4324" s="43" t="n">
        <f aca="false">IF(AND(B4324&gt;=0,B4323&lt;0),1,0)</f>
        <v>0</v>
      </c>
    </row>
    <row r="4325" customFormat="false" ht="12.8" hidden="false" customHeight="false" outlineLevel="0" collapsed="false">
      <c r="A4325" s="8" t="n">
        <f aca="false">A4324-0.01</f>
        <v>56.789999999983</v>
      </c>
      <c r="B4325" s="42" t="n">
        <f aca="false">1+$F$5*$F$4*(1+$F$6)^A4325-(1+$F$5)^A4325</f>
        <v>-1136.0771157547</v>
      </c>
      <c r="C4325" s="43" t="n">
        <f aca="false">IF(AND(B4325&gt;=0,B4324&lt;0),1,0)</f>
        <v>0</v>
      </c>
    </row>
    <row r="4326" customFormat="false" ht="12.8" hidden="false" customHeight="false" outlineLevel="0" collapsed="false">
      <c r="A4326" s="8" t="n">
        <f aca="false">A4325-0.01</f>
        <v>56.779999999983</v>
      </c>
      <c r="B4326" s="42" t="n">
        <f aca="false">1+$F$5*$F$4*(1+$F$6)^A4326-(1+$F$5)^A4326</f>
        <v>-1134.65797538143</v>
      </c>
      <c r="C4326" s="43" t="n">
        <f aca="false">IF(AND(B4326&gt;=0,B4325&lt;0),1,0)</f>
        <v>0</v>
      </c>
    </row>
    <row r="4327" customFormat="false" ht="12.8" hidden="false" customHeight="false" outlineLevel="0" collapsed="false">
      <c r="A4327" s="8" t="n">
        <f aca="false">A4326-0.01</f>
        <v>56.769999999983</v>
      </c>
      <c r="B4327" s="42" t="n">
        <f aca="false">1+$F$5*$F$4*(1+$F$6)^A4327-(1+$F$5)^A4327</f>
        <v>-1133.24059651012</v>
      </c>
      <c r="C4327" s="43" t="n">
        <f aca="false">IF(AND(B4327&gt;=0,B4326&lt;0),1,0)</f>
        <v>0</v>
      </c>
    </row>
    <row r="4328" customFormat="false" ht="12.8" hidden="false" customHeight="false" outlineLevel="0" collapsed="false">
      <c r="A4328" s="8" t="n">
        <f aca="false">A4327-0.01</f>
        <v>56.759999999983</v>
      </c>
      <c r="B4328" s="42" t="n">
        <f aca="false">1+$F$5*$F$4*(1+$F$6)^A4328-(1+$F$5)^A4328</f>
        <v>-1131.82497695655</v>
      </c>
      <c r="C4328" s="43" t="n">
        <f aca="false">IF(AND(B4328&gt;=0,B4327&lt;0),1,0)</f>
        <v>0</v>
      </c>
    </row>
    <row r="4329" customFormat="false" ht="12.8" hidden="false" customHeight="false" outlineLevel="0" collapsed="false">
      <c r="A4329" s="8" t="n">
        <f aca="false">A4328-0.01</f>
        <v>56.749999999983</v>
      </c>
      <c r="B4329" s="42" t="n">
        <f aca="false">1+$F$5*$F$4*(1+$F$6)^A4329-(1+$F$5)^A4329</f>
        <v>-1130.41111453921</v>
      </c>
      <c r="C4329" s="43" t="n">
        <f aca="false">IF(AND(B4329&gt;=0,B4328&lt;0),1,0)</f>
        <v>0</v>
      </c>
    </row>
    <row r="4330" customFormat="false" ht="12.8" hidden="false" customHeight="false" outlineLevel="0" collapsed="false">
      <c r="A4330" s="8" t="n">
        <f aca="false">A4329-0.01</f>
        <v>56.739999999983</v>
      </c>
      <c r="B4330" s="42" t="n">
        <f aca="false">1+$F$5*$F$4*(1+$F$6)^A4330-(1+$F$5)^A4330</f>
        <v>-1128.99900707929</v>
      </c>
      <c r="C4330" s="43" t="n">
        <f aca="false">IF(AND(B4330&gt;=0,B4329&lt;0),1,0)</f>
        <v>0</v>
      </c>
    </row>
    <row r="4331" customFormat="false" ht="12.8" hidden="false" customHeight="false" outlineLevel="0" collapsed="false">
      <c r="A4331" s="8" t="n">
        <f aca="false">A4330-0.01</f>
        <v>56.729999999983</v>
      </c>
      <c r="B4331" s="42" t="n">
        <f aca="false">1+$F$5*$F$4*(1+$F$6)^A4331-(1+$F$5)^A4331</f>
        <v>-1127.58865240071</v>
      </c>
      <c r="C4331" s="43" t="n">
        <f aca="false">IF(AND(B4331&gt;=0,B4330&lt;0),1,0)</f>
        <v>0</v>
      </c>
    </row>
    <row r="4332" customFormat="false" ht="12.8" hidden="false" customHeight="false" outlineLevel="0" collapsed="false">
      <c r="A4332" s="8" t="n">
        <f aca="false">A4331-0.01</f>
        <v>56.719999999983</v>
      </c>
      <c r="B4332" s="42" t="n">
        <f aca="false">1+$F$5*$F$4*(1+$F$6)^A4332-(1+$F$5)^A4332</f>
        <v>-1126.18004833004</v>
      </c>
      <c r="C4332" s="43" t="n">
        <f aca="false">IF(AND(B4332&gt;=0,B4331&lt;0),1,0)</f>
        <v>0</v>
      </c>
    </row>
    <row r="4333" customFormat="false" ht="12.8" hidden="false" customHeight="false" outlineLevel="0" collapsed="false">
      <c r="A4333" s="8" t="n">
        <f aca="false">A4332-0.01</f>
        <v>56.709999999983</v>
      </c>
      <c r="B4333" s="42" t="n">
        <f aca="false">1+$F$5*$F$4*(1+$F$6)^A4333-(1+$F$5)^A4333</f>
        <v>-1124.77319269658</v>
      </c>
      <c r="C4333" s="43" t="n">
        <f aca="false">IF(AND(B4333&gt;=0,B4332&lt;0),1,0)</f>
        <v>0</v>
      </c>
    </row>
    <row r="4334" customFormat="false" ht="12.8" hidden="false" customHeight="false" outlineLevel="0" collapsed="false">
      <c r="A4334" s="8" t="n">
        <f aca="false">A4333-0.01</f>
        <v>56.699999999983</v>
      </c>
      <c r="B4334" s="42" t="n">
        <f aca="false">1+$F$5*$F$4*(1+$F$6)^A4334-(1+$F$5)^A4334</f>
        <v>-1123.36808333231</v>
      </c>
      <c r="C4334" s="43" t="n">
        <f aca="false">IF(AND(B4334&gt;=0,B4333&lt;0),1,0)</f>
        <v>0</v>
      </c>
    </row>
    <row r="4335" customFormat="false" ht="12.8" hidden="false" customHeight="false" outlineLevel="0" collapsed="false">
      <c r="A4335" s="8" t="n">
        <f aca="false">A4334-0.01</f>
        <v>56.689999999983</v>
      </c>
      <c r="B4335" s="42" t="n">
        <f aca="false">1+$F$5*$F$4*(1+$F$6)^A4335-(1+$F$5)^A4335</f>
        <v>-1121.96471807189</v>
      </c>
      <c r="C4335" s="43" t="n">
        <f aca="false">IF(AND(B4335&gt;=0,B4334&lt;0),1,0)</f>
        <v>0</v>
      </c>
    </row>
    <row r="4336" customFormat="false" ht="12.8" hidden="false" customHeight="false" outlineLevel="0" collapsed="false">
      <c r="A4336" s="8" t="n">
        <f aca="false">A4335-0.01</f>
        <v>56.679999999983</v>
      </c>
      <c r="B4336" s="42" t="n">
        <f aca="false">1+$F$5*$F$4*(1+$F$6)^A4336-(1+$F$5)^A4336</f>
        <v>-1120.56309475268</v>
      </c>
      <c r="C4336" s="43" t="n">
        <f aca="false">IF(AND(B4336&gt;=0,B4335&lt;0),1,0)</f>
        <v>0</v>
      </c>
    </row>
    <row r="4337" customFormat="false" ht="12.8" hidden="false" customHeight="false" outlineLevel="0" collapsed="false">
      <c r="A4337" s="8" t="n">
        <f aca="false">A4336-0.01</f>
        <v>56.6699999999831</v>
      </c>
      <c r="B4337" s="42" t="n">
        <f aca="false">1+$F$5*$F$4*(1+$F$6)^A4337-(1+$F$5)^A4337</f>
        <v>-1119.16321121472</v>
      </c>
      <c r="C4337" s="43" t="n">
        <f aca="false">IF(AND(B4337&gt;=0,B4336&lt;0),1,0)</f>
        <v>0</v>
      </c>
    </row>
    <row r="4338" customFormat="false" ht="12.8" hidden="false" customHeight="false" outlineLevel="0" collapsed="false">
      <c r="A4338" s="8" t="n">
        <f aca="false">A4337-0.01</f>
        <v>56.6599999999831</v>
      </c>
      <c r="B4338" s="42" t="n">
        <f aca="false">1+$F$5*$F$4*(1+$F$6)^A4338-(1+$F$5)^A4338</f>
        <v>-1117.76506530071</v>
      </c>
      <c r="C4338" s="43" t="n">
        <f aca="false">IF(AND(B4338&gt;=0,B4337&lt;0),1,0)</f>
        <v>0</v>
      </c>
    </row>
    <row r="4339" customFormat="false" ht="12.8" hidden="false" customHeight="false" outlineLevel="0" collapsed="false">
      <c r="A4339" s="8" t="n">
        <f aca="false">A4338-0.01</f>
        <v>56.6499999999831</v>
      </c>
      <c r="B4339" s="42" t="n">
        <f aca="false">1+$F$5*$F$4*(1+$F$6)^A4339-(1+$F$5)^A4339</f>
        <v>-1116.36865485604</v>
      </c>
      <c r="C4339" s="43" t="n">
        <f aca="false">IF(AND(B4339&gt;=0,B4338&lt;0),1,0)</f>
        <v>0</v>
      </c>
    </row>
    <row r="4340" customFormat="false" ht="12.8" hidden="false" customHeight="false" outlineLevel="0" collapsed="false">
      <c r="A4340" s="8" t="n">
        <f aca="false">A4339-0.01</f>
        <v>56.6399999999831</v>
      </c>
      <c r="B4340" s="42" t="n">
        <f aca="false">1+$F$5*$F$4*(1+$F$6)^A4340-(1+$F$5)^A4340</f>
        <v>-1114.97397772877</v>
      </c>
      <c r="C4340" s="43" t="n">
        <f aca="false">IF(AND(B4340&gt;=0,B4339&lt;0),1,0)</f>
        <v>0</v>
      </c>
    </row>
    <row r="4341" customFormat="false" ht="12.8" hidden="false" customHeight="false" outlineLevel="0" collapsed="false">
      <c r="A4341" s="8" t="n">
        <f aca="false">A4340-0.01</f>
        <v>56.6299999999831</v>
      </c>
      <c r="B4341" s="42" t="n">
        <f aca="false">1+$F$5*$F$4*(1+$F$6)^A4341-(1+$F$5)^A4341</f>
        <v>-1113.58103176962</v>
      </c>
      <c r="C4341" s="43" t="n">
        <f aca="false">IF(AND(B4341&gt;=0,B4340&lt;0),1,0)</f>
        <v>0</v>
      </c>
    </row>
    <row r="4342" customFormat="false" ht="12.8" hidden="false" customHeight="false" outlineLevel="0" collapsed="false">
      <c r="A4342" s="8" t="n">
        <f aca="false">A4341-0.01</f>
        <v>56.6199999999831</v>
      </c>
      <c r="B4342" s="42" t="n">
        <f aca="false">1+$F$5*$F$4*(1+$F$6)^A4342-(1+$F$5)^A4342</f>
        <v>-1112.18981483198</v>
      </c>
      <c r="C4342" s="43" t="n">
        <f aca="false">IF(AND(B4342&gt;=0,B4341&lt;0),1,0)</f>
        <v>0</v>
      </c>
    </row>
    <row r="4343" customFormat="false" ht="12.8" hidden="false" customHeight="false" outlineLevel="0" collapsed="false">
      <c r="A4343" s="8" t="n">
        <f aca="false">A4342-0.01</f>
        <v>56.6099999999831</v>
      </c>
      <c r="B4343" s="42" t="n">
        <f aca="false">1+$F$5*$F$4*(1+$F$6)^A4343-(1+$F$5)^A4343</f>
        <v>-1110.8003247719</v>
      </c>
      <c r="C4343" s="43" t="n">
        <f aca="false">IF(AND(B4343&gt;=0,B4342&lt;0),1,0)</f>
        <v>0</v>
      </c>
    </row>
    <row r="4344" customFormat="false" ht="12.8" hidden="false" customHeight="false" outlineLevel="0" collapsed="false">
      <c r="A4344" s="8" t="n">
        <f aca="false">A4343-0.01</f>
        <v>56.5999999999831</v>
      </c>
      <c r="B4344" s="42" t="n">
        <f aca="false">1+$F$5*$F$4*(1+$F$6)^A4344-(1+$F$5)^A4344</f>
        <v>-1109.41255944809</v>
      </c>
      <c r="C4344" s="43" t="n">
        <f aca="false">IF(AND(B4344&gt;=0,B4343&lt;0),1,0)</f>
        <v>0</v>
      </c>
    </row>
    <row r="4345" customFormat="false" ht="12.8" hidden="false" customHeight="false" outlineLevel="0" collapsed="false">
      <c r="A4345" s="8" t="n">
        <f aca="false">A4344-0.01</f>
        <v>56.5899999999831</v>
      </c>
      <c r="B4345" s="42" t="n">
        <f aca="false">1+$F$5*$F$4*(1+$F$6)^A4345-(1+$F$5)^A4345</f>
        <v>-1108.02651672192</v>
      </c>
      <c r="C4345" s="43" t="n">
        <f aca="false">IF(AND(B4345&gt;=0,B4344&lt;0),1,0)</f>
        <v>0</v>
      </c>
    </row>
    <row r="4346" customFormat="false" ht="12.8" hidden="false" customHeight="false" outlineLevel="0" collapsed="false">
      <c r="A4346" s="8" t="n">
        <f aca="false">A4345-0.01</f>
        <v>56.5799999999831</v>
      </c>
      <c r="B4346" s="42" t="n">
        <f aca="false">1+$F$5*$F$4*(1+$F$6)^A4346-(1+$F$5)^A4346</f>
        <v>-1106.64219445739</v>
      </c>
      <c r="C4346" s="43" t="n">
        <f aca="false">IF(AND(B4346&gt;=0,B4345&lt;0),1,0)</f>
        <v>0</v>
      </c>
    </row>
    <row r="4347" customFormat="false" ht="12.8" hidden="false" customHeight="false" outlineLevel="0" collapsed="false">
      <c r="A4347" s="8" t="n">
        <f aca="false">A4346-0.01</f>
        <v>56.5699999999831</v>
      </c>
      <c r="B4347" s="42" t="n">
        <f aca="false">1+$F$5*$F$4*(1+$F$6)^A4347-(1+$F$5)^A4347</f>
        <v>-1105.25959052118</v>
      </c>
      <c r="C4347" s="43" t="n">
        <f aca="false">IF(AND(B4347&gt;=0,B4346&lt;0),1,0)</f>
        <v>0</v>
      </c>
    </row>
    <row r="4348" customFormat="false" ht="12.8" hidden="false" customHeight="false" outlineLevel="0" collapsed="false">
      <c r="A4348" s="8" t="n">
        <f aca="false">A4347-0.01</f>
        <v>56.5599999999831</v>
      </c>
      <c r="B4348" s="42" t="n">
        <f aca="false">1+$F$5*$F$4*(1+$F$6)^A4348-(1+$F$5)^A4348</f>
        <v>-1103.87870278258</v>
      </c>
      <c r="C4348" s="43" t="n">
        <f aca="false">IF(AND(B4348&gt;=0,B4347&lt;0),1,0)</f>
        <v>0</v>
      </c>
    </row>
    <row r="4349" customFormat="false" ht="12.8" hidden="false" customHeight="false" outlineLevel="0" collapsed="false">
      <c r="A4349" s="8" t="n">
        <f aca="false">A4348-0.01</f>
        <v>56.5499999999831</v>
      </c>
      <c r="B4349" s="42" t="n">
        <f aca="false">1+$F$5*$F$4*(1+$F$6)^A4349-(1+$F$5)^A4349</f>
        <v>-1102.49952911355</v>
      </c>
      <c r="C4349" s="43" t="n">
        <f aca="false">IF(AND(B4349&gt;=0,B4348&lt;0),1,0)</f>
        <v>0</v>
      </c>
    </row>
    <row r="4350" customFormat="false" ht="12.8" hidden="false" customHeight="false" outlineLevel="0" collapsed="false">
      <c r="A4350" s="8" t="n">
        <f aca="false">A4349-0.01</f>
        <v>56.5399999999831</v>
      </c>
      <c r="B4350" s="42" t="n">
        <f aca="false">1+$F$5*$F$4*(1+$F$6)^A4350-(1+$F$5)^A4350</f>
        <v>-1101.12206738867</v>
      </c>
      <c r="C4350" s="43" t="n">
        <f aca="false">IF(AND(B4350&gt;=0,B4349&lt;0),1,0)</f>
        <v>0</v>
      </c>
    </row>
    <row r="4351" customFormat="false" ht="12.8" hidden="false" customHeight="false" outlineLevel="0" collapsed="false">
      <c r="A4351" s="8" t="n">
        <f aca="false">A4350-0.01</f>
        <v>56.5299999999831</v>
      </c>
      <c r="B4351" s="42" t="n">
        <f aca="false">1+$F$5*$F$4*(1+$F$6)^A4351-(1+$F$5)^A4351</f>
        <v>-1099.74631548517</v>
      </c>
      <c r="C4351" s="43" t="n">
        <f aca="false">IF(AND(B4351&gt;=0,B4350&lt;0),1,0)</f>
        <v>0</v>
      </c>
    </row>
    <row r="4352" customFormat="false" ht="12.8" hidden="false" customHeight="false" outlineLevel="0" collapsed="false">
      <c r="A4352" s="8" t="n">
        <f aca="false">A4351-0.01</f>
        <v>56.5199999999831</v>
      </c>
      <c r="B4352" s="42" t="n">
        <f aca="false">1+$F$5*$F$4*(1+$F$6)^A4352-(1+$F$5)^A4352</f>
        <v>-1098.37227128289</v>
      </c>
      <c r="C4352" s="43" t="n">
        <f aca="false">IF(AND(B4352&gt;=0,B4351&lt;0),1,0)</f>
        <v>0</v>
      </c>
    </row>
    <row r="4353" customFormat="false" ht="12.8" hidden="false" customHeight="false" outlineLevel="0" collapsed="false">
      <c r="A4353" s="8" t="n">
        <f aca="false">A4352-0.01</f>
        <v>56.5099999999831</v>
      </c>
      <c r="B4353" s="42" t="n">
        <f aca="false">1+$F$5*$F$4*(1+$F$6)^A4353-(1+$F$5)^A4353</f>
        <v>-1096.99993266433</v>
      </c>
      <c r="C4353" s="43" t="n">
        <f aca="false">IF(AND(B4353&gt;=0,B4352&lt;0),1,0)</f>
        <v>0</v>
      </c>
    </row>
    <row r="4354" customFormat="false" ht="12.8" hidden="false" customHeight="false" outlineLevel="0" collapsed="false">
      <c r="A4354" s="8" t="n">
        <f aca="false">A4353-0.01</f>
        <v>56.4999999999831</v>
      </c>
      <c r="B4354" s="42" t="n">
        <f aca="false">1+$F$5*$F$4*(1+$F$6)^A4354-(1+$F$5)^A4354</f>
        <v>-1095.62929751459</v>
      </c>
      <c r="C4354" s="43" t="n">
        <f aca="false">IF(AND(B4354&gt;=0,B4353&lt;0),1,0)</f>
        <v>0</v>
      </c>
    </row>
    <row r="4355" customFormat="false" ht="12.8" hidden="false" customHeight="false" outlineLevel="0" collapsed="false">
      <c r="A4355" s="8" t="n">
        <f aca="false">A4354-0.01</f>
        <v>56.4899999999831</v>
      </c>
      <c r="B4355" s="42" t="n">
        <f aca="false">1+$F$5*$F$4*(1+$F$6)^A4355-(1+$F$5)^A4355</f>
        <v>-1094.2603637214</v>
      </c>
      <c r="C4355" s="43" t="n">
        <f aca="false">IF(AND(B4355&gt;=0,B4354&lt;0),1,0)</f>
        <v>0</v>
      </c>
    </row>
    <row r="4356" customFormat="false" ht="12.8" hidden="false" customHeight="false" outlineLevel="0" collapsed="false">
      <c r="A4356" s="8" t="n">
        <f aca="false">A4355-0.01</f>
        <v>56.4799999999831</v>
      </c>
      <c r="B4356" s="42" t="n">
        <f aca="false">1+$F$5*$F$4*(1+$F$6)^A4356-(1+$F$5)^A4356</f>
        <v>-1092.8931291751</v>
      </c>
      <c r="C4356" s="43" t="n">
        <f aca="false">IF(AND(B4356&gt;=0,B4355&lt;0),1,0)</f>
        <v>0</v>
      </c>
    </row>
    <row r="4357" customFormat="false" ht="12.8" hidden="false" customHeight="false" outlineLevel="0" collapsed="false">
      <c r="A4357" s="8" t="n">
        <f aca="false">A4356-0.01</f>
        <v>56.4699999999831</v>
      </c>
      <c r="B4357" s="42" t="n">
        <f aca="false">1+$F$5*$F$4*(1+$F$6)^A4357-(1+$F$5)^A4357</f>
        <v>-1091.52759176866</v>
      </c>
      <c r="C4357" s="43" t="n">
        <f aca="false">IF(AND(B4357&gt;=0,B4356&lt;0),1,0)</f>
        <v>0</v>
      </c>
    </row>
    <row r="4358" customFormat="false" ht="12.8" hidden="false" customHeight="false" outlineLevel="0" collapsed="false">
      <c r="A4358" s="8" t="n">
        <f aca="false">A4357-0.01</f>
        <v>56.4599999999831</v>
      </c>
      <c r="B4358" s="42" t="n">
        <f aca="false">1+$F$5*$F$4*(1+$F$6)^A4358-(1+$F$5)^A4358</f>
        <v>-1090.16374939766</v>
      </c>
      <c r="C4358" s="43" t="n">
        <f aca="false">IF(AND(B4358&gt;=0,B4357&lt;0),1,0)</f>
        <v>0</v>
      </c>
    </row>
    <row r="4359" customFormat="false" ht="12.8" hidden="false" customHeight="false" outlineLevel="0" collapsed="false">
      <c r="A4359" s="8" t="n">
        <f aca="false">A4358-0.01</f>
        <v>56.4499999999831</v>
      </c>
      <c r="B4359" s="42" t="n">
        <f aca="false">1+$F$5*$F$4*(1+$F$6)^A4359-(1+$F$5)^A4359</f>
        <v>-1088.80159996027</v>
      </c>
      <c r="C4359" s="43" t="n">
        <f aca="false">IF(AND(B4359&gt;=0,B4358&lt;0),1,0)</f>
        <v>0</v>
      </c>
    </row>
    <row r="4360" customFormat="false" ht="12.8" hidden="false" customHeight="false" outlineLevel="0" collapsed="false">
      <c r="A4360" s="8" t="n">
        <f aca="false">A4359-0.01</f>
        <v>56.4399999999831</v>
      </c>
      <c r="B4360" s="42" t="n">
        <f aca="false">1+$F$5*$F$4*(1+$F$6)^A4360-(1+$F$5)^A4360</f>
        <v>-1087.4411413573</v>
      </c>
      <c r="C4360" s="43" t="n">
        <f aca="false">IF(AND(B4360&gt;=0,B4359&lt;0),1,0)</f>
        <v>0</v>
      </c>
    </row>
    <row r="4361" customFormat="false" ht="12.8" hidden="false" customHeight="false" outlineLevel="0" collapsed="false">
      <c r="A4361" s="8" t="n">
        <f aca="false">A4360-0.01</f>
        <v>56.4299999999831</v>
      </c>
      <c r="B4361" s="42" t="n">
        <f aca="false">1+$F$5*$F$4*(1+$F$6)^A4361-(1+$F$5)^A4361</f>
        <v>-1086.08237149212</v>
      </c>
      <c r="C4361" s="43" t="n">
        <f aca="false">IF(AND(B4361&gt;=0,B4360&lt;0),1,0)</f>
        <v>0</v>
      </c>
    </row>
    <row r="4362" customFormat="false" ht="12.8" hidden="false" customHeight="false" outlineLevel="0" collapsed="false">
      <c r="A4362" s="8" t="n">
        <f aca="false">A4361-0.01</f>
        <v>56.4199999999831</v>
      </c>
      <c r="B4362" s="42" t="n">
        <f aca="false">1+$F$5*$F$4*(1+$F$6)^A4362-(1+$F$5)^A4362</f>
        <v>-1084.72528827074</v>
      </c>
      <c r="C4362" s="43" t="n">
        <f aca="false">IF(AND(B4362&gt;=0,B4361&lt;0),1,0)</f>
        <v>0</v>
      </c>
    </row>
    <row r="4363" customFormat="false" ht="12.8" hidden="false" customHeight="false" outlineLevel="0" collapsed="false">
      <c r="A4363" s="8" t="n">
        <f aca="false">A4362-0.01</f>
        <v>56.4099999999831</v>
      </c>
      <c r="B4363" s="42" t="n">
        <f aca="false">1+$F$5*$F$4*(1+$F$6)^A4363-(1+$F$5)^A4363</f>
        <v>-1083.36988960174</v>
      </c>
      <c r="C4363" s="43" t="n">
        <f aca="false">IF(AND(B4363&gt;=0,B4362&lt;0),1,0)</f>
        <v>0</v>
      </c>
    </row>
    <row r="4364" customFormat="false" ht="12.8" hidden="false" customHeight="false" outlineLevel="0" collapsed="false">
      <c r="A4364" s="8" t="n">
        <f aca="false">A4363-0.01</f>
        <v>56.3999999999831</v>
      </c>
      <c r="B4364" s="42" t="n">
        <f aca="false">1+$F$5*$F$4*(1+$F$6)^A4364-(1+$F$5)^A4364</f>
        <v>-1082.01617339631</v>
      </c>
      <c r="C4364" s="43" t="n">
        <f aca="false">IF(AND(B4364&gt;=0,B4363&lt;0),1,0)</f>
        <v>0</v>
      </c>
    </row>
    <row r="4365" customFormat="false" ht="12.8" hidden="false" customHeight="false" outlineLevel="0" collapsed="false">
      <c r="A4365" s="8" t="n">
        <f aca="false">A4364-0.01</f>
        <v>56.3899999999831</v>
      </c>
      <c r="B4365" s="42" t="n">
        <f aca="false">1+$F$5*$F$4*(1+$F$6)^A4365-(1+$F$5)^A4365</f>
        <v>-1080.6641375682</v>
      </c>
      <c r="C4365" s="43" t="n">
        <f aca="false">IF(AND(B4365&gt;=0,B4364&lt;0),1,0)</f>
        <v>0</v>
      </c>
    </row>
    <row r="4366" customFormat="false" ht="12.8" hidden="false" customHeight="false" outlineLevel="0" collapsed="false">
      <c r="A4366" s="8" t="n">
        <f aca="false">A4365-0.01</f>
        <v>56.3799999999831</v>
      </c>
      <c r="B4366" s="42" t="n">
        <f aca="false">1+$F$5*$F$4*(1+$F$6)^A4366-(1+$F$5)^A4366</f>
        <v>-1079.31378003378</v>
      </c>
      <c r="C4366" s="43" t="n">
        <f aca="false">IF(AND(B4366&gt;=0,B4365&lt;0),1,0)</f>
        <v>0</v>
      </c>
    </row>
    <row r="4367" customFormat="false" ht="12.8" hidden="false" customHeight="false" outlineLevel="0" collapsed="false">
      <c r="A4367" s="8" t="n">
        <f aca="false">A4366-0.01</f>
        <v>56.3699999999831</v>
      </c>
      <c r="B4367" s="42" t="n">
        <f aca="false">1+$F$5*$F$4*(1+$F$6)^A4367-(1+$F$5)^A4367</f>
        <v>-1077.965098712</v>
      </c>
      <c r="C4367" s="43" t="n">
        <f aca="false">IF(AND(B4367&gt;=0,B4366&lt;0),1,0)</f>
        <v>0</v>
      </c>
    </row>
    <row r="4368" customFormat="false" ht="12.8" hidden="false" customHeight="false" outlineLevel="0" collapsed="false">
      <c r="A4368" s="8" t="n">
        <f aca="false">A4367-0.01</f>
        <v>56.3599999999831</v>
      </c>
      <c r="B4368" s="42" t="n">
        <f aca="false">1+$F$5*$F$4*(1+$F$6)^A4368-(1+$F$5)^A4368</f>
        <v>-1076.61809152436</v>
      </c>
      <c r="C4368" s="43" t="n">
        <f aca="false">IF(AND(B4368&gt;=0,B4367&lt;0),1,0)</f>
        <v>0</v>
      </c>
    </row>
    <row r="4369" customFormat="false" ht="12.8" hidden="false" customHeight="false" outlineLevel="0" collapsed="false">
      <c r="A4369" s="8" t="n">
        <f aca="false">A4368-0.01</f>
        <v>56.3499999999831</v>
      </c>
      <c r="B4369" s="42" t="n">
        <f aca="false">1+$F$5*$F$4*(1+$F$6)^A4369-(1+$F$5)^A4369</f>
        <v>-1075.27275639496</v>
      </c>
      <c r="C4369" s="43" t="n">
        <f aca="false">IF(AND(B4369&gt;=0,B4368&lt;0),1,0)</f>
        <v>0</v>
      </c>
    </row>
    <row r="4370" customFormat="false" ht="12.8" hidden="false" customHeight="false" outlineLevel="0" collapsed="false">
      <c r="A4370" s="8" t="n">
        <f aca="false">A4369-0.01</f>
        <v>56.3399999999831</v>
      </c>
      <c r="B4370" s="42" t="n">
        <f aca="false">1+$F$5*$F$4*(1+$F$6)^A4370-(1+$F$5)^A4370</f>
        <v>-1073.92909125048</v>
      </c>
      <c r="C4370" s="43" t="n">
        <f aca="false">IF(AND(B4370&gt;=0,B4369&lt;0),1,0)</f>
        <v>0</v>
      </c>
    </row>
    <row r="4371" customFormat="false" ht="12.8" hidden="false" customHeight="false" outlineLevel="0" collapsed="false">
      <c r="A4371" s="8" t="n">
        <f aca="false">A4370-0.01</f>
        <v>56.3299999999831</v>
      </c>
      <c r="B4371" s="42" t="n">
        <f aca="false">1+$F$5*$F$4*(1+$F$6)^A4371-(1+$F$5)^A4371</f>
        <v>-1072.58709402015</v>
      </c>
      <c r="C4371" s="43" t="n">
        <f aca="false">IF(AND(B4371&gt;=0,B4370&lt;0),1,0)</f>
        <v>0</v>
      </c>
    </row>
    <row r="4372" customFormat="false" ht="12.8" hidden="false" customHeight="false" outlineLevel="0" collapsed="false">
      <c r="A4372" s="8" t="n">
        <f aca="false">A4371-0.01</f>
        <v>56.3199999999831</v>
      </c>
      <c r="B4372" s="42" t="n">
        <f aca="false">1+$F$5*$F$4*(1+$F$6)^A4372-(1+$F$5)^A4372</f>
        <v>-1071.24676263579</v>
      </c>
      <c r="C4372" s="43" t="n">
        <f aca="false">IF(AND(B4372&gt;=0,B4371&lt;0),1,0)</f>
        <v>0</v>
      </c>
    </row>
    <row r="4373" customFormat="false" ht="12.8" hidden="false" customHeight="false" outlineLevel="0" collapsed="false">
      <c r="A4373" s="8" t="n">
        <f aca="false">A4372-0.01</f>
        <v>56.3099999999831</v>
      </c>
      <c r="B4373" s="42" t="n">
        <f aca="false">1+$F$5*$F$4*(1+$F$6)^A4373-(1+$F$5)^A4373</f>
        <v>-1069.90809503176</v>
      </c>
      <c r="C4373" s="43" t="n">
        <f aca="false">IF(AND(B4373&gt;=0,B4372&lt;0),1,0)</f>
        <v>0</v>
      </c>
    </row>
    <row r="4374" customFormat="false" ht="12.8" hidden="false" customHeight="false" outlineLevel="0" collapsed="false">
      <c r="A4374" s="8" t="n">
        <f aca="false">A4373-0.01</f>
        <v>56.2999999999831</v>
      </c>
      <c r="B4374" s="42" t="n">
        <f aca="false">1+$F$5*$F$4*(1+$F$6)^A4374-(1+$F$5)^A4374</f>
        <v>-1068.571089145</v>
      </c>
      <c r="C4374" s="43" t="n">
        <f aca="false">IF(AND(B4374&gt;=0,B4373&lt;0),1,0)</f>
        <v>0</v>
      </c>
    </row>
    <row r="4375" customFormat="false" ht="12.8" hidden="false" customHeight="false" outlineLevel="0" collapsed="false">
      <c r="A4375" s="8" t="n">
        <f aca="false">A4374-0.01</f>
        <v>56.2899999999831</v>
      </c>
      <c r="B4375" s="42" t="n">
        <f aca="false">1+$F$5*$F$4*(1+$F$6)^A4375-(1+$F$5)^A4375</f>
        <v>-1067.23574291499</v>
      </c>
      <c r="C4375" s="43" t="n">
        <f aca="false">IF(AND(B4375&gt;=0,B4374&lt;0),1,0)</f>
        <v>0</v>
      </c>
    </row>
    <row r="4376" customFormat="false" ht="12.8" hidden="false" customHeight="false" outlineLevel="0" collapsed="false">
      <c r="A4376" s="8" t="n">
        <f aca="false">A4375-0.01</f>
        <v>56.2799999999831</v>
      </c>
      <c r="B4376" s="42" t="n">
        <f aca="false">1+$F$5*$F$4*(1+$F$6)^A4376-(1+$F$5)^A4376</f>
        <v>-1065.90205428379</v>
      </c>
      <c r="C4376" s="43" t="n">
        <f aca="false">IF(AND(B4376&gt;=0,B4375&lt;0),1,0)</f>
        <v>0</v>
      </c>
    </row>
    <row r="4377" customFormat="false" ht="12.8" hidden="false" customHeight="false" outlineLevel="0" collapsed="false">
      <c r="A4377" s="8" t="n">
        <f aca="false">A4376-0.01</f>
        <v>56.2699999999831</v>
      </c>
      <c r="B4377" s="42" t="n">
        <f aca="false">1+$F$5*$F$4*(1+$F$6)^A4377-(1+$F$5)^A4377</f>
        <v>-1064.57002119598</v>
      </c>
      <c r="C4377" s="43" t="n">
        <f aca="false">IF(AND(B4377&gt;=0,B4376&lt;0),1,0)</f>
        <v>0</v>
      </c>
    </row>
    <row r="4378" customFormat="false" ht="12.8" hidden="false" customHeight="false" outlineLevel="0" collapsed="false">
      <c r="A4378" s="8" t="n">
        <f aca="false">A4377-0.01</f>
        <v>56.2599999999831</v>
      </c>
      <c r="B4378" s="42" t="n">
        <f aca="false">1+$F$5*$F$4*(1+$F$6)^A4378-(1+$F$5)^A4378</f>
        <v>-1063.23964159872</v>
      </c>
      <c r="C4378" s="43" t="n">
        <f aca="false">IF(AND(B4378&gt;=0,B4377&lt;0),1,0)</f>
        <v>0</v>
      </c>
    </row>
    <row r="4379" customFormat="false" ht="12.8" hidden="false" customHeight="false" outlineLevel="0" collapsed="false">
      <c r="A4379" s="8" t="n">
        <f aca="false">A4378-0.01</f>
        <v>56.2499999999831</v>
      </c>
      <c r="B4379" s="42" t="n">
        <f aca="false">1+$F$5*$F$4*(1+$F$6)^A4379-(1+$F$5)^A4379</f>
        <v>-1061.91091344169</v>
      </c>
      <c r="C4379" s="43" t="n">
        <f aca="false">IF(AND(B4379&gt;=0,B4378&lt;0),1,0)</f>
        <v>0</v>
      </c>
    </row>
    <row r="4380" customFormat="false" ht="12.8" hidden="false" customHeight="false" outlineLevel="0" collapsed="false">
      <c r="A4380" s="8" t="n">
        <f aca="false">A4379-0.01</f>
        <v>56.2399999999831</v>
      </c>
      <c r="B4380" s="42" t="n">
        <f aca="false">1+$F$5*$F$4*(1+$F$6)^A4380-(1+$F$5)^A4380</f>
        <v>-1060.58383467712</v>
      </c>
      <c r="C4380" s="43" t="n">
        <f aca="false">IF(AND(B4380&gt;=0,B4379&lt;0),1,0)</f>
        <v>0</v>
      </c>
    </row>
    <row r="4381" customFormat="false" ht="12.8" hidden="false" customHeight="false" outlineLevel="0" collapsed="false">
      <c r="A4381" s="8" t="n">
        <f aca="false">A4380-0.01</f>
        <v>56.2299999999831</v>
      </c>
      <c r="B4381" s="42" t="n">
        <f aca="false">1+$F$5*$F$4*(1+$F$6)^A4381-(1+$F$5)^A4381</f>
        <v>-1059.25840325978</v>
      </c>
      <c r="C4381" s="43" t="n">
        <f aca="false">IF(AND(B4381&gt;=0,B4380&lt;0),1,0)</f>
        <v>0</v>
      </c>
    </row>
    <row r="4382" customFormat="false" ht="12.8" hidden="false" customHeight="false" outlineLevel="0" collapsed="false">
      <c r="A4382" s="8" t="n">
        <f aca="false">A4381-0.01</f>
        <v>56.2199999999831</v>
      </c>
      <c r="B4382" s="42" t="n">
        <f aca="false">1+$F$5*$F$4*(1+$F$6)^A4382-(1+$F$5)^A4382</f>
        <v>-1057.93461714697</v>
      </c>
      <c r="C4382" s="43" t="n">
        <f aca="false">IF(AND(B4382&gt;=0,B4381&lt;0),1,0)</f>
        <v>0</v>
      </c>
    </row>
    <row r="4383" customFormat="false" ht="12.8" hidden="false" customHeight="false" outlineLevel="0" collapsed="false">
      <c r="A4383" s="8" t="n">
        <f aca="false">A4382-0.01</f>
        <v>56.2099999999831</v>
      </c>
      <c r="B4383" s="42" t="n">
        <f aca="false">1+$F$5*$F$4*(1+$F$6)^A4383-(1+$F$5)^A4383</f>
        <v>-1056.61247429854</v>
      </c>
      <c r="C4383" s="43" t="n">
        <f aca="false">IF(AND(B4383&gt;=0,B4382&lt;0),1,0)</f>
        <v>0</v>
      </c>
    </row>
    <row r="4384" customFormat="false" ht="12.8" hidden="false" customHeight="false" outlineLevel="0" collapsed="false">
      <c r="A4384" s="8" t="n">
        <f aca="false">A4383-0.01</f>
        <v>56.1999999999831</v>
      </c>
      <c r="B4384" s="42" t="n">
        <f aca="false">1+$F$5*$F$4*(1+$F$6)^A4384-(1+$F$5)^A4384</f>
        <v>-1055.29197267686</v>
      </c>
      <c r="C4384" s="43" t="n">
        <f aca="false">IF(AND(B4384&gt;=0,B4383&lt;0),1,0)</f>
        <v>0</v>
      </c>
    </row>
    <row r="4385" customFormat="false" ht="12.8" hidden="false" customHeight="false" outlineLevel="0" collapsed="false">
      <c r="A4385" s="8" t="n">
        <f aca="false">A4384-0.01</f>
        <v>56.1899999999831</v>
      </c>
      <c r="B4385" s="42" t="n">
        <f aca="false">1+$F$5*$F$4*(1+$F$6)^A4385-(1+$F$5)^A4385</f>
        <v>-1053.9731102468</v>
      </c>
      <c r="C4385" s="43" t="n">
        <f aca="false">IF(AND(B4385&gt;=0,B4384&lt;0),1,0)</f>
        <v>0</v>
      </c>
    </row>
    <row r="4386" customFormat="false" ht="12.8" hidden="false" customHeight="false" outlineLevel="0" collapsed="false">
      <c r="A4386" s="8" t="n">
        <f aca="false">A4385-0.01</f>
        <v>56.1799999999831</v>
      </c>
      <c r="B4386" s="42" t="n">
        <f aca="false">1+$F$5*$F$4*(1+$F$6)^A4386-(1+$F$5)^A4386</f>
        <v>-1052.6558849758</v>
      </c>
      <c r="C4386" s="43" t="n">
        <f aca="false">IF(AND(B4386&gt;=0,B4385&lt;0),1,0)</f>
        <v>0</v>
      </c>
    </row>
    <row r="4387" customFormat="false" ht="12.8" hidden="false" customHeight="false" outlineLevel="0" collapsed="false">
      <c r="A4387" s="8" t="n">
        <f aca="false">A4386-0.01</f>
        <v>56.1699999999832</v>
      </c>
      <c r="B4387" s="42" t="n">
        <f aca="false">1+$F$5*$F$4*(1+$F$6)^A4387-(1+$F$5)^A4387</f>
        <v>-1051.34029483378</v>
      </c>
      <c r="C4387" s="43" t="n">
        <f aca="false">IF(AND(B4387&gt;=0,B4386&lt;0),1,0)</f>
        <v>0</v>
      </c>
    </row>
    <row r="4388" customFormat="false" ht="12.8" hidden="false" customHeight="false" outlineLevel="0" collapsed="false">
      <c r="A4388" s="8" t="n">
        <f aca="false">A4387-0.01</f>
        <v>56.1599999999832</v>
      </c>
      <c r="B4388" s="42" t="n">
        <f aca="false">1+$F$5*$F$4*(1+$F$6)^A4388-(1+$F$5)^A4388</f>
        <v>-1050.0263377932</v>
      </c>
      <c r="C4388" s="43" t="n">
        <f aca="false">IF(AND(B4388&gt;=0,B4387&lt;0),1,0)</f>
        <v>0</v>
      </c>
    </row>
    <row r="4389" customFormat="false" ht="12.8" hidden="false" customHeight="false" outlineLevel="0" collapsed="false">
      <c r="A4389" s="8" t="n">
        <f aca="false">A4388-0.01</f>
        <v>56.1499999999832</v>
      </c>
      <c r="B4389" s="42" t="n">
        <f aca="false">1+$F$5*$F$4*(1+$F$6)^A4389-(1+$F$5)^A4389</f>
        <v>-1048.71401182903</v>
      </c>
      <c r="C4389" s="43" t="n">
        <f aca="false">IF(AND(B4389&gt;=0,B4388&lt;0),1,0)</f>
        <v>0</v>
      </c>
    </row>
    <row r="4390" customFormat="false" ht="12.8" hidden="false" customHeight="false" outlineLevel="0" collapsed="false">
      <c r="A4390" s="8" t="n">
        <f aca="false">A4389-0.01</f>
        <v>56.1399999999832</v>
      </c>
      <c r="B4390" s="42" t="n">
        <f aca="false">1+$F$5*$F$4*(1+$F$6)^A4390-(1+$F$5)^A4390</f>
        <v>-1047.40331491874</v>
      </c>
      <c r="C4390" s="43" t="n">
        <f aca="false">IF(AND(B4390&gt;=0,B4389&lt;0),1,0)</f>
        <v>0</v>
      </c>
    </row>
    <row r="4391" customFormat="false" ht="12.8" hidden="false" customHeight="false" outlineLevel="0" collapsed="false">
      <c r="A4391" s="8" t="n">
        <f aca="false">A4390-0.01</f>
        <v>56.1299999999832</v>
      </c>
      <c r="B4391" s="42" t="n">
        <f aca="false">1+$F$5*$F$4*(1+$F$6)^A4391-(1+$F$5)^A4391</f>
        <v>-1046.09424504232</v>
      </c>
      <c r="C4391" s="43" t="n">
        <f aca="false">IF(AND(B4391&gt;=0,B4390&lt;0),1,0)</f>
        <v>0</v>
      </c>
    </row>
    <row r="4392" customFormat="false" ht="12.8" hidden="false" customHeight="false" outlineLevel="0" collapsed="false">
      <c r="A4392" s="8" t="n">
        <f aca="false">A4391-0.01</f>
        <v>56.1199999999832</v>
      </c>
      <c r="B4392" s="42" t="n">
        <f aca="false">1+$F$5*$F$4*(1+$F$6)^A4392-(1+$F$5)^A4392</f>
        <v>-1044.78680018225</v>
      </c>
      <c r="C4392" s="43" t="n">
        <f aca="false">IF(AND(B4392&gt;=0,B4391&lt;0),1,0)</f>
        <v>0</v>
      </c>
    </row>
    <row r="4393" customFormat="false" ht="12.8" hidden="false" customHeight="false" outlineLevel="0" collapsed="false">
      <c r="A4393" s="8" t="n">
        <f aca="false">A4392-0.01</f>
        <v>56.1099999999832</v>
      </c>
      <c r="B4393" s="42" t="n">
        <f aca="false">1+$F$5*$F$4*(1+$F$6)^A4393-(1+$F$5)^A4393</f>
        <v>-1043.48097832352</v>
      </c>
      <c r="C4393" s="43" t="n">
        <f aca="false">IF(AND(B4393&gt;=0,B4392&lt;0),1,0)</f>
        <v>0</v>
      </c>
    </row>
    <row r="4394" customFormat="false" ht="12.8" hidden="false" customHeight="false" outlineLevel="0" collapsed="false">
      <c r="A4394" s="8" t="n">
        <f aca="false">A4393-0.01</f>
        <v>56.0999999999832</v>
      </c>
      <c r="B4394" s="42" t="n">
        <f aca="false">1+$F$5*$F$4*(1+$F$6)^A4394-(1+$F$5)^A4394</f>
        <v>-1042.17677745363</v>
      </c>
      <c r="C4394" s="43" t="n">
        <f aca="false">IF(AND(B4394&gt;=0,B4393&lt;0),1,0)</f>
        <v>0</v>
      </c>
    </row>
    <row r="4395" customFormat="false" ht="12.8" hidden="false" customHeight="false" outlineLevel="0" collapsed="false">
      <c r="A4395" s="8" t="n">
        <f aca="false">A4394-0.01</f>
        <v>56.0899999999832</v>
      </c>
      <c r="B4395" s="42" t="n">
        <f aca="false">1+$F$5*$F$4*(1+$F$6)^A4395-(1+$F$5)^A4395</f>
        <v>-1040.87419556255</v>
      </c>
      <c r="C4395" s="43" t="n">
        <f aca="false">IF(AND(B4395&gt;=0,B4394&lt;0),1,0)</f>
        <v>0</v>
      </c>
    </row>
    <row r="4396" customFormat="false" ht="12.8" hidden="false" customHeight="false" outlineLevel="0" collapsed="false">
      <c r="A4396" s="8" t="n">
        <f aca="false">A4395-0.01</f>
        <v>56.0799999999832</v>
      </c>
      <c r="B4396" s="42" t="n">
        <f aca="false">1+$F$5*$F$4*(1+$F$6)^A4396-(1+$F$5)^A4396</f>
        <v>-1039.57323064276</v>
      </c>
      <c r="C4396" s="43" t="n">
        <f aca="false">IF(AND(B4396&gt;=0,B4395&lt;0),1,0)</f>
        <v>0</v>
      </c>
    </row>
    <row r="4397" customFormat="false" ht="12.8" hidden="false" customHeight="false" outlineLevel="0" collapsed="false">
      <c r="A4397" s="8" t="n">
        <f aca="false">A4396-0.01</f>
        <v>56.0699999999832</v>
      </c>
      <c r="B4397" s="42" t="n">
        <f aca="false">1+$F$5*$F$4*(1+$F$6)^A4397-(1+$F$5)^A4397</f>
        <v>-1038.27388068922</v>
      </c>
      <c r="C4397" s="43" t="n">
        <f aca="false">IF(AND(B4397&gt;=0,B4396&lt;0),1,0)</f>
        <v>0</v>
      </c>
    </row>
    <row r="4398" customFormat="false" ht="12.8" hidden="false" customHeight="false" outlineLevel="0" collapsed="false">
      <c r="A4398" s="8" t="n">
        <f aca="false">A4397-0.01</f>
        <v>56.0599999999832</v>
      </c>
      <c r="B4398" s="42" t="n">
        <f aca="false">1+$F$5*$F$4*(1+$F$6)^A4398-(1+$F$5)^A4398</f>
        <v>-1036.97614369939</v>
      </c>
      <c r="C4398" s="43" t="n">
        <f aca="false">IF(AND(B4398&gt;=0,B4397&lt;0),1,0)</f>
        <v>0</v>
      </c>
    </row>
    <row r="4399" customFormat="false" ht="12.8" hidden="false" customHeight="false" outlineLevel="0" collapsed="false">
      <c r="A4399" s="8" t="n">
        <f aca="false">A4398-0.01</f>
        <v>56.0499999999832</v>
      </c>
      <c r="B4399" s="42" t="n">
        <f aca="false">1+$F$5*$F$4*(1+$F$6)^A4399-(1+$F$5)^A4399</f>
        <v>-1035.68001767319</v>
      </c>
      <c r="C4399" s="43" t="n">
        <f aca="false">IF(AND(B4399&gt;=0,B4398&lt;0),1,0)</f>
        <v>0</v>
      </c>
    </row>
    <row r="4400" customFormat="false" ht="12.8" hidden="false" customHeight="false" outlineLevel="0" collapsed="false">
      <c r="A4400" s="8" t="n">
        <f aca="false">A4399-0.01</f>
        <v>56.0399999999832</v>
      </c>
      <c r="B4400" s="42" t="n">
        <f aca="false">1+$F$5*$F$4*(1+$F$6)^A4400-(1+$F$5)^A4400</f>
        <v>-1034.38550061303</v>
      </c>
      <c r="C4400" s="43" t="n">
        <f aca="false">IF(AND(B4400&gt;=0,B4399&lt;0),1,0)</f>
        <v>0</v>
      </c>
    </row>
    <row r="4401" customFormat="false" ht="12.8" hidden="false" customHeight="false" outlineLevel="0" collapsed="false">
      <c r="A4401" s="8" t="n">
        <f aca="false">A4400-0.01</f>
        <v>56.0299999999832</v>
      </c>
      <c r="B4401" s="42" t="n">
        <f aca="false">1+$F$5*$F$4*(1+$F$6)^A4401-(1+$F$5)^A4401</f>
        <v>-1033.09259052381</v>
      </c>
      <c r="C4401" s="43" t="n">
        <f aca="false">IF(AND(B4401&gt;=0,B4400&lt;0),1,0)</f>
        <v>0</v>
      </c>
    </row>
    <row r="4402" customFormat="false" ht="12.8" hidden="false" customHeight="false" outlineLevel="0" collapsed="false">
      <c r="A4402" s="8" t="n">
        <f aca="false">A4401-0.01</f>
        <v>56.0199999999832</v>
      </c>
      <c r="B4402" s="42" t="n">
        <f aca="false">1+$F$5*$F$4*(1+$F$6)^A4402-(1+$F$5)^A4402</f>
        <v>-1031.80128541288</v>
      </c>
      <c r="C4402" s="43" t="n">
        <f aca="false">IF(AND(B4402&gt;=0,B4401&lt;0),1,0)</f>
        <v>0</v>
      </c>
    </row>
    <row r="4403" customFormat="false" ht="12.8" hidden="false" customHeight="false" outlineLevel="0" collapsed="false">
      <c r="A4403" s="8" t="n">
        <f aca="false">A4402-0.01</f>
        <v>56.0099999999832</v>
      </c>
      <c r="B4403" s="42" t="n">
        <f aca="false">1+$F$5*$F$4*(1+$F$6)^A4403-(1+$F$5)^A4403</f>
        <v>-1030.51158329008</v>
      </c>
      <c r="C4403" s="43" t="n">
        <f aca="false">IF(AND(B4403&gt;=0,B4402&lt;0),1,0)</f>
        <v>0</v>
      </c>
    </row>
    <row r="4404" customFormat="false" ht="12.8" hidden="false" customHeight="false" outlineLevel="0" collapsed="false">
      <c r="A4404" s="8" t="n">
        <f aca="false">A4403-0.01</f>
        <v>55.9999999999832</v>
      </c>
      <c r="B4404" s="42" t="n">
        <f aca="false">1+$F$5*$F$4*(1+$F$6)^A4404-(1+$F$5)^A4404</f>
        <v>-1029.2234821677</v>
      </c>
      <c r="C4404" s="43" t="n">
        <f aca="false">IF(AND(B4404&gt;=0,B4403&lt;0),1,0)</f>
        <v>0</v>
      </c>
    </row>
    <row r="4405" customFormat="false" ht="12.8" hidden="false" customHeight="false" outlineLevel="0" collapsed="false">
      <c r="A4405" s="8" t="n">
        <f aca="false">A4404-0.01</f>
        <v>55.9899999999832</v>
      </c>
      <c r="B4405" s="42" t="n">
        <f aca="false">1+$F$5*$F$4*(1+$F$6)^A4405-(1+$F$5)^A4405</f>
        <v>-1027.93698006052</v>
      </c>
      <c r="C4405" s="43" t="n">
        <f aca="false">IF(AND(B4405&gt;=0,B4404&lt;0),1,0)</f>
        <v>0</v>
      </c>
    </row>
    <row r="4406" customFormat="false" ht="12.8" hidden="false" customHeight="false" outlineLevel="0" collapsed="false">
      <c r="A4406" s="8" t="n">
        <f aca="false">A4405-0.01</f>
        <v>55.9799999999832</v>
      </c>
      <c r="B4406" s="42" t="n">
        <f aca="false">1+$F$5*$F$4*(1+$F$6)^A4406-(1+$F$5)^A4406</f>
        <v>-1026.65207498574</v>
      </c>
      <c r="C4406" s="43" t="n">
        <f aca="false">IF(AND(B4406&gt;=0,B4405&lt;0),1,0)</f>
        <v>0</v>
      </c>
    </row>
    <row r="4407" customFormat="false" ht="12.8" hidden="false" customHeight="false" outlineLevel="0" collapsed="false">
      <c r="A4407" s="8" t="n">
        <f aca="false">A4406-0.01</f>
        <v>55.9699999999832</v>
      </c>
      <c r="B4407" s="42" t="n">
        <f aca="false">1+$F$5*$F$4*(1+$F$6)^A4407-(1+$F$5)^A4407</f>
        <v>-1025.36876496306</v>
      </c>
      <c r="C4407" s="43" t="n">
        <f aca="false">IF(AND(B4407&gt;=0,B4406&lt;0),1,0)</f>
        <v>0</v>
      </c>
    </row>
    <row r="4408" customFormat="false" ht="12.8" hidden="false" customHeight="false" outlineLevel="0" collapsed="false">
      <c r="A4408" s="8" t="n">
        <f aca="false">A4407-0.01</f>
        <v>55.9599999999832</v>
      </c>
      <c r="B4408" s="42" t="n">
        <f aca="false">1+$F$5*$F$4*(1+$F$6)^A4408-(1+$F$5)^A4408</f>
        <v>-1024.08704801461</v>
      </c>
      <c r="C4408" s="43" t="n">
        <f aca="false">IF(AND(B4408&gt;=0,B4407&lt;0),1,0)</f>
        <v>0</v>
      </c>
    </row>
    <row r="4409" customFormat="false" ht="12.8" hidden="false" customHeight="false" outlineLevel="0" collapsed="false">
      <c r="A4409" s="8" t="n">
        <f aca="false">A4408-0.01</f>
        <v>55.9499999999832</v>
      </c>
      <c r="B4409" s="42" t="n">
        <f aca="false">1+$F$5*$F$4*(1+$F$6)^A4409-(1+$F$5)^A4409</f>
        <v>-1022.80692216498</v>
      </c>
      <c r="C4409" s="43" t="n">
        <f aca="false">IF(AND(B4409&gt;=0,B4408&lt;0),1,0)</f>
        <v>0</v>
      </c>
    </row>
    <row r="4410" customFormat="false" ht="12.8" hidden="false" customHeight="false" outlineLevel="0" collapsed="false">
      <c r="A4410" s="8" t="n">
        <f aca="false">A4409-0.01</f>
        <v>55.9399999999832</v>
      </c>
      <c r="B4410" s="42" t="n">
        <f aca="false">1+$F$5*$F$4*(1+$F$6)^A4410-(1+$F$5)^A4410</f>
        <v>-1021.52838544122</v>
      </c>
      <c r="C4410" s="43" t="n">
        <f aca="false">IF(AND(B4410&gt;=0,B4409&lt;0),1,0)</f>
        <v>0</v>
      </c>
    </row>
    <row r="4411" customFormat="false" ht="12.8" hidden="false" customHeight="false" outlineLevel="0" collapsed="false">
      <c r="A4411" s="8" t="n">
        <f aca="false">A4410-0.01</f>
        <v>55.9299999999832</v>
      </c>
      <c r="B4411" s="42" t="n">
        <f aca="false">1+$F$5*$F$4*(1+$F$6)^A4411-(1+$F$5)^A4411</f>
        <v>-1020.2514358728</v>
      </c>
      <c r="C4411" s="43" t="n">
        <f aca="false">IF(AND(B4411&gt;=0,B4410&lt;0),1,0)</f>
        <v>0</v>
      </c>
    </row>
    <row r="4412" customFormat="false" ht="12.8" hidden="false" customHeight="false" outlineLevel="0" collapsed="false">
      <c r="A4412" s="8" t="n">
        <f aca="false">A4411-0.01</f>
        <v>55.9199999999832</v>
      </c>
      <c r="B4412" s="42" t="n">
        <f aca="false">1+$F$5*$F$4*(1+$F$6)^A4412-(1+$F$5)^A4412</f>
        <v>-1018.97607149165</v>
      </c>
      <c r="C4412" s="43" t="n">
        <f aca="false">IF(AND(B4412&gt;=0,B4411&lt;0),1,0)</f>
        <v>0</v>
      </c>
    </row>
    <row r="4413" customFormat="false" ht="12.8" hidden="false" customHeight="false" outlineLevel="0" collapsed="false">
      <c r="A4413" s="8" t="n">
        <f aca="false">A4412-0.01</f>
        <v>55.9099999999832</v>
      </c>
      <c r="B4413" s="42" t="n">
        <f aca="false">1+$F$5*$F$4*(1+$F$6)^A4413-(1+$F$5)^A4413</f>
        <v>-1017.70229033214</v>
      </c>
      <c r="C4413" s="43" t="n">
        <f aca="false">IF(AND(B4413&gt;=0,B4412&lt;0),1,0)</f>
        <v>0</v>
      </c>
    </row>
    <row r="4414" customFormat="false" ht="12.8" hidden="false" customHeight="false" outlineLevel="0" collapsed="false">
      <c r="A4414" s="8" t="n">
        <f aca="false">A4413-0.01</f>
        <v>55.8999999999832</v>
      </c>
      <c r="B4414" s="42" t="n">
        <f aca="false">1+$F$5*$F$4*(1+$F$6)^A4414-(1+$F$5)^A4414</f>
        <v>-1016.43009043108</v>
      </c>
      <c r="C4414" s="43" t="n">
        <f aca="false">IF(AND(B4414&gt;=0,B4413&lt;0),1,0)</f>
        <v>0</v>
      </c>
    </row>
    <row r="4415" customFormat="false" ht="12.8" hidden="false" customHeight="false" outlineLevel="0" collapsed="false">
      <c r="A4415" s="8" t="n">
        <f aca="false">A4414-0.01</f>
        <v>55.8899999999832</v>
      </c>
      <c r="B4415" s="42" t="n">
        <f aca="false">1+$F$5*$F$4*(1+$F$6)^A4415-(1+$F$5)^A4415</f>
        <v>-1015.1594698277</v>
      </c>
      <c r="C4415" s="43" t="n">
        <f aca="false">IF(AND(B4415&gt;=0,B4414&lt;0),1,0)</f>
        <v>0</v>
      </c>
    </row>
    <row r="4416" customFormat="false" ht="12.8" hidden="false" customHeight="false" outlineLevel="0" collapsed="false">
      <c r="A4416" s="8" t="n">
        <f aca="false">A4415-0.01</f>
        <v>55.8799999999832</v>
      </c>
      <c r="B4416" s="42" t="n">
        <f aca="false">1+$F$5*$F$4*(1+$F$6)^A4416-(1+$F$5)^A4416</f>
        <v>-1013.89042656367</v>
      </c>
      <c r="C4416" s="43" t="n">
        <f aca="false">IF(AND(B4416&gt;=0,B4415&lt;0),1,0)</f>
        <v>0</v>
      </c>
    </row>
    <row r="4417" customFormat="false" ht="12.8" hidden="false" customHeight="false" outlineLevel="0" collapsed="false">
      <c r="A4417" s="8" t="n">
        <f aca="false">A4416-0.01</f>
        <v>55.8699999999832</v>
      </c>
      <c r="B4417" s="42" t="n">
        <f aca="false">1+$F$5*$F$4*(1+$F$6)^A4417-(1+$F$5)^A4417</f>
        <v>-1012.62295868309</v>
      </c>
      <c r="C4417" s="43" t="n">
        <f aca="false">IF(AND(B4417&gt;=0,B4416&lt;0),1,0)</f>
        <v>0</v>
      </c>
    </row>
    <row r="4418" customFormat="false" ht="12.8" hidden="false" customHeight="false" outlineLevel="0" collapsed="false">
      <c r="A4418" s="8" t="n">
        <f aca="false">A4417-0.01</f>
        <v>55.8599999999832</v>
      </c>
      <c r="B4418" s="42" t="n">
        <f aca="false">1+$F$5*$F$4*(1+$F$6)^A4418-(1+$F$5)^A4418</f>
        <v>-1011.35706423248</v>
      </c>
      <c r="C4418" s="43" t="n">
        <f aca="false">IF(AND(B4418&gt;=0,B4417&lt;0),1,0)</f>
        <v>0</v>
      </c>
    </row>
    <row r="4419" customFormat="false" ht="12.8" hidden="false" customHeight="false" outlineLevel="0" collapsed="false">
      <c r="A4419" s="8" t="n">
        <f aca="false">A4418-0.01</f>
        <v>55.8499999999832</v>
      </c>
      <c r="B4419" s="42" t="n">
        <f aca="false">1+$F$5*$F$4*(1+$F$6)^A4419-(1+$F$5)^A4419</f>
        <v>-1010.09274126078</v>
      </c>
      <c r="C4419" s="43" t="n">
        <f aca="false">IF(AND(B4419&gt;=0,B4418&lt;0),1,0)</f>
        <v>0</v>
      </c>
    </row>
    <row r="4420" customFormat="false" ht="12.8" hidden="false" customHeight="false" outlineLevel="0" collapsed="false">
      <c r="A4420" s="8" t="n">
        <f aca="false">A4419-0.01</f>
        <v>55.8399999999832</v>
      </c>
      <c r="B4420" s="42" t="n">
        <f aca="false">1+$F$5*$F$4*(1+$F$6)^A4420-(1+$F$5)^A4420</f>
        <v>-1008.82998781935</v>
      </c>
      <c r="C4420" s="43" t="n">
        <f aca="false">IF(AND(B4420&gt;=0,B4419&lt;0),1,0)</f>
        <v>0</v>
      </c>
    </row>
    <row r="4421" customFormat="false" ht="12.8" hidden="false" customHeight="false" outlineLevel="0" collapsed="false">
      <c r="A4421" s="8" t="n">
        <f aca="false">A4420-0.01</f>
        <v>55.8299999999832</v>
      </c>
      <c r="B4421" s="42" t="n">
        <f aca="false">1+$F$5*$F$4*(1+$F$6)^A4421-(1+$F$5)^A4421</f>
        <v>-1007.56880196198</v>
      </c>
      <c r="C4421" s="43" t="n">
        <f aca="false">IF(AND(B4421&gt;=0,B4420&lt;0),1,0)</f>
        <v>0</v>
      </c>
    </row>
    <row r="4422" customFormat="false" ht="12.8" hidden="false" customHeight="false" outlineLevel="0" collapsed="false">
      <c r="A4422" s="8" t="n">
        <f aca="false">A4421-0.01</f>
        <v>55.8199999999832</v>
      </c>
      <c r="B4422" s="42" t="n">
        <f aca="false">1+$F$5*$F$4*(1+$F$6)^A4422-(1+$F$5)^A4422</f>
        <v>-1006.30918174485</v>
      </c>
      <c r="C4422" s="43" t="n">
        <f aca="false">IF(AND(B4422&gt;=0,B4421&lt;0),1,0)</f>
        <v>0</v>
      </c>
    </row>
    <row r="4423" customFormat="false" ht="12.8" hidden="false" customHeight="false" outlineLevel="0" collapsed="false">
      <c r="A4423" s="8" t="n">
        <f aca="false">A4422-0.01</f>
        <v>55.8099999999832</v>
      </c>
      <c r="B4423" s="42" t="n">
        <f aca="false">1+$F$5*$F$4*(1+$F$6)^A4423-(1+$F$5)^A4423</f>
        <v>-1005.05112522657</v>
      </c>
      <c r="C4423" s="43" t="n">
        <f aca="false">IF(AND(B4423&gt;=0,B4422&lt;0),1,0)</f>
        <v>0</v>
      </c>
    </row>
    <row r="4424" customFormat="false" ht="12.8" hidden="false" customHeight="false" outlineLevel="0" collapsed="false">
      <c r="A4424" s="8" t="n">
        <f aca="false">A4423-0.01</f>
        <v>55.7999999999832</v>
      </c>
      <c r="B4424" s="42" t="n">
        <f aca="false">1+$F$5*$F$4*(1+$F$6)^A4424-(1+$F$5)^A4424</f>
        <v>-1003.79463046814</v>
      </c>
      <c r="C4424" s="43" t="n">
        <f aca="false">IF(AND(B4424&gt;=0,B4423&lt;0),1,0)</f>
        <v>0</v>
      </c>
    </row>
    <row r="4425" customFormat="false" ht="12.8" hidden="false" customHeight="false" outlineLevel="0" collapsed="false">
      <c r="A4425" s="8" t="n">
        <f aca="false">A4424-0.01</f>
        <v>55.7899999999832</v>
      </c>
      <c r="B4425" s="42" t="n">
        <f aca="false">1+$F$5*$F$4*(1+$F$6)^A4425-(1+$F$5)^A4425</f>
        <v>-1002.53969553297</v>
      </c>
      <c r="C4425" s="43" t="n">
        <f aca="false">IF(AND(B4425&gt;=0,B4424&lt;0),1,0)</f>
        <v>0</v>
      </c>
    </row>
    <row r="4426" customFormat="false" ht="12.8" hidden="false" customHeight="false" outlineLevel="0" collapsed="false">
      <c r="A4426" s="8" t="n">
        <f aca="false">A4425-0.01</f>
        <v>55.7799999999832</v>
      </c>
      <c r="B4426" s="42" t="n">
        <f aca="false">1+$F$5*$F$4*(1+$F$6)^A4426-(1+$F$5)^A4426</f>
        <v>-1001.28631848688</v>
      </c>
      <c r="C4426" s="43" t="n">
        <f aca="false">IF(AND(B4426&gt;=0,B4425&lt;0),1,0)</f>
        <v>0</v>
      </c>
    </row>
    <row r="4427" customFormat="false" ht="12.8" hidden="false" customHeight="false" outlineLevel="0" collapsed="false">
      <c r="A4427" s="8" t="n">
        <f aca="false">A4426-0.01</f>
        <v>55.7699999999832</v>
      </c>
      <c r="B4427" s="42" t="n">
        <f aca="false">1+$F$5*$F$4*(1+$F$6)^A4427-(1+$F$5)^A4427</f>
        <v>-1000.03449739807</v>
      </c>
      <c r="C4427" s="43" t="n">
        <f aca="false">IF(AND(B4427&gt;=0,B4426&lt;0),1,0)</f>
        <v>0</v>
      </c>
    </row>
    <row r="4428" customFormat="false" ht="12.8" hidden="false" customHeight="false" outlineLevel="0" collapsed="false">
      <c r="A4428" s="8" t="n">
        <f aca="false">A4427-0.01</f>
        <v>55.7599999999832</v>
      </c>
      <c r="B4428" s="42" t="n">
        <f aca="false">1+$F$5*$F$4*(1+$F$6)^A4428-(1+$F$5)^A4428</f>
        <v>-998.784230337149</v>
      </c>
      <c r="C4428" s="43" t="n">
        <f aca="false">IF(AND(B4428&gt;=0,B4427&lt;0),1,0)</f>
        <v>0</v>
      </c>
    </row>
    <row r="4429" customFormat="false" ht="12.8" hidden="false" customHeight="false" outlineLevel="0" collapsed="false">
      <c r="A4429" s="8" t="n">
        <f aca="false">A4428-0.01</f>
        <v>55.7499999999832</v>
      </c>
      <c r="B4429" s="42" t="n">
        <f aca="false">1+$F$5*$F$4*(1+$F$6)^A4429-(1+$F$5)^A4429</f>
        <v>-997.535515377118</v>
      </c>
      <c r="C4429" s="43" t="n">
        <f aca="false">IF(AND(B4429&gt;=0,B4428&lt;0),1,0)</f>
        <v>0</v>
      </c>
    </row>
    <row r="4430" customFormat="false" ht="12.8" hidden="false" customHeight="false" outlineLevel="0" collapsed="false">
      <c r="A4430" s="8" t="n">
        <f aca="false">A4429-0.01</f>
        <v>55.7399999999832</v>
      </c>
      <c r="B4430" s="42" t="n">
        <f aca="false">1+$F$5*$F$4*(1+$F$6)^A4430-(1+$F$5)^A4430</f>
        <v>-996.288350593361</v>
      </c>
      <c r="C4430" s="43" t="n">
        <f aca="false">IF(AND(B4430&gt;=0,B4429&lt;0),1,0)</f>
        <v>0</v>
      </c>
    </row>
    <row r="4431" customFormat="false" ht="12.8" hidden="false" customHeight="false" outlineLevel="0" collapsed="false">
      <c r="A4431" s="8" t="n">
        <f aca="false">A4430-0.01</f>
        <v>55.7299999999832</v>
      </c>
      <c r="B4431" s="42" t="n">
        <f aca="false">1+$F$5*$F$4*(1+$F$6)^A4431-(1+$F$5)^A4431</f>
        <v>-995.042734063648</v>
      </c>
      <c r="C4431" s="43" t="n">
        <f aca="false">IF(AND(B4431&gt;=0,B4430&lt;0),1,0)</f>
        <v>0</v>
      </c>
    </row>
    <row r="4432" customFormat="false" ht="12.8" hidden="false" customHeight="false" outlineLevel="0" collapsed="false">
      <c r="A4432" s="8" t="n">
        <f aca="false">A4431-0.01</f>
        <v>55.7199999999832</v>
      </c>
      <c r="B4432" s="42" t="n">
        <f aca="false">1+$F$5*$F$4*(1+$F$6)^A4432-(1+$F$5)^A4432</f>
        <v>-993.798663868135</v>
      </c>
      <c r="C4432" s="43" t="n">
        <f aca="false">IF(AND(B4432&gt;=0,B4431&lt;0),1,0)</f>
        <v>0</v>
      </c>
    </row>
    <row r="4433" customFormat="false" ht="12.8" hidden="false" customHeight="false" outlineLevel="0" collapsed="false">
      <c r="A4433" s="8" t="n">
        <f aca="false">A4432-0.01</f>
        <v>55.7099999999832</v>
      </c>
      <c r="B4433" s="42" t="n">
        <f aca="false">1+$F$5*$F$4*(1+$F$6)^A4433-(1+$F$5)^A4433</f>
        <v>-992.556138089357</v>
      </c>
      <c r="C4433" s="43" t="n">
        <f aca="false">IF(AND(B4433&gt;=0,B4432&lt;0),1,0)</f>
        <v>0</v>
      </c>
    </row>
    <row r="4434" customFormat="false" ht="12.8" hidden="false" customHeight="false" outlineLevel="0" collapsed="false">
      <c r="A4434" s="8" t="n">
        <f aca="false">A4433-0.01</f>
        <v>55.6999999999832</v>
      </c>
      <c r="B4434" s="42" t="n">
        <f aca="false">1+$F$5*$F$4*(1+$F$6)^A4434-(1+$F$5)^A4434</f>
        <v>-991.315154812225</v>
      </c>
      <c r="C4434" s="43" t="n">
        <f aca="false">IF(AND(B4434&gt;=0,B4433&lt;0),1,0)</f>
        <v>0</v>
      </c>
    </row>
    <row r="4435" customFormat="false" ht="12.8" hidden="false" customHeight="false" outlineLevel="0" collapsed="false">
      <c r="A4435" s="8" t="n">
        <f aca="false">A4434-0.01</f>
        <v>55.6899999999832</v>
      </c>
      <c r="B4435" s="42" t="n">
        <f aca="false">1+$F$5*$F$4*(1+$F$6)^A4435-(1+$F$5)^A4435</f>
        <v>-990.075712124028</v>
      </c>
      <c r="C4435" s="43" t="n">
        <f aca="false">IF(AND(B4435&gt;=0,B4434&lt;0),1,0)</f>
        <v>0</v>
      </c>
    </row>
    <row r="4436" customFormat="false" ht="12.8" hidden="false" customHeight="false" outlineLevel="0" collapsed="false">
      <c r="A4436" s="8" t="n">
        <f aca="false">A4435-0.01</f>
        <v>55.6799999999832</v>
      </c>
      <c r="B4436" s="42" t="n">
        <f aca="false">1+$F$5*$F$4*(1+$F$6)^A4436-(1+$F$5)^A4436</f>
        <v>-988.837808114422</v>
      </c>
      <c r="C4436" s="43" t="n">
        <f aca="false">IF(AND(B4436&gt;=0,B4435&lt;0),1,0)</f>
        <v>0</v>
      </c>
    </row>
    <row r="4437" customFormat="false" ht="12.8" hidden="false" customHeight="false" outlineLevel="0" collapsed="false">
      <c r="A4437" s="8" t="n">
        <f aca="false">A4436-0.01</f>
        <v>55.6699999999833</v>
      </c>
      <c r="B4437" s="42" t="n">
        <f aca="false">1+$F$5*$F$4*(1+$F$6)^A4437-(1+$F$5)^A4437</f>
        <v>-987.601440875434</v>
      </c>
      <c r="C4437" s="43" t="n">
        <f aca="false">IF(AND(B4437&gt;=0,B4436&lt;0),1,0)</f>
        <v>0</v>
      </c>
    </row>
    <row r="4438" customFormat="false" ht="12.8" hidden="false" customHeight="false" outlineLevel="0" collapsed="false">
      <c r="A4438" s="8" t="n">
        <f aca="false">A4437-0.01</f>
        <v>55.6599999999833</v>
      </c>
      <c r="B4438" s="42" t="n">
        <f aca="false">1+$F$5*$F$4*(1+$F$6)^A4438-(1+$F$5)^A4438</f>
        <v>-986.366608501454</v>
      </c>
      <c r="C4438" s="43" t="n">
        <f aca="false">IF(AND(B4438&gt;=0,B4437&lt;0),1,0)</f>
        <v>0</v>
      </c>
    </row>
    <row r="4439" customFormat="false" ht="12.8" hidden="false" customHeight="false" outlineLevel="0" collapsed="false">
      <c r="A4439" s="8" t="n">
        <f aca="false">A4438-0.01</f>
        <v>55.6499999999833</v>
      </c>
      <c r="B4439" s="42" t="n">
        <f aca="false">1+$F$5*$F$4*(1+$F$6)^A4439-(1+$F$5)^A4439</f>
        <v>-985.133309089237</v>
      </c>
      <c r="C4439" s="43" t="n">
        <f aca="false">IF(AND(B4439&gt;=0,B4438&lt;0),1,0)</f>
        <v>0</v>
      </c>
    </row>
    <row r="4440" customFormat="false" ht="12.8" hidden="false" customHeight="false" outlineLevel="0" collapsed="false">
      <c r="A4440" s="8" t="n">
        <f aca="false">A4439-0.01</f>
        <v>55.6399999999833</v>
      </c>
      <c r="B4440" s="42" t="n">
        <f aca="false">1+$F$5*$F$4*(1+$F$6)^A4440-(1+$F$5)^A4440</f>
        <v>-983.901540737897</v>
      </c>
      <c r="C4440" s="43" t="n">
        <f aca="false">IF(AND(B4440&gt;=0,B4439&lt;0),1,0)</f>
        <v>0</v>
      </c>
    </row>
    <row r="4441" customFormat="false" ht="12.8" hidden="false" customHeight="false" outlineLevel="0" collapsed="false">
      <c r="A4441" s="8" t="n">
        <f aca="false">A4440-0.01</f>
        <v>55.6299999999833</v>
      </c>
      <c r="B4441" s="42" t="n">
        <f aca="false">1+$F$5*$F$4*(1+$F$6)^A4441-(1+$F$5)^A4441</f>
        <v>-982.671301548902</v>
      </c>
      <c r="C4441" s="43" t="n">
        <f aca="false">IF(AND(B4441&gt;=0,B4440&lt;0),1,0)</f>
        <v>0</v>
      </c>
    </row>
    <row r="4442" customFormat="false" ht="12.8" hidden="false" customHeight="false" outlineLevel="0" collapsed="false">
      <c r="A4442" s="8" t="n">
        <f aca="false">A4441-0.01</f>
        <v>55.6199999999833</v>
      </c>
      <c r="B4442" s="42" t="n">
        <f aca="false">1+$F$5*$F$4*(1+$F$6)^A4442-(1+$F$5)^A4442</f>
        <v>-981.442589626078</v>
      </c>
      <c r="C4442" s="43" t="n">
        <f aca="false">IF(AND(B4442&gt;=0,B4441&lt;0),1,0)</f>
        <v>0</v>
      </c>
    </row>
    <row r="4443" customFormat="false" ht="12.8" hidden="false" customHeight="false" outlineLevel="0" collapsed="false">
      <c r="A4443" s="8" t="n">
        <f aca="false">A4442-0.01</f>
        <v>55.6099999999833</v>
      </c>
      <c r="B4443" s="42" t="n">
        <f aca="false">1+$F$5*$F$4*(1+$F$6)^A4443-(1+$F$5)^A4443</f>
        <v>-980.215403075598</v>
      </c>
      <c r="C4443" s="43" t="n">
        <f aca="false">IF(AND(B4443&gt;=0,B4442&lt;0),1,0)</f>
        <v>0</v>
      </c>
    </row>
    <row r="4444" customFormat="false" ht="12.8" hidden="false" customHeight="false" outlineLevel="0" collapsed="false">
      <c r="A4444" s="8" t="n">
        <f aca="false">A4443-0.01</f>
        <v>55.5999999999833</v>
      </c>
      <c r="B4444" s="42" t="n">
        <f aca="false">1+$F$5*$F$4*(1+$F$6)^A4444-(1+$F$5)^A4444</f>
        <v>-978.989740005985</v>
      </c>
      <c r="C4444" s="43" t="n">
        <f aca="false">IF(AND(B4444&gt;=0,B4443&lt;0),1,0)</f>
        <v>0</v>
      </c>
    </row>
    <row r="4445" customFormat="false" ht="12.8" hidden="false" customHeight="false" outlineLevel="0" collapsed="false">
      <c r="A4445" s="8" t="n">
        <f aca="false">A4444-0.01</f>
        <v>55.5899999999833</v>
      </c>
      <c r="B4445" s="42" t="n">
        <f aca="false">1+$F$5*$F$4*(1+$F$6)^A4445-(1+$F$5)^A4445</f>
        <v>-977.765598528107</v>
      </c>
      <c r="C4445" s="43" t="n">
        <f aca="false">IF(AND(B4445&gt;=0,B4444&lt;0),1,0)</f>
        <v>0</v>
      </c>
    </row>
    <row r="4446" customFormat="false" ht="12.8" hidden="false" customHeight="false" outlineLevel="0" collapsed="false">
      <c r="A4446" s="8" t="n">
        <f aca="false">A4445-0.01</f>
        <v>55.5799999999833</v>
      </c>
      <c r="B4446" s="42" t="n">
        <f aca="false">1+$F$5*$F$4*(1+$F$6)^A4446-(1+$F$5)^A4446</f>
        <v>-976.542976755172</v>
      </c>
      <c r="C4446" s="43" t="n">
        <f aca="false">IF(AND(B4446&gt;=0,B4445&lt;0),1,0)</f>
        <v>0</v>
      </c>
    </row>
    <row r="4447" customFormat="false" ht="12.8" hidden="false" customHeight="false" outlineLevel="0" collapsed="false">
      <c r="A4447" s="8" t="n">
        <f aca="false">A4446-0.01</f>
        <v>55.5699999999833</v>
      </c>
      <c r="B4447" s="42" t="n">
        <f aca="false">1+$F$5*$F$4*(1+$F$6)^A4447-(1+$F$5)^A4447</f>
        <v>-975.321872802729</v>
      </c>
      <c r="C4447" s="43" t="n">
        <f aca="false">IF(AND(B4447&gt;=0,B4446&lt;0),1,0)</f>
        <v>0</v>
      </c>
    </row>
    <row r="4448" customFormat="false" ht="12.8" hidden="false" customHeight="false" outlineLevel="0" collapsed="false">
      <c r="A4448" s="8" t="n">
        <f aca="false">A4447-0.01</f>
        <v>55.5599999999833</v>
      </c>
      <c r="B4448" s="42" t="n">
        <f aca="false">1+$F$5*$F$4*(1+$F$6)^A4448-(1+$F$5)^A4448</f>
        <v>-974.102284788663</v>
      </c>
      <c r="C4448" s="43" t="n">
        <f aca="false">IF(AND(B4448&gt;=0,B4447&lt;0),1,0)</f>
        <v>0</v>
      </c>
    </row>
    <row r="4449" customFormat="false" ht="12.8" hidden="false" customHeight="false" outlineLevel="0" collapsed="false">
      <c r="A4449" s="8" t="n">
        <f aca="false">A4448-0.01</f>
        <v>55.5499999999833</v>
      </c>
      <c r="B4449" s="42" t="n">
        <f aca="false">1+$F$5*$F$4*(1+$F$6)^A4449-(1+$F$5)^A4449</f>
        <v>-972.884210833191</v>
      </c>
      <c r="C4449" s="43" t="n">
        <f aca="false">IF(AND(B4449&gt;=0,B4448&lt;0),1,0)</f>
        <v>0</v>
      </c>
    </row>
    <row r="4450" customFormat="false" ht="12.8" hidden="false" customHeight="false" outlineLevel="0" collapsed="false">
      <c r="A4450" s="8" t="n">
        <f aca="false">A4449-0.01</f>
        <v>55.5399999999833</v>
      </c>
      <c r="B4450" s="42" t="n">
        <f aca="false">1+$F$5*$F$4*(1+$F$6)^A4450-(1+$F$5)^A4450</f>
        <v>-971.667649058863</v>
      </c>
      <c r="C4450" s="43" t="n">
        <f aca="false">IF(AND(B4450&gt;=0,B4449&lt;0),1,0)</f>
        <v>0</v>
      </c>
    </row>
    <row r="4451" customFormat="false" ht="12.8" hidden="false" customHeight="false" outlineLevel="0" collapsed="false">
      <c r="A4451" s="8" t="n">
        <f aca="false">A4450-0.01</f>
        <v>55.5299999999833</v>
      </c>
      <c r="B4451" s="42" t="n">
        <f aca="false">1+$F$5*$F$4*(1+$F$6)^A4451-(1+$F$5)^A4451</f>
        <v>-970.452597590555</v>
      </c>
      <c r="C4451" s="43" t="n">
        <f aca="false">IF(AND(B4451&gt;=0,B4450&lt;0),1,0)</f>
        <v>0</v>
      </c>
    </row>
    <row r="4452" customFormat="false" ht="12.8" hidden="false" customHeight="false" outlineLevel="0" collapsed="false">
      <c r="A4452" s="8" t="n">
        <f aca="false">A4451-0.01</f>
        <v>55.5199999999833</v>
      </c>
      <c r="B4452" s="42" t="n">
        <f aca="false">1+$F$5*$F$4*(1+$F$6)^A4452-(1+$F$5)^A4452</f>
        <v>-969.239054555466</v>
      </c>
      <c r="C4452" s="43" t="n">
        <f aca="false">IF(AND(B4452&gt;=0,B4451&lt;0),1,0)</f>
        <v>0</v>
      </c>
    </row>
    <row r="4453" customFormat="false" ht="12.8" hidden="false" customHeight="false" outlineLevel="0" collapsed="false">
      <c r="A4453" s="8" t="n">
        <f aca="false">A4452-0.01</f>
        <v>55.5099999999833</v>
      </c>
      <c r="B4453" s="42" t="n">
        <f aca="false">1+$F$5*$F$4*(1+$F$6)^A4453-(1+$F$5)^A4453</f>
        <v>-968.02701808312</v>
      </c>
      <c r="C4453" s="43" t="n">
        <f aca="false">IF(AND(B4453&gt;=0,B4452&lt;0),1,0)</f>
        <v>0</v>
      </c>
    </row>
    <row r="4454" customFormat="false" ht="12.8" hidden="false" customHeight="false" outlineLevel="0" collapsed="false">
      <c r="A4454" s="8" t="n">
        <f aca="false">A4453-0.01</f>
        <v>55.4999999999833</v>
      </c>
      <c r="B4454" s="42" t="n">
        <f aca="false">1+$F$5*$F$4*(1+$F$6)^A4454-(1+$F$5)^A4454</f>
        <v>-966.816486305359</v>
      </c>
      <c r="C4454" s="43" t="n">
        <f aca="false">IF(AND(B4454&gt;=0,B4453&lt;0),1,0)</f>
        <v>0</v>
      </c>
    </row>
    <row r="4455" customFormat="false" ht="12.8" hidden="false" customHeight="false" outlineLevel="0" collapsed="false">
      <c r="A4455" s="8" t="n">
        <f aca="false">A4454-0.01</f>
        <v>55.4899999999833</v>
      </c>
      <c r="B4455" s="42" t="n">
        <f aca="false">1+$F$5*$F$4*(1+$F$6)^A4455-(1+$F$5)^A4455</f>
        <v>-965.607457356338</v>
      </c>
      <c r="C4455" s="43" t="n">
        <f aca="false">IF(AND(B4455&gt;=0,B4454&lt;0),1,0)</f>
        <v>0</v>
      </c>
    </row>
    <row r="4456" customFormat="false" ht="12.8" hidden="false" customHeight="false" outlineLevel="0" collapsed="false">
      <c r="A4456" s="8" t="n">
        <f aca="false">A4455-0.01</f>
        <v>55.4799999999833</v>
      </c>
      <c r="B4456" s="42" t="n">
        <f aca="false">1+$F$5*$F$4*(1+$F$6)^A4456-(1+$F$5)^A4456</f>
        <v>-964.39992937253</v>
      </c>
      <c r="C4456" s="43" t="n">
        <f aca="false">IF(AND(B4456&gt;=0,B4455&lt;0),1,0)</f>
        <v>0</v>
      </c>
    </row>
    <row r="4457" customFormat="false" ht="12.8" hidden="false" customHeight="false" outlineLevel="0" collapsed="false">
      <c r="A4457" s="8" t="n">
        <f aca="false">A4456-0.01</f>
        <v>55.4699999999833</v>
      </c>
      <c r="B4457" s="42" t="n">
        <f aca="false">1+$F$5*$F$4*(1+$F$6)^A4457-(1+$F$5)^A4457</f>
        <v>-963.193900492715</v>
      </c>
      <c r="C4457" s="43" t="n">
        <f aca="false">IF(AND(B4457&gt;=0,B4456&lt;0),1,0)</f>
        <v>0</v>
      </c>
    </row>
    <row r="4458" customFormat="false" ht="12.8" hidden="false" customHeight="false" outlineLevel="0" collapsed="false">
      <c r="A4458" s="8" t="n">
        <f aca="false">A4457-0.01</f>
        <v>55.4599999999833</v>
      </c>
      <c r="B4458" s="42" t="n">
        <f aca="false">1+$F$5*$F$4*(1+$F$6)^A4458-(1+$F$5)^A4458</f>
        <v>-961.989368857982</v>
      </c>
      <c r="C4458" s="43" t="n">
        <f aca="false">IF(AND(B4458&gt;=0,B4457&lt;0),1,0)</f>
        <v>0</v>
      </c>
    </row>
    <row r="4459" customFormat="false" ht="12.8" hidden="false" customHeight="false" outlineLevel="0" collapsed="false">
      <c r="A4459" s="8" t="n">
        <f aca="false">A4458-0.01</f>
        <v>55.4499999999833</v>
      </c>
      <c r="B4459" s="42" t="n">
        <f aca="false">1+$F$5*$F$4*(1+$F$6)^A4459-(1+$F$5)^A4459</f>
        <v>-960.786332611722</v>
      </c>
      <c r="C4459" s="43" t="n">
        <f aca="false">IF(AND(B4459&gt;=0,B4458&lt;0),1,0)</f>
        <v>0</v>
      </c>
    </row>
    <row r="4460" customFormat="false" ht="12.8" hidden="false" customHeight="false" outlineLevel="0" collapsed="false">
      <c r="A4460" s="8" t="n">
        <f aca="false">A4459-0.01</f>
        <v>55.4399999999833</v>
      </c>
      <c r="B4460" s="42" t="n">
        <f aca="false">1+$F$5*$F$4*(1+$F$6)^A4460-(1+$F$5)^A4460</f>
        <v>-959.584789899632</v>
      </c>
      <c r="C4460" s="43" t="n">
        <f aca="false">IF(AND(B4460&gt;=0,B4459&lt;0),1,0)</f>
        <v>0</v>
      </c>
    </row>
    <row r="4461" customFormat="false" ht="12.8" hidden="false" customHeight="false" outlineLevel="0" collapsed="false">
      <c r="A4461" s="8" t="n">
        <f aca="false">A4460-0.01</f>
        <v>55.4299999999833</v>
      </c>
      <c r="B4461" s="42" t="n">
        <f aca="false">1+$F$5*$F$4*(1+$F$6)^A4461-(1+$F$5)^A4461</f>
        <v>-958.384738869704</v>
      </c>
      <c r="C4461" s="43" t="n">
        <f aca="false">IF(AND(B4461&gt;=0,B4460&lt;0),1,0)</f>
        <v>0</v>
      </c>
    </row>
    <row r="4462" customFormat="false" ht="12.8" hidden="false" customHeight="false" outlineLevel="0" collapsed="false">
      <c r="A4462" s="8" t="n">
        <f aca="false">A4461-0.01</f>
        <v>55.4199999999833</v>
      </c>
      <c r="B4462" s="42" t="n">
        <f aca="false">1+$F$5*$F$4*(1+$F$6)^A4462-(1+$F$5)^A4462</f>
        <v>-957.186177672228</v>
      </c>
      <c r="C4462" s="43" t="n">
        <f aca="false">IF(AND(B4462&gt;=0,B4461&lt;0),1,0)</f>
        <v>0</v>
      </c>
    </row>
    <row r="4463" customFormat="false" ht="12.8" hidden="false" customHeight="false" outlineLevel="0" collapsed="false">
      <c r="A4463" s="8" t="n">
        <f aca="false">A4462-0.01</f>
        <v>55.4099999999833</v>
      </c>
      <c r="B4463" s="42" t="n">
        <f aca="false">1+$F$5*$F$4*(1+$F$6)^A4463-(1+$F$5)^A4463</f>
        <v>-955.989104459787</v>
      </c>
      <c r="C4463" s="43" t="n">
        <f aca="false">IF(AND(B4463&gt;=0,B4462&lt;0),1,0)</f>
        <v>0</v>
      </c>
    </row>
    <row r="4464" customFormat="false" ht="12.8" hidden="false" customHeight="false" outlineLevel="0" collapsed="false">
      <c r="A4464" s="8" t="n">
        <f aca="false">A4463-0.01</f>
        <v>55.3999999999833</v>
      </c>
      <c r="B4464" s="42" t="n">
        <f aca="false">1+$F$5*$F$4*(1+$F$6)^A4464-(1+$F$5)^A4464</f>
        <v>-954.793517387254</v>
      </c>
      <c r="C4464" s="43" t="n">
        <f aca="false">IF(AND(B4464&gt;=0,B4463&lt;0),1,0)</f>
        <v>0</v>
      </c>
    </row>
    <row r="4465" customFormat="false" ht="12.8" hidden="false" customHeight="false" outlineLevel="0" collapsed="false">
      <c r="A4465" s="8" t="n">
        <f aca="false">A4464-0.01</f>
        <v>55.3899999999833</v>
      </c>
      <c r="B4465" s="42" t="n">
        <f aca="false">1+$F$5*$F$4*(1+$F$6)^A4465-(1+$F$5)^A4465</f>
        <v>-953.599414611788</v>
      </c>
      <c r="C4465" s="43" t="n">
        <f aca="false">IF(AND(B4465&gt;=0,B4464&lt;0),1,0)</f>
        <v>0</v>
      </c>
    </row>
    <row r="4466" customFormat="false" ht="12.8" hidden="false" customHeight="false" outlineLevel="0" collapsed="false">
      <c r="A4466" s="8" t="n">
        <f aca="false">A4465-0.01</f>
        <v>55.3799999999833</v>
      </c>
      <c r="B4466" s="42" t="n">
        <f aca="false">1+$F$5*$F$4*(1+$F$6)^A4466-(1+$F$5)^A4466</f>
        <v>-952.406794292836</v>
      </c>
      <c r="C4466" s="43" t="n">
        <f aca="false">IF(AND(B4466&gt;=0,B4465&lt;0),1,0)</f>
        <v>0</v>
      </c>
    </row>
    <row r="4467" customFormat="false" ht="12.8" hidden="false" customHeight="false" outlineLevel="0" collapsed="false">
      <c r="A4467" s="8" t="n">
        <f aca="false">A4466-0.01</f>
        <v>55.3699999999833</v>
      </c>
      <c r="B4467" s="42" t="n">
        <f aca="false">1+$F$5*$F$4*(1+$F$6)^A4467-(1+$F$5)^A4467</f>
        <v>-951.215654592124</v>
      </c>
      <c r="C4467" s="43" t="n">
        <f aca="false">IF(AND(B4467&gt;=0,B4466&lt;0),1,0)</f>
        <v>0</v>
      </c>
    </row>
    <row r="4468" customFormat="false" ht="12.8" hidden="false" customHeight="false" outlineLevel="0" collapsed="false">
      <c r="A4468" s="8" t="n">
        <f aca="false">A4467-0.01</f>
        <v>55.3599999999833</v>
      </c>
      <c r="B4468" s="42" t="n">
        <f aca="false">1+$F$5*$F$4*(1+$F$6)^A4468-(1+$F$5)^A4468</f>
        <v>-950.025993673659</v>
      </c>
      <c r="C4468" s="43" t="n">
        <f aca="false">IF(AND(B4468&gt;=0,B4467&lt;0),1,0)</f>
        <v>0</v>
      </c>
    </row>
    <row r="4469" customFormat="false" ht="12.8" hidden="false" customHeight="false" outlineLevel="0" collapsed="false">
      <c r="A4469" s="8" t="n">
        <f aca="false">A4468-0.01</f>
        <v>55.3499999999833</v>
      </c>
      <c r="B4469" s="42" t="n">
        <f aca="false">1+$F$5*$F$4*(1+$F$6)^A4469-(1+$F$5)^A4469</f>
        <v>-948.837809703722</v>
      </c>
      <c r="C4469" s="43" t="n">
        <f aca="false">IF(AND(B4469&gt;=0,B4468&lt;0),1,0)</f>
        <v>0</v>
      </c>
    </row>
    <row r="4470" customFormat="false" ht="12.8" hidden="false" customHeight="false" outlineLevel="0" collapsed="false">
      <c r="A4470" s="8" t="n">
        <f aca="false">A4469-0.01</f>
        <v>55.3399999999833</v>
      </c>
      <c r="B4470" s="42" t="n">
        <f aca="false">1+$F$5*$F$4*(1+$F$6)^A4470-(1+$F$5)^A4470</f>
        <v>-947.651100850868</v>
      </c>
      <c r="C4470" s="43" t="n">
        <f aca="false">IF(AND(B4470&gt;=0,B4469&lt;0),1,0)</f>
        <v>0</v>
      </c>
    </row>
    <row r="4471" customFormat="false" ht="12.8" hidden="false" customHeight="false" outlineLevel="0" collapsed="false">
      <c r="A4471" s="8" t="n">
        <f aca="false">A4470-0.01</f>
        <v>55.3299999999833</v>
      </c>
      <c r="B4471" s="42" t="n">
        <f aca="false">1+$F$5*$F$4*(1+$F$6)^A4471-(1+$F$5)^A4471</f>
        <v>-946.465865285924</v>
      </c>
      <c r="C4471" s="43" t="n">
        <f aca="false">IF(AND(B4471&gt;=0,B4470&lt;0),1,0)</f>
        <v>0</v>
      </c>
    </row>
    <row r="4472" customFormat="false" ht="12.8" hidden="false" customHeight="false" outlineLevel="0" collapsed="false">
      <c r="A4472" s="8" t="n">
        <f aca="false">A4471-0.01</f>
        <v>55.3199999999833</v>
      </c>
      <c r="B4472" s="42" t="n">
        <f aca="false">1+$F$5*$F$4*(1+$F$6)^A4472-(1+$F$5)^A4472</f>
        <v>-945.282101181984</v>
      </c>
      <c r="C4472" s="43" t="n">
        <f aca="false">IF(AND(B4472&gt;=0,B4471&lt;0),1,0)</f>
        <v>0</v>
      </c>
    </row>
    <row r="4473" customFormat="false" ht="12.8" hidden="false" customHeight="false" outlineLevel="0" collapsed="false">
      <c r="A4473" s="8" t="n">
        <f aca="false">A4472-0.01</f>
        <v>55.3099999999833</v>
      </c>
      <c r="B4473" s="42" t="n">
        <f aca="false">1+$F$5*$F$4*(1+$F$6)^A4473-(1+$F$5)^A4473</f>
        <v>-944.099806714405</v>
      </c>
      <c r="C4473" s="43" t="n">
        <f aca="false">IF(AND(B4473&gt;=0,B4472&lt;0),1,0)</f>
        <v>0</v>
      </c>
    </row>
    <row r="4474" customFormat="false" ht="12.8" hidden="false" customHeight="false" outlineLevel="0" collapsed="false">
      <c r="A4474" s="8" t="n">
        <f aca="false">A4473-0.01</f>
        <v>55.2999999999833</v>
      </c>
      <c r="B4474" s="42" t="n">
        <f aca="false">1+$F$5*$F$4*(1+$F$6)^A4474-(1+$F$5)^A4474</f>
        <v>-942.918980060809</v>
      </c>
      <c r="C4474" s="43" t="n">
        <f aca="false">IF(AND(B4474&gt;=0,B4473&lt;0),1,0)</f>
        <v>0</v>
      </c>
    </row>
    <row r="4475" customFormat="false" ht="12.8" hidden="false" customHeight="false" outlineLevel="0" collapsed="false">
      <c r="A4475" s="8" t="n">
        <f aca="false">A4474-0.01</f>
        <v>55.2899999999833</v>
      </c>
      <c r="B4475" s="42" t="n">
        <f aca="false">1+$F$5*$F$4*(1+$F$6)^A4475-(1+$F$5)^A4475</f>
        <v>-941.739619401076</v>
      </c>
      <c r="C4475" s="43" t="n">
        <f aca="false">IF(AND(B4475&gt;=0,B4474&lt;0),1,0)</f>
        <v>0</v>
      </c>
    </row>
    <row r="4476" customFormat="false" ht="12.8" hidden="false" customHeight="false" outlineLevel="0" collapsed="false">
      <c r="A4476" s="8" t="n">
        <f aca="false">A4475-0.01</f>
        <v>55.2799999999833</v>
      </c>
      <c r="B4476" s="42" t="n">
        <f aca="false">1+$F$5*$F$4*(1+$F$6)^A4476-(1+$F$5)^A4476</f>
        <v>-940.561722917341</v>
      </c>
      <c r="C4476" s="43" t="n">
        <f aca="false">IF(AND(B4476&gt;=0,B4475&lt;0),1,0)</f>
        <v>0</v>
      </c>
    </row>
    <row r="4477" customFormat="false" ht="12.8" hidden="false" customHeight="false" outlineLevel="0" collapsed="false">
      <c r="A4477" s="8" t="n">
        <f aca="false">A4476-0.01</f>
        <v>55.2699999999833</v>
      </c>
      <c r="B4477" s="42" t="n">
        <f aca="false">1+$F$5*$F$4*(1+$F$6)^A4477-(1+$F$5)^A4477</f>
        <v>-939.385288793996</v>
      </c>
      <c r="C4477" s="43" t="n">
        <f aca="false">IF(AND(B4477&gt;=0,B4476&lt;0),1,0)</f>
        <v>0</v>
      </c>
    </row>
    <row r="4478" customFormat="false" ht="12.8" hidden="false" customHeight="false" outlineLevel="0" collapsed="false">
      <c r="A4478" s="8" t="n">
        <f aca="false">A4477-0.01</f>
        <v>55.2599999999833</v>
      </c>
      <c r="B4478" s="42" t="n">
        <f aca="false">1+$F$5*$F$4*(1+$F$6)^A4478-(1+$F$5)^A4478</f>
        <v>-938.210315217681</v>
      </c>
      <c r="C4478" s="43" t="n">
        <f aca="false">IF(AND(B4478&gt;=0,B4477&lt;0),1,0)</f>
        <v>0</v>
      </c>
    </row>
    <row r="4479" customFormat="false" ht="12.8" hidden="false" customHeight="false" outlineLevel="0" collapsed="false">
      <c r="A4479" s="8" t="n">
        <f aca="false">A4478-0.01</f>
        <v>55.2499999999833</v>
      </c>
      <c r="B4479" s="42" t="n">
        <f aca="false">1+$F$5*$F$4*(1+$F$6)^A4479-(1+$F$5)^A4479</f>
        <v>-937.036800377284</v>
      </c>
      <c r="C4479" s="43" t="n">
        <f aca="false">IF(AND(B4479&gt;=0,B4478&lt;0),1,0)</f>
        <v>0</v>
      </c>
    </row>
    <row r="4480" customFormat="false" ht="12.8" hidden="false" customHeight="false" outlineLevel="0" collapsed="false">
      <c r="A4480" s="8" t="n">
        <f aca="false">A4479-0.01</f>
        <v>55.2399999999833</v>
      </c>
      <c r="B4480" s="42" t="n">
        <f aca="false">1+$F$5*$F$4*(1+$F$6)^A4480-(1+$F$5)^A4480</f>
        <v>-935.864742463942</v>
      </c>
      <c r="C4480" s="43" t="n">
        <f aca="false">IF(AND(B4480&gt;=0,B4479&lt;0),1,0)</f>
        <v>0</v>
      </c>
    </row>
    <row r="4481" customFormat="false" ht="12.8" hidden="false" customHeight="false" outlineLevel="0" collapsed="false">
      <c r="A4481" s="8" t="n">
        <f aca="false">A4480-0.01</f>
        <v>55.2299999999833</v>
      </c>
      <c r="B4481" s="42" t="n">
        <f aca="false">1+$F$5*$F$4*(1+$F$6)^A4481-(1+$F$5)^A4481</f>
        <v>-934.694139671029</v>
      </c>
      <c r="C4481" s="43" t="n">
        <f aca="false">IF(AND(B4481&gt;=0,B4480&lt;0),1,0)</f>
        <v>0</v>
      </c>
    </row>
    <row r="4482" customFormat="false" ht="12.8" hidden="false" customHeight="false" outlineLevel="0" collapsed="false">
      <c r="A4482" s="8" t="n">
        <f aca="false">A4481-0.01</f>
        <v>55.2199999999833</v>
      </c>
      <c r="B4482" s="42" t="n">
        <f aca="false">1+$F$5*$F$4*(1+$F$6)^A4482-(1+$F$5)^A4482</f>
        <v>-933.524990194164</v>
      </c>
      <c r="C4482" s="43" t="n">
        <f aca="false">IF(AND(B4482&gt;=0,B4481&lt;0),1,0)</f>
        <v>0</v>
      </c>
    </row>
    <row r="4483" customFormat="false" ht="12.8" hidden="false" customHeight="false" outlineLevel="0" collapsed="false">
      <c r="A4483" s="8" t="n">
        <f aca="false">A4482-0.01</f>
        <v>55.2099999999833</v>
      </c>
      <c r="B4483" s="42" t="n">
        <f aca="false">1+$F$5*$F$4*(1+$F$6)^A4483-(1+$F$5)^A4483</f>
        <v>-932.3572922312</v>
      </c>
      <c r="C4483" s="43" t="n">
        <f aca="false">IF(AND(B4483&gt;=0,B4482&lt;0),1,0)</f>
        <v>0</v>
      </c>
    </row>
    <row r="4484" customFormat="false" ht="12.8" hidden="false" customHeight="false" outlineLevel="0" collapsed="false">
      <c r="A4484" s="8" t="n">
        <f aca="false">A4483-0.01</f>
        <v>55.1999999999833</v>
      </c>
      <c r="B4484" s="42" t="n">
        <f aca="false">1+$F$5*$F$4*(1+$F$6)^A4484-(1+$F$5)^A4484</f>
        <v>-931.191043982225</v>
      </c>
      <c r="C4484" s="43" t="n">
        <f aca="false">IF(AND(B4484&gt;=0,B4483&lt;0),1,0)</f>
        <v>0</v>
      </c>
    </row>
    <row r="4485" customFormat="false" ht="12.8" hidden="false" customHeight="false" outlineLevel="0" collapsed="false">
      <c r="A4485" s="8" t="n">
        <f aca="false">A4484-0.01</f>
        <v>55.1899999999833</v>
      </c>
      <c r="B4485" s="42" t="n">
        <f aca="false">1+$F$5*$F$4*(1+$F$6)^A4485-(1+$F$5)^A4485</f>
        <v>-930.026243649557</v>
      </c>
      <c r="C4485" s="43" t="n">
        <f aca="false">IF(AND(B4485&gt;=0,B4484&lt;0),1,0)</f>
        <v>0</v>
      </c>
    </row>
    <row r="4486" customFormat="false" ht="12.8" hidden="false" customHeight="false" outlineLevel="0" collapsed="false">
      <c r="A4486" s="8" t="n">
        <f aca="false">A4485-0.01</f>
        <v>55.1799999999833</v>
      </c>
      <c r="B4486" s="42" t="n">
        <f aca="false">1+$F$5*$F$4*(1+$F$6)^A4486-(1+$F$5)^A4486</f>
        <v>-928.862889437746</v>
      </c>
      <c r="C4486" s="43" t="n">
        <f aca="false">IF(AND(B4486&gt;=0,B4485&lt;0),1,0)</f>
        <v>0</v>
      </c>
    </row>
    <row r="4487" customFormat="false" ht="12.8" hidden="false" customHeight="false" outlineLevel="0" collapsed="false">
      <c r="A4487" s="8" t="n">
        <f aca="false">A4486-0.01</f>
        <v>55.1699999999834</v>
      </c>
      <c r="B4487" s="42" t="n">
        <f aca="false">1+$F$5*$F$4*(1+$F$6)^A4487-(1+$F$5)^A4487</f>
        <v>-927.700979553564</v>
      </c>
      <c r="C4487" s="43" t="n">
        <f aca="false">IF(AND(B4487&gt;=0,B4486&lt;0),1,0)</f>
        <v>0</v>
      </c>
    </row>
    <row r="4488" customFormat="false" ht="12.8" hidden="false" customHeight="false" outlineLevel="0" collapsed="false">
      <c r="A4488" s="8" t="n">
        <f aca="false">A4487-0.01</f>
        <v>55.1599999999834</v>
      </c>
      <c r="B4488" s="42" t="n">
        <f aca="false">1+$F$5*$F$4*(1+$F$6)^A4488-(1+$F$5)^A4488</f>
        <v>-926.540512206009</v>
      </c>
      <c r="C4488" s="43" t="n">
        <f aca="false">IF(AND(B4488&gt;=0,B4487&lt;0),1,0)</f>
        <v>0</v>
      </c>
    </row>
    <row r="4489" customFormat="false" ht="12.8" hidden="false" customHeight="false" outlineLevel="0" collapsed="false">
      <c r="A4489" s="8" t="n">
        <f aca="false">A4488-0.01</f>
        <v>55.1499999999834</v>
      </c>
      <c r="B4489" s="42" t="n">
        <f aca="false">1+$F$5*$F$4*(1+$F$6)^A4489-(1+$F$5)^A4489</f>
        <v>-925.381485606298</v>
      </c>
      <c r="C4489" s="43" t="n">
        <f aca="false">IF(AND(B4489&gt;=0,B4488&lt;0),1,0)</f>
        <v>0</v>
      </c>
    </row>
    <row r="4490" customFormat="false" ht="12.8" hidden="false" customHeight="false" outlineLevel="0" collapsed="false">
      <c r="A4490" s="8" t="n">
        <f aca="false">A4489-0.01</f>
        <v>55.1399999999834</v>
      </c>
      <c r="B4490" s="42" t="n">
        <f aca="false">1+$F$5*$F$4*(1+$F$6)^A4490-(1+$F$5)^A4490</f>
        <v>-924.223897967867</v>
      </c>
      <c r="C4490" s="43" t="n">
        <f aca="false">IF(AND(B4490&gt;=0,B4489&lt;0),1,0)</f>
        <v>0</v>
      </c>
    </row>
    <row r="4491" customFormat="false" ht="12.8" hidden="false" customHeight="false" outlineLevel="0" collapsed="false">
      <c r="A4491" s="8" t="n">
        <f aca="false">A4490-0.01</f>
        <v>55.1299999999834</v>
      </c>
      <c r="B4491" s="42" t="n">
        <f aca="false">1+$F$5*$F$4*(1+$F$6)^A4491-(1+$F$5)^A4491</f>
        <v>-923.067747506364</v>
      </c>
      <c r="C4491" s="43" t="n">
        <f aca="false">IF(AND(B4491&gt;=0,B4490&lt;0),1,0)</f>
        <v>0</v>
      </c>
    </row>
    <row r="4492" customFormat="false" ht="12.8" hidden="false" customHeight="false" outlineLevel="0" collapsed="false">
      <c r="A4492" s="8" t="n">
        <f aca="false">A4491-0.01</f>
        <v>55.1199999999834</v>
      </c>
      <c r="B4492" s="42" t="n">
        <f aca="false">1+$F$5*$F$4*(1+$F$6)^A4492-(1+$F$5)^A4492</f>
        <v>-921.913032439653</v>
      </c>
      <c r="C4492" s="43" t="n">
        <f aca="false">IF(AND(B4492&gt;=0,B4491&lt;0),1,0)</f>
        <v>0</v>
      </c>
    </row>
    <row r="4493" customFormat="false" ht="12.8" hidden="false" customHeight="false" outlineLevel="0" collapsed="false">
      <c r="A4493" s="8" t="n">
        <f aca="false">A4492-0.01</f>
        <v>55.1099999999834</v>
      </c>
      <c r="B4493" s="42" t="n">
        <f aca="false">1+$F$5*$F$4*(1+$F$6)^A4493-(1+$F$5)^A4493</f>
        <v>-920.759750987805</v>
      </c>
      <c r="C4493" s="43" t="n">
        <f aca="false">IF(AND(B4493&gt;=0,B4492&lt;0),1,0)</f>
        <v>0</v>
      </c>
    </row>
    <row r="4494" customFormat="false" ht="12.8" hidden="false" customHeight="false" outlineLevel="0" collapsed="false">
      <c r="A4494" s="8" t="n">
        <f aca="false">A4493-0.01</f>
        <v>55.0999999999834</v>
      </c>
      <c r="B4494" s="42" t="n">
        <f aca="false">1+$F$5*$F$4*(1+$F$6)^A4494-(1+$F$5)^A4494</f>
        <v>-919.607901373098</v>
      </c>
      <c r="C4494" s="43" t="n">
        <f aca="false">IF(AND(B4494&gt;=0,B4493&lt;0),1,0)</f>
        <v>0</v>
      </c>
    </row>
    <row r="4495" customFormat="false" ht="12.8" hidden="false" customHeight="false" outlineLevel="0" collapsed="false">
      <c r="A4495" s="8" t="n">
        <f aca="false">A4494-0.01</f>
        <v>55.0899999999834</v>
      </c>
      <c r="B4495" s="42" t="n">
        <f aca="false">1+$F$5*$F$4*(1+$F$6)^A4495-(1+$F$5)^A4495</f>
        <v>-918.457481820013</v>
      </c>
      <c r="C4495" s="43" t="n">
        <f aca="false">IF(AND(B4495&gt;=0,B4494&lt;0),1,0)</f>
        <v>0</v>
      </c>
    </row>
    <row r="4496" customFormat="false" ht="12.8" hidden="false" customHeight="false" outlineLevel="0" collapsed="false">
      <c r="A4496" s="8" t="n">
        <f aca="false">A4495-0.01</f>
        <v>55.0799999999834</v>
      </c>
      <c r="B4496" s="42" t="n">
        <f aca="false">1+$F$5*$F$4*(1+$F$6)^A4496-(1+$F$5)^A4496</f>
        <v>-917.308490555234</v>
      </c>
      <c r="C4496" s="43" t="n">
        <f aca="false">IF(AND(B4496&gt;=0,B4495&lt;0),1,0)</f>
        <v>0</v>
      </c>
    </row>
    <row r="4497" customFormat="false" ht="12.8" hidden="false" customHeight="false" outlineLevel="0" collapsed="false">
      <c r="A4497" s="8" t="n">
        <f aca="false">A4496-0.01</f>
        <v>55.0699999999834</v>
      </c>
      <c r="B4497" s="42" t="n">
        <f aca="false">1+$F$5*$F$4*(1+$F$6)^A4497-(1+$F$5)^A4497</f>
        <v>-916.160925807642</v>
      </c>
      <c r="C4497" s="43" t="n">
        <f aca="false">IF(AND(B4497&gt;=0,B4496&lt;0),1,0)</f>
        <v>0</v>
      </c>
    </row>
    <row r="4498" customFormat="false" ht="12.8" hidden="false" customHeight="false" outlineLevel="0" collapsed="false">
      <c r="A4498" s="8" t="n">
        <f aca="false">A4497-0.01</f>
        <v>55.0599999999834</v>
      </c>
      <c r="B4498" s="42" t="n">
        <f aca="false">1+$F$5*$F$4*(1+$F$6)^A4498-(1+$F$5)^A4498</f>
        <v>-915.014785808316</v>
      </c>
      <c r="C4498" s="43" t="n">
        <f aca="false">IF(AND(B4498&gt;=0,B4497&lt;0),1,0)</f>
        <v>0</v>
      </c>
    </row>
    <row r="4499" customFormat="false" ht="12.8" hidden="false" customHeight="false" outlineLevel="0" collapsed="false">
      <c r="A4499" s="8" t="n">
        <f aca="false">A4498-0.01</f>
        <v>55.0499999999834</v>
      </c>
      <c r="B4499" s="42" t="n">
        <f aca="false">1+$F$5*$F$4*(1+$F$6)^A4499-(1+$F$5)^A4499</f>
        <v>-913.870068790526</v>
      </c>
      <c r="C4499" s="43" t="n">
        <f aca="false">IF(AND(B4499&gt;=0,B4498&lt;0),1,0)</f>
        <v>0</v>
      </c>
    </row>
    <row r="4500" customFormat="false" ht="12.8" hidden="false" customHeight="false" outlineLevel="0" collapsed="false">
      <c r="A4500" s="8" t="n">
        <f aca="false">A4499-0.01</f>
        <v>55.0399999999834</v>
      </c>
      <c r="B4500" s="42" t="n">
        <f aca="false">1+$F$5*$F$4*(1+$F$6)^A4500-(1+$F$5)^A4500</f>
        <v>-912.726772989732</v>
      </c>
      <c r="C4500" s="43" t="n">
        <f aca="false">IF(AND(B4500&gt;=0,B4499&lt;0),1,0)</f>
        <v>0</v>
      </c>
    </row>
    <row r="4501" customFormat="false" ht="12.8" hidden="false" customHeight="false" outlineLevel="0" collapsed="false">
      <c r="A4501" s="8" t="n">
        <f aca="false">A4500-0.01</f>
        <v>55.0299999999834</v>
      </c>
      <c r="B4501" s="42" t="n">
        <f aca="false">1+$F$5*$F$4*(1+$F$6)^A4501-(1+$F$5)^A4501</f>
        <v>-911.584896643582</v>
      </c>
      <c r="C4501" s="43" t="n">
        <f aca="false">IF(AND(B4501&gt;=0,B4500&lt;0),1,0)</f>
        <v>0</v>
      </c>
    </row>
    <row r="4502" customFormat="false" ht="12.8" hidden="false" customHeight="false" outlineLevel="0" collapsed="false">
      <c r="A4502" s="8" t="n">
        <f aca="false">A4501-0.01</f>
        <v>55.0199999999834</v>
      </c>
      <c r="B4502" s="42" t="n">
        <f aca="false">1+$F$5*$F$4*(1+$F$6)^A4502-(1+$F$5)^A4502</f>
        <v>-910.44443799191</v>
      </c>
      <c r="C4502" s="43" t="n">
        <f aca="false">IF(AND(B4502&gt;=0,B4501&lt;0),1,0)</f>
        <v>0</v>
      </c>
    </row>
    <row r="4503" customFormat="false" ht="12.8" hidden="false" customHeight="false" outlineLevel="0" collapsed="false">
      <c r="A4503" s="8" t="n">
        <f aca="false">A4502-0.01</f>
        <v>55.0099999999834</v>
      </c>
      <c r="B4503" s="42" t="n">
        <f aca="false">1+$F$5*$F$4*(1+$F$6)^A4503-(1+$F$5)^A4503</f>
        <v>-909.305395276731</v>
      </c>
      <c r="C4503" s="43" t="n">
        <f aca="false">IF(AND(B4503&gt;=0,B4502&lt;0),1,0)</f>
        <v>0</v>
      </c>
    </row>
    <row r="4504" customFormat="false" ht="12.8" hidden="false" customHeight="false" outlineLevel="0" collapsed="false">
      <c r="A4504" s="8" t="n">
        <f aca="false">A4503-0.01</f>
        <v>54.9999999999834</v>
      </c>
      <c r="B4504" s="42" t="n">
        <f aca="false">1+$F$5*$F$4*(1+$F$6)^A4504-(1+$F$5)^A4504</f>
        <v>-908.16776674224</v>
      </c>
      <c r="C4504" s="43" t="n">
        <f aca="false">IF(AND(B4504&gt;=0,B4503&lt;0),1,0)</f>
        <v>0</v>
      </c>
    </row>
    <row r="4505" customFormat="false" ht="12.8" hidden="false" customHeight="false" outlineLevel="0" collapsed="false">
      <c r="A4505" s="8" t="n">
        <f aca="false">A4504-0.01</f>
        <v>54.9899999999834</v>
      </c>
      <c r="B4505" s="42" t="n">
        <f aca="false">1+$F$5*$F$4*(1+$F$6)^A4505-(1+$F$5)^A4505</f>
        <v>-907.031550634808</v>
      </c>
      <c r="C4505" s="43" t="n">
        <f aca="false">IF(AND(B4505&gt;=0,B4504&lt;0),1,0)</f>
        <v>0</v>
      </c>
    </row>
    <row r="4506" customFormat="false" ht="12.8" hidden="false" customHeight="false" outlineLevel="0" collapsed="false">
      <c r="A4506" s="8" t="n">
        <f aca="false">A4505-0.01</f>
        <v>54.9799999999834</v>
      </c>
      <c r="B4506" s="42" t="n">
        <f aca="false">1+$F$5*$F$4*(1+$F$6)^A4506-(1+$F$5)^A4506</f>
        <v>-905.896745202981</v>
      </c>
      <c r="C4506" s="43" t="n">
        <f aca="false">IF(AND(B4506&gt;=0,B4505&lt;0),1,0)</f>
        <v>0</v>
      </c>
    </row>
    <row r="4507" customFormat="false" ht="12.8" hidden="false" customHeight="false" outlineLevel="0" collapsed="false">
      <c r="A4507" s="8" t="n">
        <f aca="false">A4506-0.01</f>
        <v>54.9699999999834</v>
      </c>
      <c r="B4507" s="42" t="n">
        <f aca="false">1+$F$5*$F$4*(1+$F$6)^A4507-(1+$F$5)^A4507</f>
        <v>-904.763348697476</v>
      </c>
      <c r="C4507" s="43" t="n">
        <f aca="false">IF(AND(B4507&gt;=0,B4506&lt;0),1,0)</f>
        <v>0</v>
      </c>
    </row>
    <row r="4508" customFormat="false" ht="12.8" hidden="false" customHeight="false" outlineLevel="0" collapsed="false">
      <c r="A4508" s="8" t="n">
        <f aca="false">A4507-0.01</f>
        <v>54.9599999999834</v>
      </c>
      <c r="B4508" s="42" t="n">
        <f aca="false">1+$F$5*$F$4*(1+$F$6)^A4508-(1+$F$5)^A4508</f>
        <v>-903.631359371179</v>
      </c>
      <c r="C4508" s="43" t="n">
        <f aca="false">IF(AND(B4508&gt;=0,B4507&lt;0),1,0)</f>
        <v>0</v>
      </c>
    </row>
    <row r="4509" customFormat="false" ht="12.8" hidden="false" customHeight="false" outlineLevel="0" collapsed="false">
      <c r="A4509" s="8" t="n">
        <f aca="false">A4508-0.01</f>
        <v>54.9499999999834</v>
      </c>
      <c r="B4509" s="42" t="n">
        <f aca="false">1+$F$5*$F$4*(1+$F$6)^A4509-(1+$F$5)^A4509</f>
        <v>-902.50077547914</v>
      </c>
      <c r="C4509" s="43" t="n">
        <f aca="false">IF(AND(B4509&gt;=0,B4508&lt;0),1,0)</f>
        <v>0</v>
      </c>
    </row>
    <row r="4510" customFormat="false" ht="12.8" hidden="false" customHeight="false" outlineLevel="0" collapsed="false">
      <c r="A4510" s="8" t="n">
        <f aca="false">A4509-0.01</f>
        <v>54.9399999999834</v>
      </c>
      <c r="B4510" s="42" t="n">
        <f aca="false">1+$F$5*$F$4*(1+$F$6)^A4510-(1+$F$5)^A4510</f>
        <v>-901.371595278576</v>
      </c>
      <c r="C4510" s="43" t="n">
        <f aca="false">IF(AND(B4510&gt;=0,B4509&lt;0),1,0)</f>
        <v>0</v>
      </c>
    </row>
    <row r="4511" customFormat="false" ht="12.8" hidden="false" customHeight="false" outlineLevel="0" collapsed="false">
      <c r="A4511" s="8" t="n">
        <f aca="false">A4510-0.01</f>
        <v>54.9299999999834</v>
      </c>
      <c r="B4511" s="42" t="n">
        <f aca="false">1+$F$5*$F$4*(1+$F$6)^A4511-(1+$F$5)^A4511</f>
        <v>-900.243817028861</v>
      </c>
      <c r="C4511" s="43" t="n">
        <f aca="false">IF(AND(B4511&gt;=0,B4510&lt;0),1,0)</f>
        <v>0</v>
      </c>
    </row>
    <row r="4512" customFormat="false" ht="12.8" hidden="false" customHeight="false" outlineLevel="0" collapsed="false">
      <c r="A4512" s="8" t="n">
        <f aca="false">A4511-0.01</f>
        <v>54.9199999999834</v>
      </c>
      <c r="B4512" s="42" t="n">
        <f aca="false">1+$F$5*$F$4*(1+$F$6)^A4512-(1+$F$5)^A4512</f>
        <v>-899.117438991529</v>
      </c>
      <c r="C4512" s="43" t="n">
        <f aca="false">IF(AND(B4512&gt;=0,B4511&lt;0),1,0)</f>
        <v>0</v>
      </c>
    </row>
    <row r="4513" customFormat="false" ht="12.8" hidden="false" customHeight="false" outlineLevel="0" collapsed="false">
      <c r="A4513" s="8" t="n">
        <f aca="false">A4512-0.01</f>
        <v>54.9099999999834</v>
      </c>
      <c r="B4513" s="42" t="n">
        <f aca="false">1+$F$5*$F$4*(1+$F$6)^A4513-(1+$F$5)^A4513</f>
        <v>-897.992459430269</v>
      </c>
      <c r="C4513" s="43" t="n">
        <f aca="false">IF(AND(B4513&gt;=0,B4512&lt;0),1,0)</f>
        <v>0</v>
      </c>
    </row>
    <row r="4514" customFormat="false" ht="12.8" hidden="false" customHeight="false" outlineLevel="0" collapsed="false">
      <c r="A4514" s="8" t="n">
        <f aca="false">A4513-0.01</f>
        <v>54.8999999999834</v>
      </c>
      <c r="B4514" s="42" t="n">
        <f aca="false">1+$F$5*$F$4*(1+$F$6)^A4514-(1+$F$5)^A4514</f>
        <v>-896.868876610921</v>
      </c>
      <c r="C4514" s="43" t="n">
        <f aca="false">IF(AND(B4514&gt;=0,B4513&lt;0),1,0)</f>
        <v>0</v>
      </c>
    </row>
    <row r="4515" customFormat="false" ht="12.8" hidden="false" customHeight="false" outlineLevel="0" collapsed="false">
      <c r="A4515" s="8" t="n">
        <f aca="false">A4514-0.01</f>
        <v>54.8899999999834</v>
      </c>
      <c r="B4515" s="42" t="n">
        <f aca="false">1+$F$5*$F$4*(1+$F$6)^A4515-(1+$F$5)^A4515</f>
        <v>-895.746688801478</v>
      </c>
      <c r="C4515" s="43" t="n">
        <f aca="false">IF(AND(B4515&gt;=0,B4514&lt;0),1,0)</f>
        <v>0</v>
      </c>
    </row>
    <row r="4516" customFormat="false" ht="12.8" hidden="false" customHeight="false" outlineLevel="0" collapsed="false">
      <c r="A4516" s="8" t="n">
        <f aca="false">A4515-0.01</f>
        <v>54.8799999999834</v>
      </c>
      <c r="B4516" s="42" t="n">
        <f aca="false">1+$F$5*$F$4*(1+$F$6)^A4516-(1+$F$5)^A4516</f>
        <v>-894.625894272077</v>
      </c>
      <c r="C4516" s="43" t="n">
        <f aca="false">IF(AND(B4516&gt;=0,B4515&lt;0),1,0)</f>
        <v>0</v>
      </c>
    </row>
    <row r="4517" customFormat="false" ht="12.8" hidden="false" customHeight="false" outlineLevel="0" collapsed="false">
      <c r="A4517" s="8" t="n">
        <f aca="false">A4516-0.01</f>
        <v>54.8699999999834</v>
      </c>
      <c r="B4517" s="42" t="n">
        <f aca="false">1+$F$5*$F$4*(1+$F$6)^A4517-(1+$F$5)^A4517</f>
        <v>-893.506491295001</v>
      </c>
      <c r="C4517" s="43" t="n">
        <f aca="false">IF(AND(B4517&gt;=0,B4516&lt;0),1,0)</f>
        <v>0</v>
      </c>
    </row>
    <row r="4518" customFormat="false" ht="12.8" hidden="false" customHeight="false" outlineLevel="0" collapsed="false">
      <c r="A4518" s="8" t="n">
        <f aca="false">A4517-0.01</f>
        <v>54.8599999999834</v>
      </c>
      <c r="B4518" s="42" t="n">
        <f aca="false">1+$F$5*$F$4*(1+$F$6)^A4518-(1+$F$5)^A4518</f>
        <v>-892.388478144676</v>
      </c>
      <c r="C4518" s="43" t="n">
        <f aca="false">IF(AND(B4518&gt;=0,B4517&lt;0),1,0)</f>
        <v>0</v>
      </c>
    </row>
    <row r="4519" customFormat="false" ht="12.8" hidden="false" customHeight="false" outlineLevel="0" collapsed="false">
      <c r="A4519" s="8" t="n">
        <f aca="false">A4518-0.01</f>
        <v>54.8499999999834</v>
      </c>
      <c r="B4519" s="42" t="n">
        <f aca="false">1+$F$5*$F$4*(1+$F$6)^A4519-(1+$F$5)^A4519</f>
        <v>-891.271853097666</v>
      </c>
      <c r="C4519" s="43" t="n">
        <f aca="false">IF(AND(B4519&gt;=0,B4518&lt;0),1,0)</f>
        <v>0</v>
      </c>
    </row>
    <row r="4520" customFormat="false" ht="12.8" hidden="false" customHeight="false" outlineLevel="0" collapsed="false">
      <c r="A4520" s="8" t="n">
        <f aca="false">A4519-0.01</f>
        <v>54.8399999999834</v>
      </c>
      <c r="B4520" s="42" t="n">
        <f aca="false">1+$F$5*$F$4*(1+$F$6)^A4520-(1+$F$5)^A4520</f>
        <v>-890.156614432672</v>
      </c>
      <c r="C4520" s="43" t="n">
        <f aca="false">IF(AND(B4520&gt;=0,B4519&lt;0),1,0)</f>
        <v>0</v>
      </c>
    </row>
    <row r="4521" customFormat="false" ht="12.8" hidden="false" customHeight="false" outlineLevel="0" collapsed="false">
      <c r="A4521" s="8" t="n">
        <f aca="false">A4520-0.01</f>
        <v>54.8299999999834</v>
      </c>
      <c r="B4521" s="42" t="n">
        <f aca="false">1+$F$5*$F$4*(1+$F$6)^A4521-(1+$F$5)^A4521</f>
        <v>-889.042760430527</v>
      </c>
      <c r="C4521" s="43" t="n">
        <f aca="false">IF(AND(B4521&gt;=0,B4520&lt;0),1,0)</f>
        <v>0</v>
      </c>
    </row>
    <row r="4522" customFormat="false" ht="12.8" hidden="false" customHeight="false" outlineLevel="0" collapsed="false">
      <c r="A4522" s="8" t="n">
        <f aca="false">A4521-0.01</f>
        <v>54.8199999999834</v>
      </c>
      <c r="B4522" s="42" t="n">
        <f aca="false">1+$F$5*$F$4*(1+$F$6)^A4522-(1+$F$5)^A4522</f>
        <v>-887.9302893742</v>
      </c>
      <c r="C4522" s="43" t="n">
        <f aca="false">IF(AND(B4522&gt;=0,B4521&lt;0),1,0)</f>
        <v>0</v>
      </c>
    </row>
    <row r="4523" customFormat="false" ht="12.8" hidden="false" customHeight="false" outlineLevel="0" collapsed="false">
      <c r="A4523" s="8" t="n">
        <f aca="false">A4522-0.01</f>
        <v>54.8099999999834</v>
      </c>
      <c r="B4523" s="42" t="n">
        <f aca="false">1+$F$5*$F$4*(1+$F$6)^A4523-(1+$F$5)^A4523</f>
        <v>-886.819199548783</v>
      </c>
      <c r="C4523" s="43" t="n">
        <f aca="false">IF(AND(B4523&gt;=0,B4522&lt;0),1,0)</f>
        <v>0</v>
      </c>
    </row>
    <row r="4524" customFormat="false" ht="12.8" hidden="false" customHeight="false" outlineLevel="0" collapsed="false">
      <c r="A4524" s="8" t="n">
        <f aca="false">A4523-0.01</f>
        <v>54.7999999999834</v>
      </c>
      <c r="B4524" s="42" t="n">
        <f aca="false">1+$F$5*$F$4*(1+$F$6)^A4524-(1+$F$5)^A4524</f>
        <v>-885.7094892415</v>
      </c>
      <c r="C4524" s="43" t="n">
        <f aca="false">IF(AND(B4524&gt;=0,B4523&lt;0),1,0)</f>
        <v>0</v>
      </c>
    </row>
    <row r="4525" customFormat="false" ht="12.8" hidden="false" customHeight="false" outlineLevel="0" collapsed="false">
      <c r="A4525" s="8" t="n">
        <f aca="false">A4524-0.01</f>
        <v>54.7899999999834</v>
      </c>
      <c r="B4525" s="42" t="n">
        <f aca="false">1+$F$5*$F$4*(1+$F$6)^A4525-(1+$F$5)^A4525</f>
        <v>-884.601156741692</v>
      </c>
      <c r="C4525" s="43" t="n">
        <f aca="false">IF(AND(B4525&gt;=0,B4524&lt;0),1,0)</f>
        <v>0</v>
      </c>
    </row>
    <row r="4526" customFormat="false" ht="12.8" hidden="false" customHeight="false" outlineLevel="0" collapsed="false">
      <c r="A4526" s="8" t="n">
        <f aca="false">A4525-0.01</f>
        <v>54.7799999999834</v>
      </c>
      <c r="B4526" s="42" t="n">
        <f aca="false">1+$F$5*$F$4*(1+$F$6)^A4526-(1+$F$5)^A4526</f>
        <v>-883.494200340827</v>
      </c>
      <c r="C4526" s="43" t="n">
        <f aca="false">IF(AND(B4526&gt;=0,B4525&lt;0),1,0)</f>
        <v>0</v>
      </c>
    </row>
    <row r="4527" customFormat="false" ht="12.8" hidden="false" customHeight="false" outlineLevel="0" collapsed="false">
      <c r="A4527" s="8" t="n">
        <f aca="false">A4526-0.01</f>
        <v>54.7699999999834</v>
      </c>
      <c r="B4527" s="42" t="n">
        <f aca="false">1+$F$5*$F$4*(1+$F$6)^A4527-(1+$F$5)^A4527</f>
        <v>-882.388618332486</v>
      </c>
      <c r="C4527" s="43" t="n">
        <f aca="false">IF(AND(B4527&gt;=0,B4526&lt;0),1,0)</f>
        <v>0</v>
      </c>
    </row>
    <row r="4528" customFormat="false" ht="12.8" hidden="false" customHeight="false" outlineLevel="0" collapsed="false">
      <c r="A4528" s="8" t="n">
        <f aca="false">A4527-0.01</f>
        <v>54.7599999999834</v>
      </c>
      <c r="B4528" s="42" t="n">
        <f aca="false">1+$F$5*$F$4*(1+$F$6)^A4528-(1+$F$5)^A4528</f>
        <v>-881.28440901237</v>
      </c>
      <c r="C4528" s="43" t="n">
        <f aca="false">IF(AND(B4528&gt;=0,B4527&lt;0),1,0)</f>
        <v>0</v>
      </c>
    </row>
    <row r="4529" customFormat="false" ht="12.8" hidden="false" customHeight="false" outlineLevel="0" collapsed="false">
      <c r="A4529" s="8" t="n">
        <f aca="false">A4528-0.01</f>
        <v>54.7499999999834</v>
      </c>
      <c r="B4529" s="42" t="n">
        <f aca="false">1+$F$5*$F$4*(1+$F$6)^A4529-(1+$F$5)^A4529</f>
        <v>-880.181570678288</v>
      </c>
      <c r="C4529" s="43" t="n">
        <f aca="false">IF(AND(B4529&gt;=0,B4528&lt;0),1,0)</f>
        <v>0</v>
      </c>
    </row>
    <row r="4530" customFormat="false" ht="12.8" hidden="false" customHeight="false" outlineLevel="0" collapsed="false">
      <c r="A4530" s="8" t="n">
        <f aca="false">A4529-0.01</f>
        <v>54.7399999999834</v>
      </c>
      <c r="B4530" s="42" t="n">
        <f aca="false">1+$F$5*$F$4*(1+$F$6)^A4530-(1+$F$5)^A4530</f>
        <v>-879.080101630165</v>
      </c>
      <c r="C4530" s="43" t="n">
        <f aca="false">IF(AND(B4530&gt;=0,B4529&lt;0),1,0)</f>
        <v>0</v>
      </c>
    </row>
    <row r="4531" customFormat="false" ht="12.8" hidden="false" customHeight="false" outlineLevel="0" collapsed="false">
      <c r="A4531" s="8" t="n">
        <f aca="false">A4530-0.01</f>
        <v>54.7299999999834</v>
      </c>
      <c r="B4531" s="42" t="n">
        <f aca="false">1+$F$5*$F$4*(1+$F$6)^A4531-(1+$F$5)^A4531</f>
        <v>-877.980000170028</v>
      </c>
      <c r="C4531" s="43" t="n">
        <f aca="false">IF(AND(B4531&gt;=0,B4530&lt;0),1,0)</f>
        <v>0</v>
      </c>
    </row>
    <row r="4532" customFormat="false" ht="12.8" hidden="false" customHeight="false" outlineLevel="0" collapsed="false">
      <c r="A4532" s="8" t="n">
        <f aca="false">A4531-0.01</f>
        <v>54.7199999999834</v>
      </c>
      <c r="B4532" s="42" t="n">
        <f aca="false">1+$F$5*$F$4*(1+$F$6)^A4532-(1+$F$5)^A4532</f>
        <v>-876.881264602013</v>
      </c>
      <c r="C4532" s="43" t="n">
        <f aca="false">IF(AND(B4532&gt;=0,B4531&lt;0),1,0)</f>
        <v>0</v>
      </c>
    </row>
    <row r="4533" customFormat="false" ht="12.8" hidden="false" customHeight="false" outlineLevel="0" collapsed="false">
      <c r="A4533" s="8" t="n">
        <f aca="false">A4532-0.01</f>
        <v>54.7099999999834</v>
      </c>
      <c r="B4533" s="42" t="n">
        <f aca="false">1+$F$5*$F$4*(1+$F$6)^A4533-(1+$F$5)^A4533</f>
        <v>-875.783893232357</v>
      </c>
      <c r="C4533" s="43" t="n">
        <f aca="false">IF(AND(B4533&gt;=0,B4532&lt;0),1,0)</f>
        <v>0</v>
      </c>
    </row>
    <row r="4534" customFormat="false" ht="12.8" hidden="false" customHeight="false" outlineLevel="0" collapsed="false">
      <c r="A4534" s="8" t="n">
        <f aca="false">A4533-0.01</f>
        <v>54.6999999999834</v>
      </c>
      <c r="B4534" s="42" t="n">
        <f aca="false">1+$F$5*$F$4*(1+$F$6)^A4534-(1+$F$5)^A4534</f>
        <v>-874.687884369396</v>
      </c>
      <c r="C4534" s="43" t="n">
        <f aca="false">IF(AND(B4534&gt;=0,B4533&lt;0),1,0)</f>
        <v>0</v>
      </c>
    </row>
    <row r="4535" customFormat="false" ht="12.8" hidden="false" customHeight="false" outlineLevel="0" collapsed="false">
      <c r="A4535" s="8" t="n">
        <f aca="false">A4534-0.01</f>
        <v>54.6899999999834</v>
      </c>
      <c r="B4535" s="42" t="n">
        <f aca="false">1+$F$5*$F$4*(1+$F$6)^A4535-(1+$F$5)^A4535</f>
        <v>-873.593236323566</v>
      </c>
      <c r="C4535" s="43" t="n">
        <f aca="false">IF(AND(B4535&gt;=0,B4534&lt;0),1,0)</f>
        <v>0</v>
      </c>
    </row>
    <row r="4536" customFormat="false" ht="12.8" hidden="false" customHeight="false" outlineLevel="0" collapsed="false">
      <c r="A4536" s="8" t="n">
        <f aca="false">A4535-0.01</f>
        <v>54.6799999999834</v>
      </c>
      <c r="B4536" s="42" t="n">
        <f aca="false">1+$F$5*$F$4*(1+$F$6)^A4536-(1+$F$5)^A4536</f>
        <v>-872.499947407395</v>
      </c>
      <c r="C4536" s="43" t="n">
        <f aca="false">IF(AND(B4536&gt;=0,B4535&lt;0),1,0)</f>
        <v>0</v>
      </c>
    </row>
    <row r="4537" customFormat="false" ht="12.8" hidden="false" customHeight="false" outlineLevel="0" collapsed="false">
      <c r="A4537" s="8" t="n">
        <f aca="false">A4536-0.01</f>
        <v>54.6699999999835</v>
      </c>
      <c r="B4537" s="42" t="n">
        <f aca="false">1+$F$5*$F$4*(1+$F$6)^A4537-(1+$F$5)^A4537</f>
        <v>-871.408015935503</v>
      </c>
      <c r="C4537" s="43" t="n">
        <f aca="false">IF(AND(B4537&gt;=0,B4536&lt;0),1,0)</f>
        <v>0</v>
      </c>
    </row>
    <row r="4538" customFormat="false" ht="12.8" hidden="false" customHeight="false" outlineLevel="0" collapsed="false">
      <c r="A4538" s="8" t="n">
        <f aca="false">A4537-0.01</f>
        <v>54.6599999999834</v>
      </c>
      <c r="B4538" s="42" t="n">
        <f aca="false">1+$F$5*$F$4*(1+$F$6)^A4538-(1+$F$5)^A4538</f>
        <v>-870.317440224601</v>
      </c>
      <c r="C4538" s="43" t="n">
        <f aca="false">IF(AND(B4538&gt;=0,B4537&lt;0),1,0)</f>
        <v>0</v>
      </c>
    </row>
    <row r="4539" customFormat="false" ht="12.8" hidden="false" customHeight="false" outlineLevel="0" collapsed="false">
      <c r="A4539" s="8" t="n">
        <f aca="false">A4538-0.01</f>
        <v>54.6499999999835</v>
      </c>
      <c r="B4539" s="42" t="n">
        <f aca="false">1+$F$5*$F$4*(1+$F$6)^A4539-(1+$F$5)^A4539</f>
        <v>-869.228218593486</v>
      </c>
      <c r="C4539" s="43" t="n">
        <f aca="false">IF(AND(B4539&gt;=0,B4538&lt;0),1,0)</f>
        <v>0</v>
      </c>
    </row>
    <row r="4540" customFormat="false" ht="12.8" hidden="false" customHeight="false" outlineLevel="0" collapsed="false">
      <c r="A4540" s="8" t="n">
        <f aca="false">A4539-0.01</f>
        <v>54.6399999999835</v>
      </c>
      <c r="B4540" s="42" t="n">
        <f aca="false">1+$F$5*$F$4*(1+$F$6)^A4540-(1+$F$5)^A4540</f>
        <v>-868.140349363041</v>
      </c>
      <c r="C4540" s="43" t="n">
        <f aca="false">IF(AND(B4540&gt;=0,B4539&lt;0),1,0)</f>
        <v>0</v>
      </c>
    </row>
    <row r="4541" customFormat="false" ht="12.8" hidden="false" customHeight="false" outlineLevel="0" collapsed="false">
      <c r="A4541" s="8" t="n">
        <f aca="false">A4540-0.01</f>
        <v>54.6299999999835</v>
      </c>
      <c r="B4541" s="42" t="n">
        <f aca="false">1+$F$5*$F$4*(1+$F$6)^A4541-(1+$F$5)^A4541</f>
        <v>-867.053830856226</v>
      </c>
      <c r="C4541" s="43" t="n">
        <f aca="false">IF(AND(B4541&gt;=0,B4540&lt;0),1,0)</f>
        <v>0</v>
      </c>
    </row>
    <row r="4542" customFormat="false" ht="12.8" hidden="false" customHeight="false" outlineLevel="0" collapsed="false">
      <c r="A4542" s="8" t="n">
        <f aca="false">A4541-0.01</f>
        <v>54.6199999999835</v>
      </c>
      <c r="B4542" s="42" t="n">
        <f aca="false">1+$F$5*$F$4*(1+$F$6)^A4542-(1+$F$5)^A4542</f>
        <v>-865.968661398087</v>
      </c>
      <c r="C4542" s="43" t="n">
        <f aca="false">IF(AND(B4542&gt;=0,B4541&lt;0),1,0)</f>
        <v>0</v>
      </c>
    </row>
    <row r="4543" customFormat="false" ht="12.8" hidden="false" customHeight="false" outlineLevel="0" collapsed="false">
      <c r="A4543" s="8" t="n">
        <f aca="false">A4542-0.01</f>
        <v>54.6099999999835</v>
      </c>
      <c r="B4543" s="42" t="n">
        <f aca="false">1+$F$5*$F$4*(1+$F$6)^A4543-(1+$F$5)^A4543</f>
        <v>-864.884839315739</v>
      </c>
      <c r="C4543" s="43" t="n">
        <f aca="false">IF(AND(B4543&gt;=0,B4542&lt;0),1,0)</f>
        <v>0</v>
      </c>
    </row>
    <row r="4544" customFormat="false" ht="12.8" hidden="false" customHeight="false" outlineLevel="0" collapsed="false">
      <c r="A4544" s="8" t="n">
        <f aca="false">A4543-0.01</f>
        <v>54.5999999999835</v>
      </c>
      <c r="B4544" s="42" t="n">
        <f aca="false">1+$F$5*$F$4*(1+$F$6)^A4544-(1+$F$5)^A4544</f>
        <v>-863.802362938378</v>
      </c>
      <c r="C4544" s="43" t="n">
        <f aca="false">IF(AND(B4544&gt;=0,B4543&lt;0),1,0)</f>
        <v>0</v>
      </c>
    </row>
    <row r="4545" customFormat="false" ht="12.8" hidden="false" customHeight="false" outlineLevel="0" collapsed="false">
      <c r="A4545" s="8" t="n">
        <f aca="false">A4544-0.01</f>
        <v>54.5899999999835</v>
      </c>
      <c r="B4545" s="42" t="n">
        <f aca="false">1+$F$5*$F$4*(1+$F$6)^A4545-(1+$F$5)^A4545</f>
        <v>-862.721230597266</v>
      </c>
      <c r="C4545" s="43" t="n">
        <f aca="false">IF(AND(B4545&gt;=0,B4544&lt;0),1,0)</f>
        <v>0</v>
      </c>
    </row>
    <row r="4546" customFormat="false" ht="12.8" hidden="false" customHeight="false" outlineLevel="0" collapsed="false">
      <c r="A4546" s="8" t="n">
        <f aca="false">A4545-0.01</f>
        <v>54.5799999999835</v>
      </c>
      <c r="B4546" s="42" t="n">
        <f aca="false">1+$F$5*$F$4*(1+$F$6)^A4546-(1+$F$5)^A4546</f>
        <v>-861.641440625736</v>
      </c>
      <c r="C4546" s="43" t="n">
        <f aca="false">IF(AND(B4546&gt;=0,B4545&lt;0),1,0)</f>
        <v>0</v>
      </c>
    </row>
    <row r="4547" customFormat="false" ht="12.8" hidden="false" customHeight="false" outlineLevel="0" collapsed="false">
      <c r="A4547" s="8" t="n">
        <f aca="false">A4546-0.01</f>
        <v>54.5699999999835</v>
      </c>
      <c r="B4547" s="42" t="n">
        <f aca="false">1+$F$5*$F$4*(1+$F$6)^A4547-(1+$F$5)^A4547</f>
        <v>-860.562991359188</v>
      </c>
      <c r="C4547" s="43" t="n">
        <f aca="false">IF(AND(B4547&gt;=0,B4546&lt;0),1,0)</f>
        <v>0</v>
      </c>
    </row>
    <row r="4548" customFormat="false" ht="12.8" hidden="false" customHeight="false" outlineLevel="0" collapsed="false">
      <c r="A4548" s="8" t="n">
        <f aca="false">A4547-0.01</f>
        <v>54.5599999999835</v>
      </c>
      <c r="B4548" s="42" t="n">
        <f aca="false">1+$F$5*$F$4*(1+$F$6)^A4548-(1+$F$5)^A4548</f>
        <v>-859.485881135085</v>
      </c>
      <c r="C4548" s="43" t="n">
        <f aca="false">IF(AND(B4548&gt;=0,B4547&lt;0),1,0)</f>
        <v>0</v>
      </c>
    </row>
    <row r="4549" customFormat="false" ht="12.8" hidden="false" customHeight="false" outlineLevel="0" collapsed="false">
      <c r="A4549" s="8" t="n">
        <f aca="false">A4548-0.01</f>
        <v>54.5499999999835</v>
      </c>
      <c r="B4549" s="42" t="n">
        <f aca="false">1+$F$5*$F$4*(1+$F$6)^A4549-(1+$F$5)^A4549</f>
        <v>-858.41010829295</v>
      </c>
      <c r="C4549" s="43" t="n">
        <f aca="false">IF(AND(B4549&gt;=0,B4548&lt;0),1,0)</f>
        <v>0</v>
      </c>
    </row>
    <row r="4550" customFormat="false" ht="12.8" hidden="false" customHeight="false" outlineLevel="0" collapsed="false">
      <c r="A4550" s="8" t="n">
        <f aca="false">A4549-0.01</f>
        <v>54.5399999999835</v>
      </c>
      <c r="B4550" s="42" t="n">
        <f aca="false">1+$F$5*$F$4*(1+$F$6)^A4550-(1+$F$5)^A4550</f>
        <v>-857.335671174365</v>
      </c>
      <c r="C4550" s="43" t="n">
        <f aca="false">IF(AND(B4550&gt;=0,B4549&lt;0),1,0)</f>
        <v>0</v>
      </c>
    </row>
    <row r="4551" customFormat="false" ht="12.8" hidden="false" customHeight="false" outlineLevel="0" collapsed="false">
      <c r="A4551" s="8" t="n">
        <f aca="false">A4550-0.01</f>
        <v>54.5299999999835</v>
      </c>
      <c r="B4551" s="42" t="n">
        <f aca="false">1+$F$5*$F$4*(1+$F$6)^A4551-(1+$F$5)^A4551</f>
        <v>-856.262568122971</v>
      </c>
      <c r="C4551" s="43" t="n">
        <f aca="false">IF(AND(B4551&gt;=0,B4550&lt;0),1,0)</f>
        <v>0</v>
      </c>
    </row>
    <row r="4552" customFormat="false" ht="12.8" hidden="false" customHeight="false" outlineLevel="0" collapsed="false">
      <c r="A4552" s="8" t="n">
        <f aca="false">A4551-0.01</f>
        <v>54.5199999999835</v>
      </c>
      <c r="B4552" s="42" t="n">
        <f aca="false">1+$F$5*$F$4*(1+$F$6)^A4552-(1+$F$5)^A4552</f>
        <v>-855.190797484458</v>
      </c>
      <c r="C4552" s="43" t="n">
        <f aca="false">IF(AND(B4552&gt;=0,B4551&lt;0),1,0)</f>
        <v>0</v>
      </c>
    </row>
    <row r="4553" customFormat="false" ht="12.8" hidden="false" customHeight="false" outlineLevel="0" collapsed="false">
      <c r="A4553" s="8" t="n">
        <f aca="false">A4552-0.01</f>
        <v>54.5099999999835</v>
      </c>
      <c r="B4553" s="42" t="n">
        <f aca="false">1+$F$5*$F$4*(1+$F$6)^A4553-(1+$F$5)^A4553</f>
        <v>-854.12035760657</v>
      </c>
      <c r="C4553" s="43" t="n">
        <f aca="false">IF(AND(B4553&gt;=0,B4552&lt;0),1,0)</f>
        <v>0</v>
      </c>
    </row>
    <row r="4554" customFormat="false" ht="12.8" hidden="false" customHeight="false" outlineLevel="0" collapsed="false">
      <c r="A4554" s="8" t="n">
        <f aca="false">A4553-0.01</f>
        <v>54.4999999999835</v>
      </c>
      <c r="B4554" s="42" t="n">
        <f aca="false">1+$F$5*$F$4*(1+$F$6)^A4554-(1+$F$5)^A4554</f>
        <v>-853.051246839098</v>
      </c>
      <c r="C4554" s="43" t="n">
        <f aca="false">IF(AND(B4554&gt;=0,B4553&lt;0),1,0)</f>
        <v>0</v>
      </c>
    </row>
    <row r="4555" customFormat="false" ht="12.8" hidden="false" customHeight="false" outlineLevel="0" collapsed="false">
      <c r="A4555" s="8" t="n">
        <f aca="false">A4554-0.01</f>
        <v>54.4899999999835</v>
      </c>
      <c r="B4555" s="42" t="n">
        <f aca="false">1+$F$5*$F$4*(1+$F$6)^A4555-(1+$F$5)^A4555</f>
        <v>-851.983463533878</v>
      </c>
      <c r="C4555" s="43" t="n">
        <f aca="false">IF(AND(B4555&gt;=0,B4554&lt;0),1,0)</f>
        <v>0</v>
      </c>
    </row>
    <row r="4556" customFormat="false" ht="12.8" hidden="false" customHeight="false" outlineLevel="0" collapsed="false">
      <c r="A4556" s="8" t="n">
        <f aca="false">A4555-0.01</f>
        <v>54.4799999999835</v>
      </c>
      <c r="B4556" s="42" t="n">
        <f aca="false">1+$F$5*$F$4*(1+$F$6)^A4556-(1+$F$5)^A4556</f>
        <v>-850.917006044793</v>
      </c>
      <c r="C4556" s="43" t="n">
        <f aca="false">IF(AND(B4556&gt;=0,B4555&lt;0),1,0)</f>
        <v>0</v>
      </c>
    </row>
    <row r="4557" customFormat="false" ht="12.8" hidden="false" customHeight="false" outlineLevel="0" collapsed="false">
      <c r="A4557" s="8" t="n">
        <f aca="false">A4556-0.01</f>
        <v>54.4699999999835</v>
      </c>
      <c r="B4557" s="42" t="n">
        <f aca="false">1+$F$5*$F$4*(1+$F$6)^A4557-(1+$F$5)^A4557</f>
        <v>-849.851872727762</v>
      </c>
      <c r="C4557" s="43" t="n">
        <f aca="false">IF(AND(B4557&gt;=0,B4556&lt;0),1,0)</f>
        <v>0</v>
      </c>
    </row>
    <row r="4558" customFormat="false" ht="12.8" hidden="false" customHeight="false" outlineLevel="0" collapsed="false">
      <c r="A4558" s="8" t="n">
        <f aca="false">A4557-0.01</f>
        <v>54.4599999999835</v>
      </c>
      <c r="B4558" s="42" t="n">
        <f aca="false">1+$F$5*$F$4*(1+$F$6)^A4558-(1+$F$5)^A4558</f>
        <v>-848.788061940745</v>
      </c>
      <c r="C4558" s="43" t="n">
        <f aca="false">IF(AND(B4558&gt;=0,B4557&lt;0),1,0)</f>
        <v>0</v>
      </c>
    </row>
    <row r="4559" customFormat="false" ht="12.8" hidden="false" customHeight="false" outlineLevel="0" collapsed="false">
      <c r="A4559" s="8" t="n">
        <f aca="false">A4558-0.01</f>
        <v>54.4499999999835</v>
      </c>
      <c r="B4559" s="42" t="n">
        <f aca="false">1+$F$5*$F$4*(1+$F$6)^A4559-(1+$F$5)^A4559</f>
        <v>-847.725572043738</v>
      </c>
      <c r="C4559" s="43" t="n">
        <f aca="false">IF(AND(B4559&gt;=0,B4558&lt;0),1,0)</f>
        <v>0</v>
      </c>
    </row>
    <row r="4560" customFormat="false" ht="12.8" hidden="false" customHeight="false" outlineLevel="0" collapsed="false">
      <c r="A4560" s="8" t="n">
        <f aca="false">A4559-0.01</f>
        <v>54.4399999999835</v>
      </c>
      <c r="B4560" s="42" t="n">
        <f aca="false">1+$F$5*$F$4*(1+$F$6)^A4560-(1+$F$5)^A4560</f>
        <v>-846.66440139877</v>
      </c>
      <c r="C4560" s="43" t="n">
        <f aca="false">IF(AND(B4560&gt;=0,B4559&lt;0),1,0)</f>
        <v>0</v>
      </c>
    </row>
    <row r="4561" customFormat="false" ht="12.8" hidden="false" customHeight="false" outlineLevel="0" collapsed="false">
      <c r="A4561" s="8" t="n">
        <f aca="false">A4560-0.01</f>
        <v>54.4299999999835</v>
      </c>
      <c r="B4561" s="42" t="n">
        <f aca="false">1+$F$5*$F$4*(1+$F$6)^A4561-(1+$F$5)^A4561</f>
        <v>-845.604548369898</v>
      </c>
      <c r="C4561" s="43" t="n">
        <f aca="false">IF(AND(B4561&gt;=0,B4560&lt;0),1,0)</f>
        <v>0</v>
      </c>
    </row>
    <row r="4562" customFormat="false" ht="12.8" hidden="false" customHeight="false" outlineLevel="0" collapsed="false">
      <c r="A4562" s="8" t="n">
        <f aca="false">A4561-0.01</f>
        <v>54.4199999999835</v>
      </c>
      <c r="B4562" s="42" t="n">
        <f aca="false">1+$F$5*$F$4*(1+$F$6)^A4562-(1+$F$5)^A4562</f>
        <v>-844.546011323211</v>
      </c>
      <c r="C4562" s="43" t="n">
        <f aca="false">IF(AND(B4562&gt;=0,B4561&lt;0),1,0)</f>
        <v>0</v>
      </c>
    </row>
    <row r="4563" customFormat="false" ht="12.8" hidden="false" customHeight="false" outlineLevel="0" collapsed="false">
      <c r="A4563" s="8" t="n">
        <f aca="false">A4562-0.01</f>
        <v>54.4099999999835</v>
      </c>
      <c r="B4563" s="42" t="n">
        <f aca="false">1+$F$5*$F$4*(1+$F$6)^A4563-(1+$F$5)^A4563</f>
        <v>-843.488788626821</v>
      </c>
      <c r="C4563" s="43" t="n">
        <f aca="false">IF(AND(B4563&gt;=0,B4562&lt;0),1,0)</f>
        <v>0</v>
      </c>
    </row>
    <row r="4564" customFormat="false" ht="12.8" hidden="false" customHeight="false" outlineLevel="0" collapsed="false">
      <c r="A4564" s="8" t="n">
        <f aca="false">A4563-0.01</f>
        <v>54.3999999999835</v>
      </c>
      <c r="B4564" s="42" t="n">
        <f aca="false">1+$F$5*$F$4*(1+$F$6)^A4564-(1+$F$5)^A4564</f>
        <v>-842.432878650865</v>
      </c>
      <c r="C4564" s="43" t="n">
        <f aca="false">IF(AND(B4564&gt;=0,B4563&lt;0),1,0)</f>
        <v>0</v>
      </c>
    </row>
    <row r="4565" customFormat="false" ht="12.8" hidden="false" customHeight="false" outlineLevel="0" collapsed="false">
      <c r="A4565" s="8" t="n">
        <f aca="false">A4564-0.01</f>
        <v>54.3899999999835</v>
      </c>
      <c r="B4565" s="42" t="n">
        <f aca="false">1+$F$5*$F$4*(1+$F$6)^A4565-(1+$F$5)^A4565</f>
        <v>-841.378279767499</v>
      </c>
      <c r="C4565" s="43" t="n">
        <f aca="false">IF(AND(B4565&gt;=0,B4564&lt;0),1,0)</f>
        <v>0</v>
      </c>
    </row>
    <row r="4566" customFormat="false" ht="12.8" hidden="false" customHeight="false" outlineLevel="0" collapsed="false">
      <c r="A4566" s="8" t="n">
        <f aca="false">A4565-0.01</f>
        <v>54.3799999999835</v>
      </c>
      <c r="B4566" s="42" t="n">
        <f aca="false">1+$F$5*$F$4*(1+$F$6)^A4566-(1+$F$5)^A4566</f>
        <v>-840.324990350897</v>
      </c>
      <c r="C4566" s="43" t="n">
        <f aca="false">IF(AND(B4566&gt;=0,B4565&lt;0),1,0)</f>
        <v>0</v>
      </c>
    </row>
    <row r="4567" customFormat="false" ht="12.8" hidden="false" customHeight="false" outlineLevel="0" collapsed="false">
      <c r="A4567" s="8" t="n">
        <f aca="false">A4566-0.01</f>
        <v>54.3699999999835</v>
      </c>
      <c r="B4567" s="42" t="n">
        <f aca="false">1+$F$5*$F$4*(1+$F$6)^A4567-(1+$F$5)^A4567</f>
        <v>-839.273008777251</v>
      </c>
      <c r="C4567" s="43" t="n">
        <f aca="false">IF(AND(B4567&gt;=0,B4566&lt;0),1,0)</f>
        <v>0</v>
      </c>
    </row>
    <row r="4568" customFormat="false" ht="12.8" hidden="false" customHeight="false" outlineLevel="0" collapsed="false">
      <c r="A4568" s="8" t="n">
        <f aca="false">A4567-0.01</f>
        <v>54.3599999999835</v>
      </c>
      <c r="B4568" s="42" t="n">
        <f aca="false">1+$F$5*$F$4*(1+$F$6)^A4568-(1+$F$5)^A4568</f>
        <v>-838.222333424763</v>
      </c>
      <c r="C4568" s="43" t="n">
        <f aca="false">IF(AND(B4568&gt;=0,B4567&lt;0),1,0)</f>
        <v>0</v>
      </c>
    </row>
    <row r="4569" customFormat="false" ht="12.8" hidden="false" customHeight="false" outlineLevel="0" collapsed="false">
      <c r="A4569" s="8" t="n">
        <f aca="false">A4568-0.01</f>
        <v>54.3499999999835</v>
      </c>
      <c r="B4569" s="42" t="n">
        <f aca="false">1+$F$5*$F$4*(1+$F$6)^A4569-(1+$F$5)^A4569</f>
        <v>-837.172962673648</v>
      </c>
      <c r="C4569" s="43" t="n">
        <f aca="false">IF(AND(B4569&gt;=0,B4568&lt;0),1,0)</f>
        <v>0</v>
      </c>
    </row>
    <row r="4570" customFormat="false" ht="12.8" hidden="false" customHeight="false" outlineLevel="0" collapsed="false">
      <c r="A4570" s="8" t="n">
        <f aca="false">A4569-0.01</f>
        <v>54.3399999999835</v>
      </c>
      <c r="B4570" s="42" t="n">
        <f aca="false">1+$F$5*$F$4*(1+$F$6)^A4570-(1+$F$5)^A4570</f>
        <v>-836.124894906129</v>
      </c>
      <c r="C4570" s="43" t="n">
        <f aca="false">IF(AND(B4570&gt;=0,B4569&lt;0),1,0)</f>
        <v>0</v>
      </c>
    </row>
    <row r="4571" customFormat="false" ht="12.8" hidden="false" customHeight="false" outlineLevel="0" collapsed="false">
      <c r="A4571" s="8" t="n">
        <f aca="false">A4570-0.01</f>
        <v>54.3299999999835</v>
      </c>
      <c r="B4571" s="42" t="n">
        <f aca="false">1+$F$5*$F$4*(1+$F$6)^A4571-(1+$F$5)^A4571</f>
        <v>-835.078128506432</v>
      </c>
      <c r="C4571" s="43" t="n">
        <f aca="false">IF(AND(B4571&gt;=0,B4570&lt;0),1,0)</f>
        <v>0</v>
      </c>
    </row>
    <row r="4572" customFormat="false" ht="12.8" hidden="false" customHeight="false" outlineLevel="0" collapsed="false">
      <c r="A4572" s="8" t="n">
        <f aca="false">A4571-0.01</f>
        <v>54.3199999999835</v>
      </c>
      <c r="B4572" s="42" t="n">
        <f aca="false">1+$F$5*$F$4*(1+$F$6)^A4572-(1+$F$5)^A4572</f>
        <v>-834.03266186079</v>
      </c>
      <c r="C4572" s="43" t="n">
        <f aca="false">IF(AND(B4572&gt;=0,B4571&lt;0),1,0)</f>
        <v>0</v>
      </c>
    </row>
    <row r="4573" customFormat="false" ht="12.8" hidden="false" customHeight="false" outlineLevel="0" collapsed="false">
      <c r="A4573" s="8" t="n">
        <f aca="false">A4572-0.01</f>
        <v>54.3099999999835</v>
      </c>
      <c r="B4573" s="42" t="n">
        <f aca="false">1+$F$5*$F$4*(1+$F$6)^A4573-(1+$F$5)^A4573</f>
        <v>-832.988493357434</v>
      </c>
      <c r="C4573" s="43" t="n">
        <f aca="false">IF(AND(B4573&gt;=0,B4572&lt;0),1,0)</f>
        <v>0</v>
      </c>
    </row>
    <row r="4574" customFormat="false" ht="12.8" hidden="false" customHeight="false" outlineLevel="0" collapsed="false">
      <c r="A4574" s="8" t="n">
        <f aca="false">A4573-0.01</f>
        <v>54.2999999999835</v>
      </c>
      <c r="B4574" s="42" t="n">
        <f aca="false">1+$F$5*$F$4*(1+$F$6)^A4574-(1+$F$5)^A4574</f>
        <v>-831.945621386593</v>
      </c>
      <c r="C4574" s="43" t="n">
        <f aca="false">IF(AND(B4574&gt;=0,B4573&lt;0),1,0)</f>
        <v>0</v>
      </c>
    </row>
    <row r="4575" customFormat="false" ht="12.8" hidden="false" customHeight="false" outlineLevel="0" collapsed="false">
      <c r="A4575" s="8" t="n">
        <f aca="false">A4574-0.01</f>
        <v>54.2899999999835</v>
      </c>
      <c r="B4575" s="42" t="n">
        <f aca="false">1+$F$5*$F$4*(1+$F$6)^A4575-(1+$F$5)^A4575</f>
        <v>-830.904044340494</v>
      </c>
      <c r="C4575" s="43" t="n">
        <f aca="false">IF(AND(B4575&gt;=0,B4574&lt;0),1,0)</f>
        <v>0</v>
      </c>
    </row>
    <row r="4576" customFormat="false" ht="12.8" hidden="false" customHeight="false" outlineLevel="0" collapsed="false">
      <c r="A4576" s="8" t="n">
        <f aca="false">A4575-0.01</f>
        <v>54.2799999999835</v>
      </c>
      <c r="B4576" s="42" t="n">
        <f aca="false">1+$F$5*$F$4*(1+$F$6)^A4576-(1+$F$5)^A4576</f>
        <v>-829.863760613355</v>
      </c>
      <c r="C4576" s="43" t="n">
        <f aca="false">IF(AND(B4576&gt;=0,B4575&lt;0),1,0)</f>
        <v>0</v>
      </c>
    </row>
    <row r="4577" customFormat="false" ht="12.8" hidden="false" customHeight="false" outlineLevel="0" collapsed="false">
      <c r="A4577" s="8" t="n">
        <f aca="false">A4576-0.01</f>
        <v>54.2699999999835</v>
      </c>
      <c r="B4577" s="42" t="n">
        <f aca="false">1+$F$5*$F$4*(1+$F$6)^A4577-(1+$F$5)^A4577</f>
        <v>-828.824768601386</v>
      </c>
      <c r="C4577" s="43" t="n">
        <f aca="false">IF(AND(B4577&gt;=0,B4576&lt;0),1,0)</f>
        <v>0</v>
      </c>
    </row>
    <row r="4578" customFormat="false" ht="12.8" hidden="false" customHeight="false" outlineLevel="0" collapsed="false">
      <c r="A4578" s="8" t="n">
        <f aca="false">A4577-0.01</f>
        <v>54.2599999999835</v>
      </c>
      <c r="B4578" s="42" t="n">
        <f aca="false">1+$F$5*$F$4*(1+$F$6)^A4578-(1+$F$5)^A4578</f>
        <v>-827.787066702785</v>
      </c>
      <c r="C4578" s="43" t="n">
        <f aca="false">IF(AND(B4578&gt;=0,B4577&lt;0),1,0)</f>
        <v>0</v>
      </c>
    </row>
    <row r="4579" customFormat="false" ht="12.8" hidden="false" customHeight="false" outlineLevel="0" collapsed="false">
      <c r="A4579" s="8" t="n">
        <f aca="false">A4578-0.01</f>
        <v>54.2499999999835</v>
      </c>
      <c r="B4579" s="42" t="n">
        <f aca="false">1+$F$5*$F$4*(1+$F$6)^A4579-(1+$F$5)^A4579</f>
        <v>-826.750653317736</v>
      </c>
      <c r="C4579" s="43" t="n">
        <f aca="false">IF(AND(B4579&gt;=0,B4578&lt;0),1,0)</f>
        <v>0</v>
      </c>
    </row>
    <row r="4580" customFormat="false" ht="12.8" hidden="false" customHeight="false" outlineLevel="0" collapsed="false">
      <c r="A4580" s="8" t="n">
        <f aca="false">A4579-0.01</f>
        <v>54.2399999999835</v>
      </c>
      <c r="B4580" s="42" t="n">
        <f aca="false">1+$F$5*$F$4*(1+$F$6)^A4580-(1+$F$5)^A4580</f>
        <v>-825.715526848406</v>
      </c>
      <c r="C4580" s="43" t="n">
        <f aca="false">IF(AND(B4580&gt;=0,B4579&lt;0),1,0)</f>
        <v>0</v>
      </c>
    </row>
    <row r="4581" customFormat="false" ht="12.8" hidden="false" customHeight="false" outlineLevel="0" collapsed="false">
      <c r="A4581" s="8" t="n">
        <f aca="false">A4580-0.01</f>
        <v>54.2299999999835</v>
      </c>
      <c r="B4581" s="42" t="n">
        <f aca="false">1+$F$5*$F$4*(1+$F$6)^A4581-(1+$F$5)^A4581</f>
        <v>-824.681685698942</v>
      </c>
      <c r="C4581" s="43" t="n">
        <f aca="false">IF(AND(B4581&gt;=0,B4580&lt;0),1,0)</f>
        <v>0</v>
      </c>
    </row>
    <row r="4582" customFormat="false" ht="12.8" hidden="false" customHeight="false" outlineLevel="0" collapsed="false">
      <c r="A4582" s="8" t="n">
        <f aca="false">A4581-0.01</f>
        <v>54.2199999999835</v>
      </c>
      <c r="B4582" s="42" t="n">
        <f aca="false">1+$F$5*$F$4*(1+$F$6)^A4582-(1+$F$5)^A4582</f>
        <v>-823.649128275472</v>
      </c>
      <c r="C4582" s="43" t="n">
        <f aca="false">IF(AND(B4582&gt;=0,B4581&lt;0),1,0)</f>
        <v>0</v>
      </c>
    </row>
    <row r="4583" customFormat="false" ht="12.8" hidden="false" customHeight="false" outlineLevel="0" collapsed="false">
      <c r="A4583" s="8" t="n">
        <f aca="false">A4582-0.01</f>
        <v>54.2099999999835</v>
      </c>
      <c r="B4583" s="42" t="n">
        <f aca="false">1+$F$5*$F$4*(1+$F$6)^A4583-(1+$F$5)^A4583</f>
        <v>-822.617852986098</v>
      </c>
      <c r="C4583" s="43" t="n">
        <f aca="false">IF(AND(B4583&gt;=0,B4582&lt;0),1,0)</f>
        <v>0</v>
      </c>
    </row>
    <row r="4584" customFormat="false" ht="12.8" hidden="false" customHeight="false" outlineLevel="0" collapsed="false">
      <c r="A4584" s="8" t="n">
        <f aca="false">A4583-0.01</f>
        <v>54.1999999999835</v>
      </c>
      <c r="B4584" s="42" t="n">
        <f aca="false">1+$F$5*$F$4*(1+$F$6)^A4584-(1+$F$5)^A4584</f>
        <v>-821.587858240896</v>
      </c>
      <c r="C4584" s="43" t="n">
        <f aca="false">IF(AND(B4584&gt;=0,B4583&lt;0),1,0)</f>
        <v>0</v>
      </c>
    </row>
    <row r="4585" customFormat="false" ht="12.8" hidden="false" customHeight="false" outlineLevel="0" collapsed="false">
      <c r="A4585" s="8" t="n">
        <f aca="false">A4584-0.01</f>
        <v>54.1899999999835</v>
      </c>
      <c r="B4585" s="42" t="n">
        <f aca="false">1+$F$5*$F$4*(1+$F$6)^A4585-(1+$F$5)^A4585</f>
        <v>-820.559142451913</v>
      </c>
      <c r="C4585" s="43" t="n">
        <f aca="false">IF(AND(B4585&gt;=0,B4584&lt;0),1,0)</f>
        <v>0</v>
      </c>
    </row>
    <row r="4586" customFormat="false" ht="12.8" hidden="false" customHeight="false" outlineLevel="0" collapsed="false">
      <c r="A4586" s="8" t="n">
        <f aca="false">A4585-0.01</f>
        <v>54.1799999999835</v>
      </c>
      <c r="B4586" s="42" t="n">
        <f aca="false">1+$F$5*$F$4*(1+$F$6)^A4586-(1+$F$5)^A4586</f>
        <v>-819.531704033166</v>
      </c>
      <c r="C4586" s="43" t="n">
        <f aca="false">IF(AND(B4586&gt;=0,B4585&lt;0),1,0)</f>
        <v>0</v>
      </c>
    </row>
    <row r="4587" customFormat="false" ht="12.8" hidden="false" customHeight="false" outlineLevel="0" collapsed="false">
      <c r="A4587" s="8" t="n">
        <f aca="false">A4586-0.01</f>
        <v>54.1699999999836</v>
      </c>
      <c r="B4587" s="42" t="n">
        <f aca="false">1+$F$5*$F$4*(1+$F$6)^A4587-(1+$F$5)^A4587</f>
        <v>-818.505541400636</v>
      </c>
      <c r="C4587" s="43" t="n">
        <f aca="false">IF(AND(B4587&gt;=0,B4586&lt;0),1,0)</f>
        <v>0</v>
      </c>
    </row>
    <row r="4588" customFormat="false" ht="12.8" hidden="false" customHeight="false" outlineLevel="0" collapsed="false">
      <c r="A4588" s="8" t="n">
        <f aca="false">A4587-0.01</f>
        <v>54.1599999999835</v>
      </c>
      <c r="B4588" s="42" t="n">
        <f aca="false">1+$F$5*$F$4*(1+$F$6)^A4588-(1+$F$5)^A4588</f>
        <v>-817.480652972269</v>
      </c>
      <c r="C4588" s="43" t="n">
        <f aca="false">IF(AND(B4588&gt;=0,B4587&lt;0),1,0)</f>
        <v>0</v>
      </c>
    </row>
    <row r="4589" customFormat="false" ht="12.8" hidden="false" customHeight="false" outlineLevel="0" collapsed="false">
      <c r="A4589" s="8" t="n">
        <f aca="false">A4588-0.01</f>
        <v>54.1499999999836</v>
      </c>
      <c r="B4589" s="42" t="n">
        <f aca="false">1+$F$5*$F$4*(1+$F$6)^A4589-(1+$F$5)^A4589</f>
        <v>-816.457037167972</v>
      </c>
      <c r="C4589" s="43" t="n">
        <f aca="false">IF(AND(B4589&gt;=0,B4588&lt;0),1,0)</f>
        <v>0</v>
      </c>
    </row>
    <row r="4590" customFormat="false" ht="12.8" hidden="false" customHeight="false" outlineLevel="0" collapsed="false">
      <c r="A4590" s="8" t="n">
        <f aca="false">A4589-0.01</f>
        <v>54.1399999999836</v>
      </c>
      <c r="B4590" s="42" t="n">
        <f aca="false">1+$F$5*$F$4*(1+$F$6)^A4590-(1+$F$5)^A4590</f>
        <v>-815.434692409612</v>
      </c>
      <c r="C4590" s="43" t="n">
        <f aca="false">IF(AND(B4590&gt;=0,B4589&lt;0),1,0)</f>
        <v>0</v>
      </c>
    </row>
    <row r="4591" customFormat="false" ht="12.8" hidden="false" customHeight="false" outlineLevel="0" collapsed="false">
      <c r="A4591" s="8" t="n">
        <f aca="false">A4590-0.01</f>
        <v>54.1299999999836</v>
      </c>
      <c r="B4591" s="42" t="n">
        <f aca="false">1+$F$5*$F$4*(1+$F$6)^A4591-(1+$F$5)^A4591</f>
        <v>-814.413617121011</v>
      </c>
      <c r="C4591" s="43" t="n">
        <f aca="false">IF(AND(B4591&gt;=0,B4590&lt;0),1,0)</f>
        <v>0</v>
      </c>
    </row>
    <row r="4592" customFormat="false" ht="12.8" hidden="false" customHeight="false" outlineLevel="0" collapsed="false">
      <c r="A4592" s="8" t="n">
        <f aca="false">A4591-0.01</f>
        <v>54.1199999999836</v>
      </c>
      <c r="B4592" s="42" t="n">
        <f aca="false">1+$F$5*$F$4*(1+$F$6)^A4592-(1+$F$5)^A4592</f>
        <v>-813.393809727946</v>
      </c>
      <c r="C4592" s="43" t="n">
        <f aca="false">IF(AND(B4592&gt;=0,B4591&lt;0),1,0)</f>
        <v>0</v>
      </c>
    </row>
    <row r="4593" customFormat="false" ht="12.8" hidden="false" customHeight="false" outlineLevel="0" collapsed="false">
      <c r="A4593" s="8" t="n">
        <f aca="false">A4592-0.01</f>
        <v>54.1099999999836</v>
      </c>
      <c r="B4593" s="42" t="n">
        <f aca="false">1+$F$5*$F$4*(1+$F$6)^A4593-(1+$F$5)^A4593</f>
        <v>-812.375268658146</v>
      </c>
      <c r="C4593" s="43" t="n">
        <f aca="false">IF(AND(B4593&gt;=0,B4592&lt;0),1,0)</f>
        <v>0</v>
      </c>
    </row>
    <row r="4594" customFormat="false" ht="12.8" hidden="false" customHeight="false" outlineLevel="0" collapsed="false">
      <c r="A4594" s="8" t="n">
        <f aca="false">A4593-0.01</f>
        <v>54.0999999999836</v>
      </c>
      <c r="B4594" s="42" t="n">
        <f aca="false">1+$F$5*$F$4*(1+$F$6)^A4594-(1+$F$5)^A4594</f>
        <v>-811.357992341287</v>
      </c>
      <c r="C4594" s="43" t="n">
        <f aca="false">IF(AND(B4594&gt;=0,B4593&lt;0),1,0)</f>
        <v>0</v>
      </c>
    </row>
    <row r="4595" customFormat="false" ht="12.8" hidden="false" customHeight="false" outlineLevel="0" collapsed="false">
      <c r="A4595" s="8" t="n">
        <f aca="false">A4594-0.01</f>
        <v>54.0899999999836</v>
      </c>
      <c r="B4595" s="42" t="n">
        <f aca="false">1+$F$5*$F$4*(1+$F$6)^A4595-(1+$F$5)^A4595</f>
        <v>-810.341979208995</v>
      </c>
      <c r="C4595" s="43" t="n">
        <f aca="false">IF(AND(B4595&gt;=0,B4594&lt;0),1,0)</f>
        <v>0</v>
      </c>
    </row>
    <row r="4596" customFormat="false" ht="12.8" hidden="false" customHeight="false" outlineLevel="0" collapsed="false">
      <c r="A4596" s="8" t="n">
        <f aca="false">A4595-0.01</f>
        <v>54.0799999999836</v>
      </c>
      <c r="B4596" s="42" t="n">
        <f aca="false">1+$F$5*$F$4*(1+$F$6)^A4596-(1+$F$5)^A4596</f>
        <v>-809.327227694837</v>
      </c>
      <c r="C4596" s="43" t="n">
        <f aca="false">IF(AND(B4596&gt;=0,B4595&lt;0),1,0)</f>
        <v>0</v>
      </c>
    </row>
    <row r="4597" customFormat="false" ht="12.8" hidden="false" customHeight="false" outlineLevel="0" collapsed="false">
      <c r="A4597" s="8" t="n">
        <f aca="false">A4596-0.01</f>
        <v>54.0699999999836</v>
      </c>
      <c r="B4597" s="42" t="n">
        <f aca="false">1+$F$5*$F$4*(1+$F$6)^A4597-(1+$F$5)^A4597</f>
        <v>-808.313736234326</v>
      </c>
      <c r="C4597" s="43" t="n">
        <f aca="false">IF(AND(B4597&gt;=0,B4596&lt;0),1,0)</f>
        <v>0</v>
      </c>
    </row>
    <row r="4598" customFormat="false" ht="12.8" hidden="false" customHeight="false" outlineLevel="0" collapsed="false">
      <c r="A4598" s="8" t="n">
        <f aca="false">A4597-0.01</f>
        <v>54.0599999999836</v>
      </c>
      <c r="B4598" s="42" t="n">
        <f aca="false">1+$F$5*$F$4*(1+$F$6)^A4598-(1+$F$5)^A4598</f>
        <v>-807.301503264911</v>
      </c>
      <c r="C4598" s="43" t="n">
        <f aca="false">IF(AND(B4598&gt;=0,B4597&lt;0),1,0)</f>
        <v>0</v>
      </c>
    </row>
    <row r="4599" customFormat="false" ht="12.8" hidden="false" customHeight="false" outlineLevel="0" collapsed="false">
      <c r="A4599" s="8" t="n">
        <f aca="false">A4598-0.01</f>
        <v>54.0499999999836</v>
      </c>
      <c r="B4599" s="42" t="n">
        <f aca="false">1+$F$5*$F$4*(1+$F$6)^A4599-(1+$F$5)^A4599</f>
        <v>-806.29052722598</v>
      </c>
      <c r="C4599" s="43" t="n">
        <f aca="false">IF(AND(B4599&gt;=0,B4598&lt;0),1,0)</f>
        <v>0</v>
      </c>
    </row>
    <row r="4600" customFormat="false" ht="12.8" hidden="false" customHeight="false" outlineLevel="0" collapsed="false">
      <c r="A4600" s="8" t="n">
        <f aca="false">A4599-0.01</f>
        <v>54.0399999999836</v>
      </c>
      <c r="B4600" s="42" t="n">
        <f aca="false">1+$F$5*$F$4*(1+$F$6)^A4600-(1+$F$5)^A4600</f>
        <v>-805.280806558855</v>
      </c>
      <c r="C4600" s="43" t="n">
        <f aca="false">IF(AND(B4600&gt;=0,B4599&lt;0),1,0)</f>
        <v>0</v>
      </c>
    </row>
    <row r="4601" customFormat="false" ht="12.8" hidden="false" customHeight="false" outlineLevel="0" collapsed="false">
      <c r="A4601" s="8" t="n">
        <f aca="false">A4600-0.01</f>
        <v>54.0299999999836</v>
      </c>
      <c r="B4601" s="42" t="n">
        <f aca="false">1+$F$5*$F$4*(1+$F$6)^A4601-(1+$F$5)^A4601</f>
        <v>-804.272339706791</v>
      </c>
      <c r="C4601" s="43" t="n">
        <f aca="false">IF(AND(B4601&gt;=0,B4600&lt;0),1,0)</f>
        <v>0</v>
      </c>
    </row>
    <row r="4602" customFormat="false" ht="12.8" hidden="false" customHeight="false" outlineLevel="0" collapsed="false">
      <c r="A4602" s="8" t="n">
        <f aca="false">A4601-0.01</f>
        <v>54.0199999999836</v>
      </c>
      <c r="B4602" s="42" t="n">
        <f aca="false">1+$F$5*$F$4*(1+$F$6)^A4602-(1+$F$5)^A4602</f>
        <v>-803.265125114972</v>
      </c>
      <c r="C4602" s="43" t="n">
        <f aca="false">IF(AND(B4602&gt;=0,B4601&lt;0),1,0)</f>
        <v>0</v>
      </c>
    </row>
    <row r="4603" customFormat="false" ht="12.8" hidden="false" customHeight="false" outlineLevel="0" collapsed="false">
      <c r="A4603" s="8" t="n">
        <f aca="false">A4602-0.01</f>
        <v>54.0099999999836</v>
      </c>
      <c r="B4603" s="42" t="n">
        <f aca="false">1+$F$5*$F$4*(1+$F$6)^A4603-(1+$F$5)^A4603</f>
        <v>-802.259161230511</v>
      </c>
      <c r="C4603" s="43" t="n">
        <f aca="false">IF(AND(B4603&gt;=0,B4602&lt;0),1,0)</f>
        <v>0</v>
      </c>
    </row>
    <row r="4604" customFormat="false" ht="12.8" hidden="false" customHeight="false" outlineLevel="0" collapsed="false">
      <c r="A4604" s="8" t="n">
        <f aca="false">A4603-0.01</f>
        <v>53.9999999999836</v>
      </c>
      <c r="B4604" s="42" t="n">
        <f aca="false">1+$F$5*$F$4*(1+$F$6)^A4604-(1+$F$5)^A4604</f>
        <v>-801.254446502445</v>
      </c>
      <c r="C4604" s="43" t="n">
        <f aca="false">IF(AND(B4604&gt;=0,B4603&lt;0),1,0)</f>
        <v>0</v>
      </c>
    </row>
    <row r="4605" customFormat="false" ht="12.8" hidden="false" customHeight="false" outlineLevel="0" collapsed="false">
      <c r="A4605" s="8" t="n">
        <f aca="false">A4604-0.01</f>
        <v>53.9899999999836</v>
      </c>
      <c r="B4605" s="42" t="n">
        <f aca="false">1+$F$5*$F$4*(1+$F$6)^A4605-(1+$F$5)^A4605</f>
        <v>-800.250979381736</v>
      </c>
      <c r="C4605" s="43" t="n">
        <f aca="false">IF(AND(B4605&gt;=0,B4604&lt;0),1,0)</f>
        <v>0</v>
      </c>
    </row>
    <row r="4606" customFormat="false" ht="12.8" hidden="false" customHeight="false" outlineLevel="0" collapsed="false">
      <c r="A4606" s="8" t="n">
        <f aca="false">A4605-0.01</f>
        <v>53.9799999999836</v>
      </c>
      <c r="B4606" s="42" t="n">
        <f aca="false">1+$F$5*$F$4*(1+$F$6)^A4606-(1+$F$5)^A4606</f>
        <v>-799.248758321262</v>
      </c>
      <c r="C4606" s="43" t="n">
        <f aca="false">IF(AND(B4606&gt;=0,B4605&lt;0),1,0)</f>
        <v>0</v>
      </c>
    </row>
    <row r="4607" customFormat="false" ht="12.8" hidden="false" customHeight="false" outlineLevel="0" collapsed="false">
      <c r="A4607" s="8" t="n">
        <f aca="false">A4606-0.01</f>
        <v>53.9699999999836</v>
      </c>
      <c r="B4607" s="42" t="n">
        <f aca="false">1+$F$5*$F$4*(1+$F$6)^A4607-(1+$F$5)^A4607</f>
        <v>-798.247781775823</v>
      </c>
      <c r="C4607" s="43" t="n">
        <f aca="false">IF(AND(B4607&gt;=0,B4606&lt;0),1,0)</f>
        <v>0</v>
      </c>
    </row>
    <row r="4608" customFormat="false" ht="12.8" hidden="false" customHeight="false" outlineLevel="0" collapsed="false">
      <c r="A4608" s="8" t="n">
        <f aca="false">A4607-0.01</f>
        <v>53.9599999999836</v>
      </c>
      <c r="B4608" s="42" t="n">
        <f aca="false">1+$F$5*$F$4*(1+$F$6)^A4608-(1+$F$5)^A4608</f>
        <v>-797.248048202133</v>
      </c>
      <c r="C4608" s="43" t="n">
        <f aca="false">IF(AND(B4608&gt;=0,B4607&lt;0),1,0)</f>
        <v>0</v>
      </c>
    </row>
    <row r="4609" customFormat="false" ht="12.8" hidden="false" customHeight="false" outlineLevel="0" collapsed="false">
      <c r="A4609" s="8" t="n">
        <f aca="false">A4608-0.01</f>
        <v>53.9499999999836</v>
      </c>
      <c r="B4609" s="42" t="n">
        <f aca="false">1+$F$5*$F$4*(1+$F$6)^A4609-(1+$F$5)^A4609</f>
        <v>-796.249556058821</v>
      </c>
      <c r="C4609" s="43" t="n">
        <f aca="false">IF(AND(B4609&gt;=0,B4608&lt;0),1,0)</f>
        <v>0</v>
      </c>
    </row>
    <row r="4610" customFormat="false" ht="12.8" hidden="false" customHeight="false" outlineLevel="0" collapsed="false">
      <c r="A4610" s="8" t="n">
        <f aca="false">A4609-0.01</f>
        <v>53.9399999999836</v>
      </c>
      <c r="B4610" s="42" t="n">
        <f aca="false">1+$F$5*$F$4*(1+$F$6)^A4610-(1+$F$5)^A4610</f>
        <v>-795.252303806424</v>
      </c>
      <c r="C4610" s="43" t="n">
        <f aca="false">IF(AND(B4610&gt;=0,B4609&lt;0),1,0)</f>
        <v>0</v>
      </c>
    </row>
    <row r="4611" customFormat="false" ht="12.8" hidden="false" customHeight="false" outlineLevel="0" collapsed="false">
      <c r="A4611" s="8" t="n">
        <f aca="false">A4610-0.01</f>
        <v>53.9299999999836</v>
      </c>
      <c r="B4611" s="42" t="n">
        <f aca="false">1+$F$5*$F$4*(1+$F$6)^A4611-(1+$F$5)^A4611</f>
        <v>-794.25628990739</v>
      </c>
      <c r="C4611" s="43" t="n">
        <f aca="false">IF(AND(B4611&gt;=0,B4610&lt;0),1,0)</f>
        <v>0</v>
      </c>
    </row>
    <row r="4612" customFormat="false" ht="12.8" hidden="false" customHeight="false" outlineLevel="0" collapsed="false">
      <c r="A4612" s="8" t="n">
        <f aca="false">A4611-0.01</f>
        <v>53.9199999999836</v>
      </c>
      <c r="B4612" s="42" t="n">
        <f aca="false">1+$F$5*$F$4*(1+$F$6)^A4612-(1+$F$5)^A4612</f>
        <v>-793.261512826072</v>
      </c>
      <c r="C4612" s="43" t="n">
        <f aca="false">IF(AND(B4612&gt;=0,B4611&lt;0),1,0)</f>
        <v>0</v>
      </c>
    </row>
    <row r="4613" customFormat="false" ht="12.8" hidden="false" customHeight="false" outlineLevel="0" collapsed="false">
      <c r="A4613" s="8" t="n">
        <f aca="false">A4612-0.01</f>
        <v>53.9099999999836</v>
      </c>
      <c r="B4613" s="42" t="n">
        <f aca="false">1+$F$5*$F$4*(1+$F$6)^A4613-(1+$F$5)^A4613</f>
        <v>-792.267971028728</v>
      </c>
      <c r="C4613" s="43" t="n">
        <f aca="false">IF(AND(B4613&gt;=0,B4612&lt;0),1,0)</f>
        <v>0</v>
      </c>
    </row>
    <row r="4614" customFormat="false" ht="12.8" hidden="false" customHeight="false" outlineLevel="0" collapsed="false">
      <c r="A4614" s="8" t="n">
        <f aca="false">A4613-0.01</f>
        <v>53.8999999999836</v>
      </c>
      <c r="B4614" s="42" t="n">
        <f aca="false">1+$F$5*$F$4*(1+$F$6)^A4614-(1+$F$5)^A4614</f>
        <v>-791.275662983515</v>
      </c>
      <c r="C4614" s="43" t="n">
        <f aca="false">IF(AND(B4614&gt;=0,B4613&lt;0),1,0)</f>
        <v>0</v>
      </c>
    </row>
    <row r="4615" customFormat="false" ht="12.8" hidden="false" customHeight="false" outlineLevel="0" collapsed="false">
      <c r="A4615" s="8" t="n">
        <f aca="false">A4614-0.01</f>
        <v>53.8899999999836</v>
      </c>
      <c r="B4615" s="42" t="n">
        <f aca="false">1+$F$5*$F$4*(1+$F$6)^A4615-(1+$F$5)^A4615</f>
        <v>-790.284587160493</v>
      </c>
      <c r="C4615" s="43" t="n">
        <f aca="false">IF(AND(B4615&gt;=0,B4614&lt;0),1,0)</f>
        <v>0</v>
      </c>
    </row>
    <row r="4616" customFormat="false" ht="12.8" hidden="false" customHeight="false" outlineLevel="0" collapsed="false">
      <c r="A4616" s="8" t="n">
        <f aca="false">A4615-0.01</f>
        <v>53.8799999999836</v>
      </c>
      <c r="B4616" s="42" t="n">
        <f aca="false">1+$F$5*$F$4*(1+$F$6)^A4616-(1+$F$5)^A4616</f>
        <v>-789.294742031614</v>
      </c>
      <c r="C4616" s="43" t="n">
        <f aca="false">IF(AND(B4616&gt;=0,B4615&lt;0),1,0)</f>
        <v>0</v>
      </c>
    </row>
    <row r="4617" customFormat="false" ht="12.8" hidden="false" customHeight="false" outlineLevel="0" collapsed="false">
      <c r="A4617" s="8" t="n">
        <f aca="false">A4616-0.01</f>
        <v>53.8699999999836</v>
      </c>
      <c r="B4617" s="42" t="n">
        <f aca="false">1+$F$5*$F$4*(1+$F$6)^A4617-(1+$F$5)^A4617</f>
        <v>-788.306126070729</v>
      </c>
      <c r="C4617" s="43" t="n">
        <f aca="false">IF(AND(B4617&gt;=0,B4616&lt;0),1,0)</f>
        <v>0</v>
      </c>
    </row>
    <row r="4618" customFormat="false" ht="12.8" hidden="false" customHeight="false" outlineLevel="0" collapsed="false">
      <c r="A4618" s="8" t="n">
        <f aca="false">A4617-0.01</f>
        <v>53.8599999999836</v>
      </c>
      <c r="B4618" s="42" t="n">
        <f aca="false">1+$F$5*$F$4*(1+$F$6)^A4618-(1+$F$5)^A4618</f>
        <v>-787.318737753578</v>
      </c>
      <c r="C4618" s="43" t="n">
        <f aca="false">IF(AND(B4618&gt;=0,B4617&lt;0),1,0)</f>
        <v>0</v>
      </c>
    </row>
    <row r="4619" customFormat="false" ht="12.8" hidden="false" customHeight="false" outlineLevel="0" collapsed="false">
      <c r="A4619" s="8" t="n">
        <f aca="false">A4618-0.01</f>
        <v>53.8499999999836</v>
      </c>
      <c r="B4619" s="42" t="n">
        <f aca="false">1+$F$5*$F$4*(1+$F$6)^A4619-(1+$F$5)^A4619</f>
        <v>-786.332575557792</v>
      </c>
      <c r="C4619" s="43" t="n">
        <f aca="false">IF(AND(B4619&gt;=0,B4618&lt;0),1,0)</f>
        <v>0</v>
      </c>
    </row>
    <row r="4620" customFormat="false" ht="12.8" hidden="false" customHeight="false" outlineLevel="0" collapsed="false">
      <c r="A4620" s="8" t="n">
        <f aca="false">A4619-0.01</f>
        <v>53.8399999999836</v>
      </c>
      <c r="B4620" s="42" t="n">
        <f aca="false">1+$F$5*$F$4*(1+$F$6)^A4620-(1+$F$5)^A4620</f>
        <v>-785.347637962889</v>
      </c>
      <c r="C4620" s="43" t="n">
        <f aca="false">IF(AND(B4620&gt;=0,B4619&lt;0),1,0)</f>
        <v>0</v>
      </c>
    </row>
    <row r="4621" customFormat="false" ht="12.8" hidden="false" customHeight="false" outlineLevel="0" collapsed="false">
      <c r="A4621" s="8" t="n">
        <f aca="false">A4620-0.01</f>
        <v>53.8299999999836</v>
      </c>
      <c r="B4621" s="42" t="n">
        <f aca="false">1+$F$5*$F$4*(1+$F$6)^A4621-(1+$F$5)^A4621</f>
        <v>-784.363923450272</v>
      </c>
      <c r="C4621" s="43" t="n">
        <f aca="false">IF(AND(B4621&gt;=0,B4620&lt;0),1,0)</f>
        <v>0</v>
      </c>
    </row>
    <row r="4622" customFormat="false" ht="12.8" hidden="false" customHeight="false" outlineLevel="0" collapsed="false">
      <c r="A4622" s="8" t="n">
        <f aca="false">A4621-0.01</f>
        <v>53.8199999999836</v>
      </c>
      <c r="B4622" s="42" t="n">
        <f aca="false">1+$F$5*$F$4*(1+$F$6)^A4622-(1+$F$5)^A4622</f>
        <v>-783.381430503226</v>
      </c>
      <c r="C4622" s="43" t="n">
        <f aca="false">IF(AND(B4622&gt;=0,B4621&lt;0),1,0)</f>
        <v>0</v>
      </c>
    </row>
    <row r="4623" customFormat="false" ht="12.8" hidden="false" customHeight="false" outlineLevel="0" collapsed="false">
      <c r="A4623" s="8" t="n">
        <f aca="false">A4622-0.01</f>
        <v>53.8099999999836</v>
      </c>
      <c r="B4623" s="42" t="n">
        <f aca="false">1+$F$5*$F$4*(1+$F$6)^A4623-(1+$F$5)^A4623</f>
        <v>-782.400157606918</v>
      </c>
      <c r="C4623" s="43" t="n">
        <f aca="false">IF(AND(B4623&gt;=0,B4622&lt;0),1,0)</f>
        <v>0</v>
      </c>
    </row>
    <row r="4624" customFormat="false" ht="12.8" hidden="false" customHeight="false" outlineLevel="0" collapsed="false">
      <c r="A4624" s="8" t="n">
        <f aca="false">A4623-0.01</f>
        <v>53.7999999999836</v>
      </c>
      <c r="B4624" s="42" t="n">
        <f aca="false">1+$F$5*$F$4*(1+$F$6)^A4624-(1+$F$5)^A4624</f>
        <v>-781.420103248391</v>
      </c>
      <c r="C4624" s="43" t="n">
        <f aca="false">IF(AND(B4624&gt;=0,B4623&lt;0),1,0)</f>
        <v>0</v>
      </c>
    </row>
    <row r="4625" customFormat="false" ht="12.8" hidden="false" customHeight="false" outlineLevel="0" collapsed="false">
      <c r="A4625" s="8" t="n">
        <f aca="false">A4624-0.01</f>
        <v>53.7899999999836</v>
      </c>
      <c r="B4625" s="42" t="n">
        <f aca="false">1+$F$5*$F$4*(1+$F$6)^A4625-(1+$F$5)^A4625</f>
        <v>-780.441265916567</v>
      </c>
      <c r="C4625" s="43" t="n">
        <f aca="false">IF(AND(B4625&gt;=0,B4624&lt;0),1,0)</f>
        <v>0</v>
      </c>
    </row>
    <row r="4626" customFormat="false" ht="12.8" hidden="false" customHeight="false" outlineLevel="0" collapsed="false">
      <c r="A4626" s="8" t="n">
        <f aca="false">A4625-0.01</f>
        <v>53.7799999999836</v>
      </c>
      <c r="B4626" s="42" t="n">
        <f aca="false">1+$F$5*$F$4*(1+$F$6)^A4626-(1+$F$5)^A4626</f>
        <v>-779.463644102237</v>
      </c>
      <c r="C4626" s="43" t="n">
        <f aca="false">IF(AND(B4626&gt;=0,B4625&lt;0),1,0)</f>
        <v>0</v>
      </c>
    </row>
    <row r="4627" customFormat="false" ht="12.8" hidden="false" customHeight="false" outlineLevel="0" collapsed="false">
      <c r="A4627" s="8" t="n">
        <f aca="false">A4626-0.01</f>
        <v>53.7699999999836</v>
      </c>
      <c r="B4627" s="42" t="n">
        <f aca="false">1+$F$5*$F$4*(1+$F$6)^A4627-(1+$F$5)^A4627</f>
        <v>-778.487236298066</v>
      </c>
      <c r="C4627" s="43" t="n">
        <f aca="false">IF(AND(B4627&gt;=0,B4626&lt;0),1,0)</f>
        <v>0</v>
      </c>
    </row>
    <row r="4628" customFormat="false" ht="12.8" hidden="false" customHeight="false" outlineLevel="0" collapsed="false">
      <c r="A4628" s="8" t="n">
        <f aca="false">A4627-0.01</f>
        <v>53.7599999999836</v>
      </c>
      <c r="B4628" s="42" t="n">
        <f aca="false">1+$F$5*$F$4*(1+$F$6)^A4628-(1+$F$5)^A4628</f>
        <v>-777.512040998587</v>
      </c>
      <c r="C4628" s="43" t="n">
        <f aca="false">IF(AND(B4628&gt;=0,B4627&lt;0),1,0)</f>
        <v>0</v>
      </c>
    </row>
    <row r="4629" customFormat="false" ht="12.8" hidden="false" customHeight="false" outlineLevel="0" collapsed="false">
      <c r="A4629" s="8" t="n">
        <f aca="false">A4628-0.01</f>
        <v>53.7499999999836</v>
      </c>
      <c r="B4629" s="42" t="n">
        <f aca="false">1+$F$5*$F$4*(1+$F$6)^A4629-(1+$F$5)^A4629</f>
        <v>-776.538056700199</v>
      </c>
      <c r="C4629" s="43" t="n">
        <f aca="false">IF(AND(B4629&gt;=0,B4628&lt;0),1,0)</f>
        <v>0</v>
      </c>
    </row>
    <row r="4630" customFormat="false" ht="12.8" hidden="false" customHeight="false" outlineLevel="0" collapsed="false">
      <c r="A4630" s="8" t="n">
        <f aca="false">A4629-0.01</f>
        <v>53.7399999999836</v>
      </c>
      <c r="B4630" s="42" t="n">
        <f aca="false">1+$F$5*$F$4*(1+$F$6)^A4630-(1+$F$5)^A4630</f>
        <v>-775.565281901166</v>
      </c>
      <c r="C4630" s="43" t="n">
        <f aca="false">IF(AND(B4630&gt;=0,B4629&lt;0),1,0)</f>
        <v>0</v>
      </c>
    </row>
    <row r="4631" customFormat="false" ht="12.8" hidden="false" customHeight="false" outlineLevel="0" collapsed="false">
      <c r="A4631" s="8" t="n">
        <f aca="false">A4630-0.01</f>
        <v>53.7299999999836</v>
      </c>
      <c r="B4631" s="42" t="n">
        <f aca="false">1+$F$5*$F$4*(1+$F$6)^A4631-(1+$F$5)^A4631</f>
        <v>-774.593715101613</v>
      </c>
      <c r="C4631" s="43" t="n">
        <f aca="false">IF(AND(B4631&gt;=0,B4630&lt;0),1,0)</f>
        <v>0</v>
      </c>
    </row>
    <row r="4632" customFormat="false" ht="12.8" hidden="false" customHeight="false" outlineLevel="0" collapsed="false">
      <c r="A4632" s="8" t="n">
        <f aca="false">A4631-0.01</f>
        <v>53.7199999999836</v>
      </c>
      <c r="B4632" s="42" t="n">
        <f aca="false">1+$F$5*$F$4*(1+$F$6)^A4632-(1+$F$5)^A4632</f>
        <v>-773.623354803525</v>
      </c>
      <c r="C4632" s="43" t="n">
        <f aca="false">IF(AND(B4632&gt;=0,B4631&lt;0),1,0)</f>
        <v>0</v>
      </c>
    </row>
    <row r="4633" customFormat="false" ht="12.8" hidden="false" customHeight="false" outlineLevel="0" collapsed="false">
      <c r="A4633" s="8" t="n">
        <f aca="false">A4632-0.01</f>
        <v>53.7099999999836</v>
      </c>
      <c r="B4633" s="42" t="n">
        <f aca="false">1+$F$5*$F$4*(1+$F$6)^A4633-(1+$F$5)^A4633</f>
        <v>-772.654199510743</v>
      </c>
      <c r="C4633" s="43" t="n">
        <f aca="false">IF(AND(B4633&gt;=0,B4632&lt;0),1,0)</f>
        <v>0</v>
      </c>
    </row>
    <row r="4634" customFormat="false" ht="12.8" hidden="false" customHeight="false" outlineLevel="0" collapsed="false">
      <c r="A4634" s="8" t="n">
        <f aca="false">A4633-0.01</f>
        <v>53.6999999999836</v>
      </c>
      <c r="B4634" s="42" t="n">
        <f aca="false">1+$F$5*$F$4*(1+$F$6)^A4634-(1+$F$5)^A4634</f>
        <v>-771.686247728965</v>
      </c>
      <c r="C4634" s="43" t="n">
        <f aca="false">IF(AND(B4634&gt;=0,B4633&lt;0),1,0)</f>
        <v>0</v>
      </c>
    </row>
    <row r="4635" customFormat="false" ht="12.8" hidden="false" customHeight="false" outlineLevel="0" collapsed="false">
      <c r="A4635" s="8" t="n">
        <f aca="false">A4634-0.01</f>
        <v>53.6899999999836</v>
      </c>
      <c r="B4635" s="42" t="n">
        <f aca="false">1+$F$5*$F$4*(1+$F$6)^A4635-(1+$F$5)^A4635</f>
        <v>-770.719497965739</v>
      </c>
      <c r="C4635" s="43" t="n">
        <f aca="false">IF(AND(B4635&gt;=0,B4634&lt;0),1,0)</f>
        <v>0</v>
      </c>
    </row>
    <row r="4636" customFormat="false" ht="12.8" hidden="false" customHeight="false" outlineLevel="0" collapsed="false">
      <c r="A4636" s="8" t="n">
        <f aca="false">A4635-0.01</f>
        <v>53.6799999999836</v>
      </c>
      <c r="B4636" s="42" t="n">
        <f aca="false">1+$F$5*$F$4*(1+$F$6)^A4636-(1+$F$5)^A4636</f>
        <v>-769.753948730465</v>
      </c>
      <c r="C4636" s="43" t="n">
        <f aca="false">IF(AND(B4636&gt;=0,B4635&lt;0),1,0)</f>
        <v>0</v>
      </c>
    </row>
    <row r="4637" customFormat="false" ht="12.8" hidden="false" customHeight="false" outlineLevel="0" collapsed="false">
      <c r="A4637" s="8" t="n">
        <f aca="false">A4636-0.01</f>
        <v>53.6699999999837</v>
      </c>
      <c r="B4637" s="42" t="n">
        <f aca="false">1+$F$5*$F$4*(1+$F$6)^A4637-(1+$F$5)^A4637</f>
        <v>-768.789598534392</v>
      </c>
      <c r="C4637" s="43" t="n">
        <f aca="false">IF(AND(B4637&gt;=0,B4636&lt;0),1,0)</f>
        <v>0</v>
      </c>
    </row>
    <row r="4638" customFormat="false" ht="12.8" hidden="false" customHeight="false" outlineLevel="0" collapsed="false">
      <c r="A4638" s="8" t="n">
        <f aca="false">A4637-0.01</f>
        <v>53.6599999999836</v>
      </c>
      <c r="B4638" s="42" t="n">
        <f aca="false">1+$F$5*$F$4*(1+$F$6)^A4638-(1+$F$5)^A4638</f>
        <v>-767.826445890611</v>
      </c>
      <c r="C4638" s="43" t="n">
        <f aca="false">IF(AND(B4638&gt;=0,B4637&lt;0),1,0)</f>
        <v>0</v>
      </c>
    </row>
    <row r="4639" customFormat="false" ht="12.8" hidden="false" customHeight="false" outlineLevel="0" collapsed="false">
      <c r="A4639" s="8" t="n">
        <f aca="false">A4638-0.01</f>
        <v>53.6499999999837</v>
      </c>
      <c r="B4639" s="42" t="n">
        <f aca="false">1+$F$5*$F$4*(1+$F$6)^A4639-(1+$F$5)^A4639</f>
        <v>-766.86448931406</v>
      </c>
      <c r="C4639" s="43" t="n">
        <f aca="false">IF(AND(B4639&gt;=0,B4638&lt;0),1,0)</f>
        <v>0</v>
      </c>
    </row>
    <row r="4640" customFormat="false" ht="12.8" hidden="false" customHeight="false" outlineLevel="0" collapsed="false">
      <c r="A4640" s="8" t="n">
        <f aca="false">A4639-0.01</f>
        <v>53.6399999999837</v>
      </c>
      <c r="B4640" s="42" t="n">
        <f aca="false">1+$F$5*$F$4*(1+$F$6)^A4640-(1+$F$5)^A4640</f>
        <v>-765.903727321516</v>
      </c>
      <c r="C4640" s="43" t="n">
        <f aca="false">IF(AND(B4640&gt;=0,B4639&lt;0),1,0)</f>
        <v>0</v>
      </c>
    </row>
    <row r="4641" customFormat="false" ht="12.8" hidden="false" customHeight="false" outlineLevel="0" collapsed="false">
      <c r="A4641" s="8" t="n">
        <f aca="false">A4640-0.01</f>
        <v>53.6299999999837</v>
      </c>
      <c r="B4641" s="42" t="n">
        <f aca="false">1+$F$5*$F$4*(1+$F$6)^A4641-(1+$F$5)^A4641</f>
        <v>-764.944158431597</v>
      </c>
      <c r="C4641" s="43" t="n">
        <f aca="false">IF(AND(B4641&gt;=0,B4640&lt;0),1,0)</f>
        <v>0</v>
      </c>
    </row>
    <row r="4642" customFormat="false" ht="12.8" hidden="false" customHeight="false" outlineLevel="0" collapsed="false">
      <c r="A4642" s="8" t="n">
        <f aca="false">A4641-0.01</f>
        <v>53.6199999999837</v>
      </c>
      <c r="B4642" s="42" t="n">
        <f aca="false">1+$F$5*$F$4*(1+$F$6)^A4642-(1+$F$5)^A4642</f>
        <v>-763.985781164755</v>
      </c>
      <c r="C4642" s="43" t="n">
        <f aca="false">IF(AND(B4642&gt;=0,B4641&lt;0),1,0)</f>
        <v>0</v>
      </c>
    </row>
    <row r="4643" customFormat="false" ht="12.8" hidden="false" customHeight="false" outlineLevel="0" collapsed="false">
      <c r="A4643" s="8" t="n">
        <f aca="false">A4642-0.01</f>
        <v>53.6099999999837</v>
      </c>
      <c r="B4643" s="42" t="n">
        <f aca="false">1+$F$5*$F$4*(1+$F$6)^A4643-(1+$F$5)^A4643</f>
        <v>-763.028594043278</v>
      </c>
      <c r="C4643" s="43" t="n">
        <f aca="false">IF(AND(B4643&gt;=0,B4642&lt;0),1,0)</f>
        <v>0</v>
      </c>
    </row>
    <row r="4644" customFormat="false" ht="12.8" hidden="false" customHeight="false" outlineLevel="0" collapsed="false">
      <c r="A4644" s="8" t="n">
        <f aca="false">A4643-0.01</f>
        <v>53.5999999999837</v>
      </c>
      <c r="B4644" s="42" t="n">
        <f aca="false">1+$F$5*$F$4*(1+$F$6)^A4644-(1+$F$5)^A4644</f>
        <v>-762.072595591284</v>
      </c>
      <c r="C4644" s="43" t="n">
        <f aca="false">IF(AND(B4644&gt;=0,B4643&lt;0),1,0)</f>
        <v>0</v>
      </c>
    </row>
    <row r="4645" customFormat="false" ht="12.8" hidden="false" customHeight="false" outlineLevel="0" collapsed="false">
      <c r="A4645" s="8" t="n">
        <f aca="false">A4644-0.01</f>
        <v>53.5899999999837</v>
      </c>
      <c r="B4645" s="42" t="n">
        <f aca="false">1+$F$5*$F$4*(1+$F$6)^A4645-(1+$F$5)^A4645</f>
        <v>-761.117784334725</v>
      </c>
      <c r="C4645" s="43" t="n">
        <f aca="false">IF(AND(B4645&gt;=0,B4644&lt;0),1,0)</f>
        <v>0</v>
      </c>
    </row>
    <row r="4646" customFormat="false" ht="12.8" hidden="false" customHeight="false" outlineLevel="0" collapsed="false">
      <c r="A4646" s="8" t="n">
        <f aca="false">A4645-0.01</f>
        <v>53.5799999999837</v>
      </c>
      <c r="B4646" s="42" t="n">
        <f aca="false">1+$F$5*$F$4*(1+$F$6)^A4646-(1+$F$5)^A4646</f>
        <v>-760.164158801375</v>
      </c>
      <c r="C4646" s="43" t="n">
        <f aca="false">IF(AND(B4646&gt;=0,B4645&lt;0),1,0)</f>
        <v>0</v>
      </c>
    </row>
    <row r="4647" customFormat="false" ht="12.8" hidden="false" customHeight="false" outlineLevel="0" collapsed="false">
      <c r="A4647" s="8" t="n">
        <f aca="false">A4646-0.01</f>
        <v>53.5699999999837</v>
      </c>
      <c r="B4647" s="42" t="n">
        <f aca="false">1+$F$5*$F$4*(1+$F$6)^A4647-(1+$F$5)^A4647</f>
        <v>-759.211717520837</v>
      </c>
      <c r="C4647" s="43" t="n">
        <f aca="false">IF(AND(B4647&gt;=0,B4646&lt;0),1,0)</f>
        <v>0</v>
      </c>
    </row>
    <row r="4648" customFormat="false" ht="12.8" hidden="false" customHeight="false" outlineLevel="0" collapsed="false">
      <c r="A4648" s="8" t="n">
        <f aca="false">A4647-0.01</f>
        <v>53.5599999999837</v>
      </c>
      <c r="B4648" s="42" t="n">
        <f aca="false">1+$F$5*$F$4*(1+$F$6)^A4648-(1+$F$5)^A4648</f>
        <v>-758.260459024535</v>
      </c>
      <c r="C4648" s="43" t="n">
        <f aca="false">IF(AND(B4648&gt;=0,B4647&lt;0),1,0)</f>
        <v>0</v>
      </c>
    </row>
    <row r="4649" customFormat="false" ht="12.8" hidden="false" customHeight="false" outlineLevel="0" collapsed="false">
      <c r="A4649" s="8" t="n">
        <f aca="false">A4648-0.01</f>
        <v>53.5499999999837</v>
      </c>
      <c r="B4649" s="42" t="n">
        <f aca="false">1+$F$5*$F$4*(1+$F$6)^A4649-(1+$F$5)^A4649</f>
        <v>-757.310381845716</v>
      </c>
      <c r="C4649" s="43" t="n">
        <f aca="false">IF(AND(B4649&gt;=0,B4648&lt;0),1,0)</f>
        <v>0</v>
      </c>
    </row>
    <row r="4650" customFormat="false" ht="12.8" hidden="false" customHeight="false" outlineLevel="0" collapsed="false">
      <c r="A4650" s="8" t="n">
        <f aca="false">A4649-0.01</f>
        <v>53.5399999999837</v>
      </c>
      <c r="B4650" s="42" t="n">
        <f aca="false">1+$F$5*$F$4*(1+$F$6)^A4650-(1+$F$5)^A4650</f>
        <v>-756.361484519442</v>
      </c>
      <c r="C4650" s="43" t="n">
        <f aca="false">IF(AND(B4650&gt;=0,B4649&lt;0),1,0)</f>
        <v>0</v>
      </c>
    </row>
    <row r="4651" customFormat="false" ht="12.8" hidden="false" customHeight="false" outlineLevel="0" collapsed="false">
      <c r="A4651" s="8" t="n">
        <f aca="false">A4650-0.01</f>
        <v>53.5299999999837</v>
      </c>
      <c r="B4651" s="42" t="n">
        <f aca="false">1+$F$5*$F$4*(1+$F$6)^A4651-(1+$F$5)^A4651</f>
        <v>-755.413765582594</v>
      </c>
      <c r="C4651" s="43" t="n">
        <f aca="false">IF(AND(B4651&gt;=0,B4650&lt;0),1,0)</f>
        <v>0</v>
      </c>
    </row>
    <row r="4652" customFormat="false" ht="12.8" hidden="false" customHeight="false" outlineLevel="0" collapsed="false">
      <c r="A4652" s="8" t="n">
        <f aca="false">A4651-0.01</f>
        <v>53.5199999999837</v>
      </c>
      <c r="B4652" s="42" t="n">
        <f aca="false">1+$F$5*$F$4*(1+$F$6)^A4652-(1+$F$5)^A4652</f>
        <v>-754.467223573867</v>
      </c>
      <c r="C4652" s="43" t="n">
        <f aca="false">IF(AND(B4652&gt;=0,B4651&lt;0),1,0)</f>
        <v>0</v>
      </c>
    </row>
    <row r="4653" customFormat="false" ht="12.8" hidden="false" customHeight="false" outlineLevel="0" collapsed="false">
      <c r="A4653" s="8" t="n">
        <f aca="false">A4652-0.01</f>
        <v>53.5099999999837</v>
      </c>
      <c r="B4653" s="42" t="n">
        <f aca="false">1+$F$5*$F$4*(1+$F$6)^A4653-(1+$F$5)^A4653</f>
        <v>-753.521857033765</v>
      </c>
      <c r="C4653" s="43" t="n">
        <f aca="false">IF(AND(B4653&gt;=0,B4652&lt;0),1,0)</f>
        <v>0</v>
      </c>
    </row>
    <row r="4654" customFormat="false" ht="12.8" hidden="false" customHeight="false" outlineLevel="0" collapsed="false">
      <c r="A4654" s="8" t="n">
        <f aca="false">A4653-0.01</f>
        <v>53.4999999999837</v>
      </c>
      <c r="B4654" s="42" t="n">
        <f aca="false">1+$F$5*$F$4*(1+$F$6)^A4654-(1+$F$5)^A4654</f>
        <v>-752.577664504603</v>
      </c>
      <c r="C4654" s="43" t="n">
        <f aca="false">IF(AND(B4654&gt;=0,B4653&lt;0),1,0)</f>
        <v>0</v>
      </c>
    </row>
    <row r="4655" customFormat="false" ht="12.8" hidden="false" customHeight="false" outlineLevel="0" collapsed="false">
      <c r="A4655" s="8" t="n">
        <f aca="false">A4654-0.01</f>
        <v>53.4899999999837</v>
      </c>
      <c r="B4655" s="42" t="n">
        <f aca="false">1+$F$5*$F$4*(1+$F$6)^A4655-(1+$F$5)^A4655</f>
        <v>-751.634644530504</v>
      </c>
      <c r="C4655" s="43" t="n">
        <f aca="false">IF(AND(B4655&gt;=0,B4654&lt;0),1,0)</f>
        <v>0</v>
      </c>
    </row>
    <row r="4656" customFormat="false" ht="12.8" hidden="false" customHeight="false" outlineLevel="0" collapsed="false">
      <c r="A4656" s="8" t="n">
        <f aca="false">A4655-0.01</f>
        <v>53.4799999999837</v>
      </c>
      <c r="B4656" s="42" t="n">
        <f aca="false">1+$F$5*$F$4*(1+$F$6)^A4656-(1+$F$5)^A4656</f>
        <v>-750.692795657394</v>
      </c>
      <c r="C4656" s="43" t="n">
        <f aca="false">IF(AND(B4656&gt;=0,B4655&lt;0),1,0)</f>
        <v>0</v>
      </c>
    </row>
    <row r="4657" customFormat="false" ht="12.8" hidden="false" customHeight="false" outlineLevel="0" collapsed="false">
      <c r="A4657" s="8" t="n">
        <f aca="false">A4656-0.01</f>
        <v>53.4699999999837</v>
      </c>
      <c r="B4657" s="42" t="n">
        <f aca="false">1+$F$5*$F$4*(1+$F$6)^A4657-(1+$F$5)^A4657</f>
        <v>-749.752116433005</v>
      </c>
      <c r="C4657" s="43" t="n">
        <f aca="false">IF(AND(B4657&gt;=0,B4656&lt;0),1,0)</f>
        <v>0</v>
      </c>
    </row>
    <row r="4658" customFormat="false" ht="12.8" hidden="false" customHeight="false" outlineLevel="0" collapsed="false">
      <c r="A4658" s="8" t="n">
        <f aca="false">A4657-0.01</f>
        <v>53.4599999999837</v>
      </c>
      <c r="B4658" s="42" t="n">
        <f aca="false">1+$F$5*$F$4*(1+$F$6)^A4658-(1+$F$5)^A4658</f>
        <v>-748.812605406865</v>
      </c>
      <c r="C4658" s="43" t="n">
        <f aca="false">IF(AND(B4658&gt;=0,B4657&lt;0),1,0)</f>
        <v>0</v>
      </c>
    </row>
    <row r="4659" customFormat="false" ht="12.8" hidden="false" customHeight="false" outlineLevel="0" collapsed="false">
      <c r="A4659" s="8" t="n">
        <f aca="false">A4658-0.01</f>
        <v>53.4499999999837</v>
      </c>
      <c r="B4659" s="42" t="n">
        <f aca="false">1+$F$5*$F$4*(1+$F$6)^A4659-(1+$F$5)^A4659</f>
        <v>-747.874261130304</v>
      </c>
      <c r="C4659" s="43" t="n">
        <f aca="false">IF(AND(B4659&gt;=0,B4658&lt;0),1,0)</f>
        <v>0</v>
      </c>
    </row>
    <row r="4660" customFormat="false" ht="12.8" hidden="false" customHeight="false" outlineLevel="0" collapsed="false">
      <c r="A4660" s="8" t="n">
        <f aca="false">A4659-0.01</f>
        <v>53.4399999999837</v>
      </c>
      <c r="B4660" s="42" t="n">
        <f aca="false">1+$F$5*$F$4*(1+$F$6)^A4660-(1+$F$5)^A4660</f>
        <v>-746.937082156445</v>
      </c>
      <c r="C4660" s="43" t="n">
        <f aca="false">IF(AND(B4660&gt;=0,B4659&lt;0),1,0)</f>
        <v>0</v>
      </c>
    </row>
    <row r="4661" customFormat="false" ht="12.8" hidden="false" customHeight="false" outlineLevel="0" collapsed="false">
      <c r="A4661" s="8" t="n">
        <f aca="false">A4660-0.01</f>
        <v>53.4299999999837</v>
      </c>
      <c r="B4661" s="42" t="n">
        <f aca="false">1+$F$5*$F$4*(1+$F$6)^A4661-(1+$F$5)^A4661</f>
        <v>-746.001067040208</v>
      </c>
      <c r="C4661" s="43" t="n">
        <f aca="false">IF(AND(B4661&gt;=0,B4660&lt;0),1,0)</f>
        <v>0</v>
      </c>
    </row>
    <row r="4662" customFormat="false" ht="12.8" hidden="false" customHeight="false" outlineLevel="0" collapsed="false">
      <c r="A4662" s="8" t="n">
        <f aca="false">A4661-0.01</f>
        <v>53.4199999999837</v>
      </c>
      <c r="B4662" s="42" t="n">
        <f aca="false">1+$F$5*$F$4*(1+$F$6)^A4662-(1+$F$5)^A4662</f>
        <v>-745.066214338302</v>
      </c>
      <c r="C4662" s="43" t="n">
        <f aca="false">IF(AND(B4662&gt;=0,B4661&lt;0),1,0)</f>
        <v>0</v>
      </c>
    </row>
    <row r="4663" customFormat="false" ht="12.8" hidden="false" customHeight="false" outlineLevel="0" collapsed="false">
      <c r="A4663" s="8" t="n">
        <f aca="false">A4662-0.01</f>
        <v>53.4099999999837</v>
      </c>
      <c r="B4663" s="42" t="n">
        <f aca="false">1+$F$5*$F$4*(1+$F$6)^A4663-(1+$F$5)^A4663</f>
        <v>-744.132522609227</v>
      </c>
      <c r="C4663" s="43" t="n">
        <f aca="false">IF(AND(B4663&gt;=0,B4662&lt;0),1,0)</f>
        <v>0</v>
      </c>
    </row>
    <row r="4664" customFormat="false" ht="12.8" hidden="false" customHeight="false" outlineLevel="0" collapsed="false">
      <c r="A4664" s="8" t="n">
        <f aca="false">A4663-0.01</f>
        <v>53.3999999999837</v>
      </c>
      <c r="B4664" s="42" t="n">
        <f aca="false">1+$F$5*$F$4*(1+$F$6)^A4664-(1+$F$5)^A4664</f>
        <v>-743.199990413267</v>
      </c>
      <c r="C4664" s="43" t="n">
        <f aca="false">IF(AND(B4664&gt;=0,B4663&lt;0),1,0)</f>
        <v>0</v>
      </c>
    </row>
    <row r="4665" customFormat="false" ht="12.8" hidden="false" customHeight="false" outlineLevel="0" collapsed="false">
      <c r="A4665" s="8" t="n">
        <f aca="false">A4664-0.01</f>
        <v>53.3899999999837</v>
      </c>
      <c r="B4665" s="42" t="n">
        <f aca="false">1+$F$5*$F$4*(1+$F$6)^A4665-(1+$F$5)^A4665</f>
        <v>-742.268616312496</v>
      </c>
      <c r="C4665" s="43" t="n">
        <f aca="false">IF(AND(B4665&gt;=0,B4664&lt;0),1,0)</f>
        <v>0</v>
      </c>
    </row>
    <row r="4666" customFormat="false" ht="12.8" hidden="false" customHeight="false" outlineLevel="0" collapsed="false">
      <c r="A4666" s="8" t="n">
        <f aca="false">A4665-0.01</f>
        <v>53.3799999999837</v>
      </c>
      <c r="B4666" s="42" t="n">
        <f aca="false">1+$F$5*$F$4*(1+$F$6)^A4666-(1+$F$5)^A4666</f>
        <v>-741.338398870766</v>
      </c>
      <c r="C4666" s="43" t="n">
        <f aca="false">IF(AND(B4666&gt;=0,B4665&lt;0),1,0)</f>
        <v>0</v>
      </c>
    </row>
    <row r="4667" customFormat="false" ht="12.8" hidden="false" customHeight="false" outlineLevel="0" collapsed="false">
      <c r="A4667" s="8" t="n">
        <f aca="false">A4666-0.01</f>
        <v>53.3699999999837</v>
      </c>
      <c r="B4667" s="42" t="n">
        <f aca="false">1+$F$5*$F$4*(1+$F$6)^A4667-(1+$F$5)^A4667</f>
        <v>-740.409336653712</v>
      </c>
      <c r="C4667" s="43" t="n">
        <f aca="false">IF(AND(B4667&gt;=0,B4666&lt;0),1,0)</f>
        <v>0</v>
      </c>
    </row>
    <row r="4668" customFormat="false" ht="12.8" hidden="false" customHeight="false" outlineLevel="0" collapsed="false">
      <c r="A4668" s="8" t="n">
        <f aca="false">A4667-0.01</f>
        <v>53.3599999999837</v>
      </c>
      <c r="B4668" s="42" t="n">
        <f aca="false">1+$F$5*$F$4*(1+$F$6)^A4668-(1+$F$5)^A4668</f>
        <v>-739.481428228747</v>
      </c>
      <c r="C4668" s="43" t="n">
        <f aca="false">IF(AND(B4668&gt;=0,B4667&lt;0),1,0)</f>
        <v>0</v>
      </c>
    </row>
    <row r="4669" customFormat="false" ht="12.8" hidden="false" customHeight="false" outlineLevel="0" collapsed="false">
      <c r="A4669" s="8" t="n">
        <f aca="false">A4668-0.01</f>
        <v>53.3499999999837</v>
      </c>
      <c r="B4669" s="42" t="n">
        <f aca="false">1+$F$5*$F$4*(1+$F$6)^A4669-(1+$F$5)^A4669</f>
        <v>-738.554672165059</v>
      </c>
      <c r="C4669" s="43" t="n">
        <f aca="false">IF(AND(B4669&gt;=0,B4668&lt;0),1,0)</f>
        <v>0</v>
      </c>
    </row>
    <row r="4670" customFormat="false" ht="12.8" hidden="false" customHeight="false" outlineLevel="0" collapsed="false">
      <c r="A4670" s="8" t="n">
        <f aca="false">A4669-0.01</f>
        <v>53.3399999999837</v>
      </c>
      <c r="B4670" s="42" t="n">
        <f aca="false">1+$F$5*$F$4*(1+$F$6)^A4670-(1+$F$5)^A4670</f>
        <v>-737.62906703361</v>
      </c>
      <c r="C4670" s="43" t="n">
        <f aca="false">IF(AND(B4670&gt;=0,B4669&lt;0),1,0)</f>
        <v>0</v>
      </c>
    </row>
    <row r="4671" customFormat="false" ht="12.8" hidden="false" customHeight="false" outlineLevel="0" collapsed="false">
      <c r="A4671" s="8" t="n">
        <f aca="false">A4670-0.01</f>
        <v>53.3299999999837</v>
      </c>
      <c r="B4671" s="42" t="n">
        <f aca="false">1+$F$5*$F$4*(1+$F$6)^A4671-(1+$F$5)^A4671</f>
        <v>-736.704611407136</v>
      </c>
      <c r="C4671" s="43" t="n">
        <f aca="false">IF(AND(B4671&gt;=0,B4670&lt;0),1,0)</f>
        <v>0</v>
      </c>
    </row>
    <row r="4672" customFormat="false" ht="12.8" hidden="false" customHeight="false" outlineLevel="0" collapsed="false">
      <c r="A4672" s="8" t="n">
        <f aca="false">A4671-0.01</f>
        <v>53.3199999999837</v>
      </c>
      <c r="B4672" s="42" t="n">
        <f aca="false">1+$F$5*$F$4*(1+$F$6)^A4672-(1+$F$5)^A4672</f>
        <v>-735.781303860139</v>
      </c>
      <c r="C4672" s="43" t="n">
        <f aca="false">IF(AND(B4672&gt;=0,B4671&lt;0),1,0)</f>
        <v>0</v>
      </c>
    </row>
    <row r="4673" customFormat="false" ht="12.8" hidden="false" customHeight="false" outlineLevel="0" collapsed="false">
      <c r="A4673" s="8" t="n">
        <f aca="false">A4672-0.01</f>
        <v>53.3099999999837</v>
      </c>
      <c r="B4673" s="42" t="n">
        <f aca="false">1+$F$5*$F$4*(1+$F$6)^A4673-(1+$F$5)^A4673</f>
        <v>-734.85914296889</v>
      </c>
      <c r="C4673" s="43" t="n">
        <f aca="false">IF(AND(B4673&gt;=0,B4672&lt;0),1,0)</f>
        <v>0</v>
      </c>
    </row>
    <row r="4674" customFormat="false" ht="12.8" hidden="false" customHeight="false" outlineLevel="0" collapsed="false">
      <c r="A4674" s="8" t="n">
        <f aca="false">A4673-0.01</f>
        <v>53.2999999999837</v>
      </c>
      <c r="B4674" s="42" t="n">
        <f aca="false">1+$F$5*$F$4*(1+$F$6)^A4674-(1+$F$5)^A4674</f>
        <v>-733.938127311426</v>
      </c>
      <c r="C4674" s="43" t="n">
        <f aca="false">IF(AND(B4674&gt;=0,B4673&lt;0),1,0)</f>
        <v>0</v>
      </c>
    </row>
    <row r="4675" customFormat="false" ht="12.8" hidden="false" customHeight="false" outlineLevel="0" collapsed="false">
      <c r="A4675" s="8" t="n">
        <f aca="false">A4674-0.01</f>
        <v>53.2899999999837</v>
      </c>
      <c r="B4675" s="42" t="n">
        <f aca="false">1+$F$5*$F$4*(1+$F$6)^A4675-(1+$F$5)^A4675</f>
        <v>-733.018255467546</v>
      </c>
      <c r="C4675" s="43" t="n">
        <f aca="false">IF(AND(B4675&gt;=0,B4674&lt;0),1,0)</f>
        <v>0</v>
      </c>
    </row>
    <row r="4676" customFormat="false" ht="12.8" hidden="false" customHeight="false" outlineLevel="0" collapsed="false">
      <c r="A4676" s="8" t="n">
        <f aca="false">A4675-0.01</f>
        <v>53.2799999999837</v>
      </c>
      <c r="B4676" s="42" t="n">
        <f aca="false">1+$F$5*$F$4*(1+$F$6)^A4676-(1+$F$5)^A4676</f>
        <v>-732.099526018808</v>
      </c>
      <c r="C4676" s="43" t="n">
        <f aca="false">IF(AND(B4676&gt;=0,B4675&lt;0),1,0)</f>
        <v>0</v>
      </c>
    </row>
    <row r="4677" customFormat="false" ht="12.8" hidden="false" customHeight="false" outlineLevel="0" collapsed="false">
      <c r="A4677" s="8" t="n">
        <f aca="false">A4676-0.01</f>
        <v>53.2699999999837</v>
      </c>
      <c r="B4677" s="42" t="n">
        <f aca="false">1+$F$5*$F$4*(1+$F$6)^A4677-(1+$F$5)^A4677</f>
        <v>-731.181937548531</v>
      </c>
      <c r="C4677" s="43" t="n">
        <f aca="false">IF(AND(B4677&gt;=0,B4676&lt;0),1,0)</f>
        <v>0</v>
      </c>
    </row>
    <row r="4678" customFormat="false" ht="12.8" hidden="false" customHeight="false" outlineLevel="0" collapsed="false">
      <c r="A4678" s="8" t="n">
        <f aca="false">A4677-0.01</f>
        <v>53.2599999999837</v>
      </c>
      <c r="B4678" s="42" t="n">
        <f aca="false">1+$F$5*$F$4*(1+$F$6)^A4678-(1+$F$5)^A4678</f>
        <v>-730.26548864179</v>
      </c>
      <c r="C4678" s="43" t="n">
        <f aca="false">IF(AND(B4678&gt;=0,B4677&lt;0),1,0)</f>
        <v>0</v>
      </c>
    </row>
    <row r="4679" customFormat="false" ht="12.8" hidden="false" customHeight="false" outlineLevel="0" collapsed="false">
      <c r="A4679" s="8" t="n">
        <f aca="false">A4678-0.01</f>
        <v>53.2499999999837</v>
      </c>
      <c r="B4679" s="42" t="n">
        <f aca="false">1+$F$5*$F$4*(1+$F$6)^A4679-(1+$F$5)^A4679</f>
        <v>-729.350177885413</v>
      </c>
      <c r="C4679" s="43" t="n">
        <f aca="false">IF(AND(B4679&gt;=0,B4678&lt;0),1,0)</f>
        <v>0</v>
      </c>
    </row>
    <row r="4680" customFormat="false" ht="12.8" hidden="false" customHeight="false" outlineLevel="0" collapsed="false">
      <c r="A4680" s="8" t="n">
        <f aca="false">A4679-0.01</f>
        <v>53.2399999999837</v>
      </c>
      <c r="B4680" s="42" t="n">
        <f aca="false">1+$F$5*$F$4*(1+$F$6)^A4680-(1+$F$5)^A4680</f>
        <v>-728.43600386798</v>
      </c>
      <c r="C4680" s="43" t="n">
        <f aca="false">IF(AND(B4680&gt;=0,B4679&lt;0),1,0)</f>
        <v>0</v>
      </c>
    </row>
    <row r="4681" customFormat="false" ht="12.8" hidden="false" customHeight="false" outlineLevel="0" collapsed="false">
      <c r="A4681" s="8" t="n">
        <f aca="false">A4680-0.01</f>
        <v>53.2299999999837</v>
      </c>
      <c r="B4681" s="42" t="n">
        <f aca="false">1+$F$5*$F$4*(1+$F$6)^A4681-(1+$F$5)^A4681</f>
        <v>-727.522965179823</v>
      </c>
      <c r="C4681" s="43" t="n">
        <f aca="false">IF(AND(B4681&gt;=0,B4680&lt;0),1,0)</f>
        <v>0</v>
      </c>
    </row>
    <row r="4682" customFormat="false" ht="12.8" hidden="false" customHeight="false" outlineLevel="0" collapsed="false">
      <c r="A4682" s="8" t="n">
        <f aca="false">A4681-0.01</f>
        <v>53.2199999999837</v>
      </c>
      <c r="B4682" s="42" t="n">
        <f aca="false">1+$F$5*$F$4*(1+$F$6)^A4682-(1+$F$5)^A4682</f>
        <v>-726.611060413019</v>
      </c>
      <c r="C4682" s="43" t="n">
        <f aca="false">IF(AND(B4682&gt;=0,B4681&lt;0),1,0)</f>
        <v>0</v>
      </c>
    </row>
    <row r="4683" customFormat="false" ht="12.8" hidden="false" customHeight="false" outlineLevel="0" collapsed="false">
      <c r="A4683" s="8" t="n">
        <f aca="false">A4682-0.01</f>
        <v>53.2099999999837</v>
      </c>
      <c r="B4683" s="42" t="n">
        <f aca="false">1+$F$5*$F$4*(1+$F$6)^A4683-(1+$F$5)^A4683</f>
        <v>-725.700288161392</v>
      </c>
      <c r="C4683" s="43" t="n">
        <f aca="false">IF(AND(B4683&gt;=0,B4682&lt;0),1,0)</f>
        <v>0</v>
      </c>
    </row>
    <row r="4684" customFormat="false" ht="12.8" hidden="false" customHeight="false" outlineLevel="0" collapsed="false">
      <c r="A4684" s="8" t="n">
        <f aca="false">A4683-0.01</f>
        <v>53.1999999999837</v>
      </c>
      <c r="B4684" s="42" t="n">
        <f aca="false">1+$F$5*$F$4*(1+$F$6)^A4684-(1+$F$5)^A4684</f>
        <v>-724.790647020509</v>
      </c>
      <c r="C4684" s="43" t="n">
        <f aca="false">IF(AND(B4684&gt;=0,B4683&lt;0),1,0)</f>
        <v>0</v>
      </c>
    </row>
    <row r="4685" customFormat="false" ht="12.8" hidden="false" customHeight="false" outlineLevel="0" collapsed="false">
      <c r="A4685" s="8" t="n">
        <f aca="false">A4684-0.01</f>
        <v>53.1899999999837</v>
      </c>
      <c r="B4685" s="42" t="n">
        <f aca="false">1+$F$5*$F$4*(1+$F$6)^A4685-(1+$F$5)^A4685</f>
        <v>-723.882135587677</v>
      </c>
      <c r="C4685" s="43" t="n">
        <f aca="false">IF(AND(B4685&gt;=0,B4684&lt;0),1,0)</f>
        <v>0</v>
      </c>
    </row>
    <row r="4686" customFormat="false" ht="12.8" hidden="false" customHeight="false" outlineLevel="0" collapsed="false">
      <c r="A4686" s="8" t="n">
        <f aca="false">A4685-0.01</f>
        <v>53.1799999999837</v>
      </c>
      <c r="B4686" s="42" t="n">
        <f aca="false">1+$F$5*$F$4*(1+$F$6)^A4686-(1+$F$5)^A4686</f>
        <v>-722.974752461945</v>
      </c>
      <c r="C4686" s="43" t="n">
        <f aca="false">IF(AND(B4686&gt;=0,B4685&lt;0),1,0)</f>
        <v>0</v>
      </c>
    </row>
    <row r="4687" customFormat="false" ht="12.8" hidden="false" customHeight="false" outlineLevel="0" collapsed="false">
      <c r="A4687" s="8" t="n">
        <f aca="false">A4686-0.01</f>
        <v>53.1699999999838</v>
      </c>
      <c r="B4687" s="42" t="n">
        <f aca="false">1+$F$5*$F$4*(1+$F$6)^A4687-(1+$F$5)^A4687</f>
        <v>-722.068496244095</v>
      </c>
      <c r="C4687" s="43" t="n">
        <f aca="false">IF(AND(B4687&gt;=0,B4686&lt;0),1,0)</f>
        <v>0</v>
      </c>
    </row>
    <row r="4688" customFormat="false" ht="12.8" hidden="false" customHeight="false" outlineLevel="0" collapsed="false">
      <c r="A4688" s="8" t="n">
        <f aca="false">A4687-0.01</f>
        <v>53.1599999999837</v>
      </c>
      <c r="B4688" s="42" t="n">
        <f aca="false">1+$F$5*$F$4*(1+$F$6)^A4688-(1+$F$5)^A4688</f>
        <v>-721.163365536646</v>
      </c>
      <c r="C4688" s="43" t="n">
        <f aca="false">IF(AND(B4688&gt;=0,B4687&lt;0),1,0)</f>
        <v>0</v>
      </c>
    </row>
    <row r="4689" customFormat="false" ht="12.8" hidden="false" customHeight="false" outlineLevel="0" collapsed="false">
      <c r="A4689" s="8" t="n">
        <f aca="false">A4688-0.01</f>
        <v>53.1499999999838</v>
      </c>
      <c r="B4689" s="42" t="n">
        <f aca="false">1+$F$5*$F$4*(1+$F$6)^A4689-(1+$F$5)^A4689</f>
        <v>-720.25935894385</v>
      </c>
      <c r="C4689" s="43" t="n">
        <f aca="false">IF(AND(B4689&gt;=0,B4688&lt;0),1,0)</f>
        <v>0</v>
      </c>
    </row>
    <row r="4690" customFormat="false" ht="12.8" hidden="false" customHeight="false" outlineLevel="0" collapsed="false">
      <c r="A4690" s="8" t="n">
        <f aca="false">A4689-0.01</f>
        <v>53.1399999999838</v>
      </c>
      <c r="B4690" s="42" t="n">
        <f aca="false">1+$F$5*$F$4*(1+$F$6)^A4690-(1+$F$5)^A4690</f>
        <v>-719.356475071688</v>
      </c>
      <c r="C4690" s="43" t="n">
        <f aca="false">IF(AND(B4690&gt;=0,B4689&lt;0),1,0)</f>
        <v>0</v>
      </c>
    </row>
    <row r="4691" customFormat="false" ht="12.8" hidden="false" customHeight="false" outlineLevel="0" collapsed="false">
      <c r="A4691" s="8" t="n">
        <f aca="false">A4690-0.01</f>
        <v>53.1299999999838</v>
      </c>
      <c r="B4691" s="42" t="n">
        <f aca="false">1+$F$5*$F$4*(1+$F$6)^A4691-(1+$F$5)^A4691</f>
        <v>-718.454712527869</v>
      </c>
      <c r="C4691" s="43" t="n">
        <f aca="false">IF(AND(B4691&gt;=0,B4690&lt;0),1,0)</f>
        <v>0</v>
      </c>
    </row>
    <row r="4692" customFormat="false" ht="12.8" hidden="false" customHeight="false" outlineLevel="0" collapsed="false">
      <c r="A4692" s="8" t="n">
        <f aca="false">A4691-0.01</f>
        <v>53.1199999999838</v>
      </c>
      <c r="B4692" s="42" t="n">
        <f aca="false">1+$F$5*$F$4*(1+$F$6)^A4692-(1+$F$5)^A4692</f>
        <v>-717.55406992183</v>
      </c>
      <c r="C4692" s="43" t="n">
        <f aca="false">IF(AND(B4692&gt;=0,B4691&lt;0),1,0)</f>
        <v>0</v>
      </c>
    </row>
    <row r="4693" customFormat="false" ht="12.8" hidden="false" customHeight="false" outlineLevel="0" collapsed="false">
      <c r="A4693" s="8" t="n">
        <f aca="false">A4692-0.01</f>
        <v>53.1099999999838</v>
      </c>
      <c r="B4693" s="42" t="n">
        <f aca="false">1+$F$5*$F$4*(1+$F$6)^A4693-(1+$F$5)^A4693</f>
        <v>-716.65454586473</v>
      </c>
      <c r="C4693" s="43" t="n">
        <f aca="false">IF(AND(B4693&gt;=0,B4692&lt;0),1,0)</f>
        <v>0</v>
      </c>
    </row>
    <row r="4694" customFormat="false" ht="12.8" hidden="false" customHeight="false" outlineLevel="0" collapsed="false">
      <c r="A4694" s="8" t="n">
        <f aca="false">A4693-0.01</f>
        <v>53.0999999999838</v>
      </c>
      <c r="B4694" s="42" t="n">
        <f aca="false">1+$F$5*$F$4*(1+$F$6)^A4694-(1+$F$5)^A4694</f>
        <v>-715.756138969452</v>
      </c>
      <c r="C4694" s="43" t="n">
        <f aca="false">IF(AND(B4694&gt;=0,B4693&lt;0),1,0)</f>
        <v>0</v>
      </c>
    </row>
    <row r="4695" customFormat="false" ht="12.8" hidden="false" customHeight="false" outlineLevel="0" collapsed="false">
      <c r="A4695" s="8" t="n">
        <f aca="false">A4694-0.01</f>
        <v>53.0899999999838</v>
      </c>
      <c r="B4695" s="42" t="n">
        <f aca="false">1+$F$5*$F$4*(1+$F$6)^A4695-(1+$F$5)^A4695</f>
        <v>-714.858847850596</v>
      </c>
      <c r="C4695" s="43" t="n">
        <f aca="false">IF(AND(B4695&gt;=0,B4694&lt;0),1,0)</f>
        <v>0</v>
      </c>
    </row>
    <row r="4696" customFormat="false" ht="12.8" hidden="false" customHeight="false" outlineLevel="0" collapsed="false">
      <c r="A4696" s="8" t="n">
        <f aca="false">A4695-0.01</f>
        <v>53.0799999999838</v>
      </c>
      <c r="B4696" s="42" t="n">
        <f aca="false">1+$F$5*$F$4*(1+$F$6)^A4696-(1+$F$5)^A4696</f>
        <v>-713.962671124481</v>
      </c>
      <c r="C4696" s="43" t="n">
        <f aca="false">IF(AND(B4696&gt;=0,B4695&lt;0),1,0)</f>
        <v>0</v>
      </c>
    </row>
    <row r="4697" customFormat="false" ht="12.8" hidden="false" customHeight="false" outlineLevel="0" collapsed="false">
      <c r="A4697" s="8" t="n">
        <f aca="false">A4696-0.01</f>
        <v>53.0699999999838</v>
      </c>
      <c r="B4697" s="42" t="n">
        <f aca="false">1+$F$5*$F$4*(1+$F$6)^A4697-(1+$F$5)^A4697</f>
        <v>-713.067607409142</v>
      </c>
      <c r="C4697" s="43" t="n">
        <f aca="false">IF(AND(B4697&gt;=0,B4696&lt;0),1,0)</f>
        <v>0</v>
      </c>
    </row>
    <row r="4698" customFormat="false" ht="12.8" hidden="false" customHeight="false" outlineLevel="0" collapsed="false">
      <c r="A4698" s="8" t="n">
        <f aca="false">A4697-0.01</f>
        <v>53.0599999999838</v>
      </c>
      <c r="B4698" s="42" t="n">
        <f aca="false">1+$F$5*$F$4*(1+$F$6)^A4698-(1+$F$5)^A4698</f>
        <v>-712.173655324326</v>
      </c>
      <c r="C4698" s="43" t="n">
        <f aca="false">IF(AND(B4698&gt;=0,B4697&lt;0),1,0)</f>
        <v>0</v>
      </c>
    </row>
    <row r="4699" customFormat="false" ht="12.8" hidden="false" customHeight="false" outlineLevel="0" collapsed="false">
      <c r="A4699" s="8" t="n">
        <f aca="false">A4698-0.01</f>
        <v>53.0499999999838</v>
      </c>
      <c r="B4699" s="42" t="n">
        <f aca="false">1+$F$5*$F$4*(1+$F$6)^A4699-(1+$F$5)^A4699</f>
        <v>-711.280813491493</v>
      </c>
      <c r="C4699" s="43" t="n">
        <f aca="false">IF(AND(B4699&gt;=0,B4698&lt;0),1,0)</f>
        <v>0</v>
      </c>
    </row>
    <row r="4700" customFormat="false" ht="12.8" hidden="false" customHeight="false" outlineLevel="0" collapsed="false">
      <c r="A4700" s="8" t="n">
        <f aca="false">A4699-0.01</f>
        <v>53.0399999999838</v>
      </c>
      <c r="B4700" s="42" t="n">
        <f aca="false">1+$F$5*$F$4*(1+$F$6)^A4700-(1+$F$5)^A4700</f>
        <v>-710.389080533809</v>
      </c>
      <c r="C4700" s="43" t="n">
        <f aca="false">IF(AND(B4700&gt;=0,B4699&lt;0),1,0)</f>
        <v>0</v>
      </c>
    </row>
    <row r="4701" customFormat="false" ht="12.8" hidden="false" customHeight="false" outlineLevel="0" collapsed="false">
      <c r="A4701" s="8" t="n">
        <f aca="false">A4700-0.01</f>
        <v>53.0299999999838</v>
      </c>
      <c r="B4701" s="42" t="n">
        <f aca="false">1+$F$5*$F$4*(1+$F$6)^A4701-(1+$F$5)^A4701</f>
        <v>-709.49845507615</v>
      </c>
      <c r="C4701" s="43" t="n">
        <f aca="false">IF(AND(B4701&gt;=0,B4700&lt;0),1,0)</f>
        <v>0</v>
      </c>
    </row>
    <row r="4702" customFormat="false" ht="12.8" hidden="false" customHeight="false" outlineLevel="0" collapsed="false">
      <c r="A4702" s="8" t="n">
        <f aca="false">A4701-0.01</f>
        <v>53.0199999999838</v>
      </c>
      <c r="B4702" s="42" t="n">
        <f aca="false">1+$F$5*$F$4*(1+$F$6)^A4702-(1+$F$5)^A4702</f>
        <v>-708.608935745096</v>
      </c>
      <c r="C4702" s="43" t="n">
        <f aca="false">IF(AND(B4702&gt;=0,B4701&lt;0),1,0)</f>
        <v>0</v>
      </c>
    </row>
    <row r="4703" customFormat="false" ht="12.8" hidden="false" customHeight="false" outlineLevel="0" collapsed="false">
      <c r="A4703" s="8" t="n">
        <f aca="false">A4702-0.01</f>
        <v>53.0099999999838</v>
      </c>
      <c r="B4703" s="42" t="n">
        <f aca="false">1+$F$5*$F$4*(1+$F$6)^A4703-(1+$F$5)^A4703</f>
        <v>-707.720521168929</v>
      </c>
      <c r="C4703" s="43" t="n">
        <f aca="false">IF(AND(B4703&gt;=0,B4702&lt;0),1,0)</f>
        <v>0</v>
      </c>
    </row>
    <row r="4704" customFormat="false" ht="12.8" hidden="false" customHeight="false" outlineLevel="0" collapsed="false">
      <c r="A4704" s="8" t="n">
        <f aca="false">A4703-0.01</f>
        <v>52.9999999999838</v>
      </c>
      <c r="B4704" s="42" t="n">
        <f aca="false">1+$F$5*$F$4*(1+$F$6)^A4704-(1+$F$5)^A4704</f>
        <v>-706.833209977632</v>
      </c>
      <c r="C4704" s="43" t="n">
        <f aca="false">IF(AND(B4704&gt;=0,B4703&lt;0),1,0)</f>
        <v>0</v>
      </c>
    </row>
    <row r="4705" customFormat="false" ht="12.8" hidden="false" customHeight="false" outlineLevel="0" collapsed="false">
      <c r="A4705" s="8" t="n">
        <f aca="false">A4704-0.01</f>
        <v>52.9899999999838</v>
      </c>
      <c r="B4705" s="42" t="n">
        <f aca="false">1+$F$5*$F$4*(1+$F$6)^A4705-(1+$F$5)^A4705</f>
        <v>-705.947000802887</v>
      </c>
      <c r="C4705" s="43" t="n">
        <f aca="false">IF(AND(B4705&gt;=0,B4704&lt;0),1,0)</f>
        <v>0</v>
      </c>
    </row>
    <row r="4706" customFormat="false" ht="12.8" hidden="false" customHeight="false" outlineLevel="0" collapsed="false">
      <c r="A4706" s="8" t="n">
        <f aca="false">A4705-0.01</f>
        <v>52.9799999999838</v>
      </c>
      <c r="B4706" s="42" t="n">
        <f aca="false">1+$F$5*$F$4*(1+$F$6)^A4706-(1+$F$5)^A4706</f>
        <v>-705.06189227807</v>
      </c>
      <c r="C4706" s="43" t="n">
        <f aca="false">IF(AND(B4706&gt;=0,B4705&lt;0),1,0)</f>
        <v>0</v>
      </c>
    </row>
    <row r="4707" customFormat="false" ht="12.8" hidden="false" customHeight="false" outlineLevel="0" collapsed="false">
      <c r="A4707" s="8" t="n">
        <f aca="false">A4706-0.01</f>
        <v>52.9699999999838</v>
      </c>
      <c r="B4707" s="42" t="n">
        <f aca="false">1+$F$5*$F$4*(1+$F$6)^A4707-(1+$F$5)^A4707</f>
        <v>-704.177883038255</v>
      </c>
      <c r="C4707" s="43" t="n">
        <f aca="false">IF(AND(B4707&gt;=0,B4706&lt;0),1,0)</f>
        <v>0</v>
      </c>
    </row>
    <row r="4708" customFormat="false" ht="12.8" hidden="false" customHeight="false" outlineLevel="0" collapsed="false">
      <c r="A4708" s="8" t="n">
        <f aca="false">A4707-0.01</f>
        <v>52.9599999999838</v>
      </c>
      <c r="B4708" s="42" t="n">
        <f aca="false">1+$F$5*$F$4*(1+$F$6)^A4708-(1+$F$5)^A4708</f>
        <v>-703.294971720206</v>
      </c>
      <c r="C4708" s="43" t="n">
        <f aca="false">IF(AND(B4708&gt;=0,B4707&lt;0),1,0)</f>
        <v>0</v>
      </c>
    </row>
    <row r="4709" customFormat="false" ht="12.8" hidden="false" customHeight="false" outlineLevel="0" collapsed="false">
      <c r="A4709" s="8" t="n">
        <f aca="false">A4708-0.01</f>
        <v>52.9499999999838</v>
      </c>
      <c r="B4709" s="42" t="n">
        <f aca="false">1+$F$5*$F$4*(1+$F$6)^A4709-(1+$F$5)^A4709</f>
        <v>-702.413156962377</v>
      </c>
      <c r="C4709" s="43" t="n">
        <f aca="false">IF(AND(B4709&gt;=0,B4708&lt;0),1,0)</f>
        <v>0</v>
      </c>
    </row>
    <row r="4710" customFormat="false" ht="12.8" hidden="false" customHeight="false" outlineLevel="0" collapsed="false">
      <c r="A4710" s="8" t="n">
        <f aca="false">A4709-0.01</f>
        <v>52.9399999999838</v>
      </c>
      <c r="B4710" s="42" t="n">
        <f aca="false">1+$F$5*$F$4*(1+$F$6)^A4710-(1+$F$5)^A4710</f>
        <v>-701.53243740491</v>
      </c>
      <c r="C4710" s="43" t="n">
        <f aca="false">IF(AND(B4710&gt;=0,B4709&lt;0),1,0)</f>
        <v>0</v>
      </c>
    </row>
    <row r="4711" customFormat="false" ht="12.8" hidden="false" customHeight="false" outlineLevel="0" collapsed="false">
      <c r="A4711" s="8" t="n">
        <f aca="false">A4710-0.01</f>
        <v>52.9299999999838</v>
      </c>
      <c r="B4711" s="42" t="n">
        <f aca="false">1+$F$5*$F$4*(1+$F$6)^A4711-(1+$F$5)^A4711</f>
        <v>-700.652811689634</v>
      </c>
      <c r="C4711" s="43" t="n">
        <f aca="false">IF(AND(B4711&gt;=0,B4710&lt;0),1,0)</f>
        <v>0</v>
      </c>
    </row>
    <row r="4712" customFormat="false" ht="12.8" hidden="false" customHeight="false" outlineLevel="0" collapsed="false">
      <c r="A4712" s="8" t="n">
        <f aca="false">A4711-0.01</f>
        <v>52.9199999999838</v>
      </c>
      <c r="B4712" s="42" t="n">
        <f aca="false">1+$F$5*$F$4*(1+$F$6)^A4712-(1+$F$5)^A4712</f>
        <v>-699.774278460062</v>
      </c>
      <c r="C4712" s="43" t="n">
        <f aca="false">IF(AND(B4712&gt;=0,B4711&lt;0),1,0)</f>
        <v>0</v>
      </c>
    </row>
    <row r="4713" customFormat="false" ht="12.8" hidden="false" customHeight="false" outlineLevel="0" collapsed="false">
      <c r="A4713" s="8" t="n">
        <f aca="false">A4712-0.01</f>
        <v>52.9099999999838</v>
      </c>
      <c r="B4713" s="42" t="n">
        <f aca="false">1+$F$5*$F$4*(1+$F$6)^A4713-(1+$F$5)^A4713</f>
        <v>-698.896836361386</v>
      </c>
      <c r="C4713" s="43" t="n">
        <f aca="false">IF(AND(B4713&gt;=0,B4712&lt;0),1,0)</f>
        <v>0</v>
      </c>
    </row>
    <row r="4714" customFormat="false" ht="12.8" hidden="false" customHeight="false" outlineLevel="0" collapsed="false">
      <c r="A4714" s="8" t="n">
        <f aca="false">A4713-0.01</f>
        <v>52.8999999999838</v>
      </c>
      <c r="B4714" s="42" t="n">
        <f aca="false">1+$F$5*$F$4*(1+$F$6)^A4714-(1+$F$5)^A4714</f>
        <v>-698.02048404048</v>
      </c>
      <c r="C4714" s="43" t="n">
        <f aca="false">IF(AND(B4714&gt;=0,B4713&lt;0),1,0)</f>
        <v>0</v>
      </c>
    </row>
    <row r="4715" customFormat="false" ht="12.8" hidden="false" customHeight="false" outlineLevel="0" collapsed="false">
      <c r="A4715" s="8" t="n">
        <f aca="false">A4714-0.01</f>
        <v>52.8899999999838</v>
      </c>
      <c r="B4715" s="42" t="n">
        <f aca="false">1+$F$5*$F$4*(1+$F$6)^A4715-(1+$F$5)^A4715</f>
        <v>-697.145220145895</v>
      </c>
      <c r="C4715" s="43" t="n">
        <f aca="false">IF(AND(B4715&gt;=0,B4714&lt;0),1,0)</f>
        <v>0</v>
      </c>
    </row>
    <row r="4716" customFormat="false" ht="12.8" hidden="false" customHeight="false" outlineLevel="0" collapsed="false">
      <c r="A4716" s="8" t="n">
        <f aca="false">A4715-0.01</f>
        <v>52.8799999999838</v>
      </c>
      <c r="B4716" s="42" t="n">
        <f aca="false">1+$F$5*$F$4*(1+$F$6)^A4716-(1+$F$5)^A4716</f>
        <v>-696.271043327859</v>
      </c>
      <c r="C4716" s="43" t="n">
        <f aca="false">IF(AND(B4716&gt;=0,B4715&lt;0),1,0)</f>
        <v>0</v>
      </c>
    </row>
    <row r="4717" customFormat="false" ht="12.8" hidden="false" customHeight="false" outlineLevel="0" collapsed="false">
      <c r="A4717" s="8" t="n">
        <f aca="false">A4716-0.01</f>
        <v>52.8699999999838</v>
      </c>
      <c r="B4717" s="42" t="n">
        <f aca="false">1+$F$5*$F$4*(1+$F$6)^A4717-(1+$F$5)^A4717</f>
        <v>-695.39795223827</v>
      </c>
      <c r="C4717" s="43" t="n">
        <f aca="false">IF(AND(B4717&gt;=0,B4716&lt;0),1,0)</f>
        <v>0</v>
      </c>
    </row>
    <row r="4718" customFormat="false" ht="12.8" hidden="false" customHeight="false" outlineLevel="0" collapsed="false">
      <c r="A4718" s="8" t="n">
        <f aca="false">A4717-0.01</f>
        <v>52.8599999999838</v>
      </c>
      <c r="B4718" s="42" t="n">
        <f aca="false">1+$F$5*$F$4*(1+$F$6)^A4718-(1+$F$5)^A4718</f>
        <v>-694.5259455307</v>
      </c>
      <c r="C4718" s="43" t="n">
        <f aca="false">IF(AND(B4718&gt;=0,B4717&lt;0),1,0)</f>
        <v>0</v>
      </c>
    </row>
    <row r="4719" customFormat="false" ht="12.8" hidden="false" customHeight="false" outlineLevel="0" collapsed="false">
      <c r="A4719" s="8" t="n">
        <f aca="false">A4718-0.01</f>
        <v>52.8499999999838</v>
      </c>
      <c r="B4719" s="42" t="n">
        <f aca="false">1+$F$5*$F$4*(1+$F$6)^A4719-(1+$F$5)^A4719</f>
        <v>-693.655021860389</v>
      </c>
      <c r="C4719" s="43" t="n">
        <f aca="false">IF(AND(B4719&gt;=0,B4718&lt;0),1,0)</f>
        <v>0</v>
      </c>
    </row>
    <row r="4720" customFormat="false" ht="12.8" hidden="false" customHeight="false" outlineLevel="0" collapsed="false">
      <c r="A4720" s="8" t="n">
        <f aca="false">A4719-0.01</f>
        <v>52.8399999999838</v>
      </c>
      <c r="B4720" s="42" t="n">
        <f aca="false">1+$F$5*$F$4*(1+$F$6)^A4720-(1+$F$5)^A4720</f>
        <v>-692.785179884245</v>
      </c>
      <c r="C4720" s="43" t="n">
        <f aca="false">IF(AND(B4720&gt;=0,B4719&lt;0),1,0)</f>
        <v>0</v>
      </c>
    </row>
    <row r="4721" customFormat="false" ht="12.8" hidden="false" customHeight="false" outlineLevel="0" collapsed="false">
      <c r="A4721" s="8" t="n">
        <f aca="false">A4720-0.01</f>
        <v>52.8299999999838</v>
      </c>
      <c r="B4721" s="42" t="n">
        <f aca="false">1+$F$5*$F$4*(1+$F$6)^A4721-(1+$F$5)^A4721</f>
        <v>-691.916418260841</v>
      </c>
      <c r="C4721" s="43" t="n">
        <f aca="false">IF(AND(B4721&gt;=0,B4720&lt;0),1,0)</f>
        <v>0</v>
      </c>
    </row>
    <row r="4722" customFormat="false" ht="12.8" hidden="false" customHeight="false" outlineLevel="0" collapsed="false">
      <c r="A4722" s="8" t="n">
        <f aca="false">A4721-0.01</f>
        <v>52.8199999999838</v>
      </c>
      <c r="B4722" s="42" t="n">
        <f aca="false">1+$F$5*$F$4*(1+$F$6)^A4722-(1+$F$5)^A4722</f>
        <v>-691.048735650413</v>
      </c>
      <c r="C4722" s="43" t="n">
        <f aca="false">IF(AND(B4722&gt;=0,B4721&lt;0),1,0)</f>
        <v>0</v>
      </c>
    </row>
    <row r="4723" customFormat="false" ht="12.8" hidden="false" customHeight="false" outlineLevel="0" collapsed="false">
      <c r="A4723" s="8" t="n">
        <f aca="false">A4722-0.01</f>
        <v>52.8099999999838</v>
      </c>
      <c r="B4723" s="42" t="n">
        <f aca="false">1+$F$5*$F$4*(1+$F$6)^A4723-(1+$F$5)^A4723</f>
        <v>-690.182130714856</v>
      </c>
      <c r="C4723" s="43" t="n">
        <f aca="false">IF(AND(B4723&gt;=0,B4722&lt;0),1,0)</f>
        <v>0</v>
      </c>
    </row>
    <row r="4724" customFormat="false" ht="12.8" hidden="false" customHeight="false" outlineLevel="0" collapsed="false">
      <c r="A4724" s="8" t="n">
        <f aca="false">A4723-0.01</f>
        <v>52.7999999999838</v>
      </c>
      <c r="B4724" s="42" t="n">
        <f aca="false">1+$F$5*$F$4*(1+$F$6)^A4724-(1+$F$5)^A4724</f>
        <v>-689.316602117728</v>
      </c>
      <c r="C4724" s="43" t="n">
        <f aca="false">IF(AND(B4724&gt;=0,B4723&lt;0),1,0)</f>
        <v>0</v>
      </c>
    </row>
    <row r="4725" customFormat="false" ht="12.8" hidden="false" customHeight="false" outlineLevel="0" collapsed="false">
      <c r="A4725" s="8" t="n">
        <f aca="false">A4724-0.01</f>
        <v>52.7899999999838</v>
      </c>
      <c r="B4725" s="42" t="n">
        <f aca="false">1+$F$5*$F$4*(1+$F$6)^A4725-(1+$F$5)^A4725</f>
        <v>-688.452148524241</v>
      </c>
      <c r="C4725" s="43" t="n">
        <f aca="false">IF(AND(B4725&gt;=0,B4724&lt;0),1,0)</f>
        <v>0</v>
      </c>
    </row>
    <row r="4726" customFormat="false" ht="12.8" hidden="false" customHeight="false" outlineLevel="0" collapsed="false">
      <c r="A4726" s="8" t="n">
        <f aca="false">A4725-0.01</f>
        <v>52.7799999999838</v>
      </c>
      <c r="B4726" s="42" t="n">
        <f aca="false">1+$F$5*$F$4*(1+$F$6)^A4726-(1+$F$5)^A4726</f>
        <v>-687.588768601262</v>
      </c>
      <c r="C4726" s="43" t="n">
        <f aca="false">IF(AND(B4726&gt;=0,B4725&lt;0),1,0)</f>
        <v>0</v>
      </c>
    </row>
    <row r="4727" customFormat="false" ht="12.8" hidden="false" customHeight="false" outlineLevel="0" collapsed="false">
      <c r="A4727" s="8" t="n">
        <f aca="false">A4726-0.01</f>
        <v>52.7699999999838</v>
      </c>
      <c r="B4727" s="42" t="n">
        <f aca="false">1+$F$5*$F$4*(1+$F$6)^A4727-(1+$F$5)^A4727</f>
        <v>-686.726461017311</v>
      </c>
      <c r="C4727" s="43" t="n">
        <f aca="false">IF(AND(B4727&gt;=0,B4726&lt;0),1,0)</f>
        <v>0</v>
      </c>
    </row>
    <row r="4728" customFormat="false" ht="12.8" hidden="false" customHeight="false" outlineLevel="0" collapsed="false">
      <c r="A4728" s="8" t="n">
        <f aca="false">A4727-0.01</f>
        <v>52.7599999999838</v>
      </c>
      <c r="B4728" s="42" t="n">
        <f aca="false">1+$F$5*$F$4*(1+$F$6)^A4728-(1+$F$5)^A4728</f>
        <v>-685.86522444256</v>
      </c>
      <c r="C4728" s="43" t="n">
        <f aca="false">IF(AND(B4728&gt;=0,B4727&lt;0),1,0)</f>
        <v>0</v>
      </c>
    </row>
    <row r="4729" customFormat="false" ht="12.8" hidden="false" customHeight="false" outlineLevel="0" collapsed="false">
      <c r="A4729" s="8" t="n">
        <f aca="false">A4728-0.01</f>
        <v>52.7499999999838</v>
      </c>
      <c r="B4729" s="42" t="n">
        <f aca="false">1+$F$5*$F$4*(1+$F$6)^A4729-(1+$F$5)^A4729</f>
        <v>-685.005057548827</v>
      </c>
      <c r="C4729" s="43" t="n">
        <f aca="false">IF(AND(B4729&gt;=0,B4728&lt;0),1,0)</f>
        <v>0</v>
      </c>
    </row>
    <row r="4730" customFormat="false" ht="12.8" hidden="false" customHeight="false" outlineLevel="0" collapsed="false">
      <c r="A4730" s="8" t="n">
        <f aca="false">A4729-0.01</f>
        <v>52.7399999999838</v>
      </c>
      <c r="B4730" s="42" t="n">
        <f aca="false">1+$F$5*$F$4*(1+$F$6)^A4730-(1+$F$5)^A4730</f>
        <v>-684.145959009579</v>
      </c>
      <c r="C4730" s="43" t="n">
        <f aca="false">IF(AND(B4730&gt;=0,B4729&lt;0),1,0)</f>
        <v>0</v>
      </c>
    </row>
    <row r="4731" customFormat="false" ht="12.8" hidden="false" customHeight="false" outlineLevel="0" collapsed="false">
      <c r="A4731" s="8" t="n">
        <f aca="false">A4730-0.01</f>
        <v>52.7299999999838</v>
      </c>
      <c r="B4731" s="42" t="n">
        <f aca="false">1+$F$5*$F$4*(1+$F$6)^A4731-(1+$F$5)^A4731</f>
        <v>-683.287927499927</v>
      </c>
      <c r="C4731" s="43" t="n">
        <f aca="false">IF(AND(B4731&gt;=0,B4730&lt;0),1,0)</f>
        <v>0</v>
      </c>
    </row>
    <row r="4732" customFormat="false" ht="12.8" hidden="false" customHeight="false" outlineLevel="0" collapsed="false">
      <c r="A4732" s="8" t="n">
        <f aca="false">A4731-0.01</f>
        <v>52.7199999999838</v>
      </c>
      <c r="B4732" s="42" t="n">
        <f aca="false">1+$F$5*$F$4*(1+$F$6)^A4732-(1+$F$5)^A4732</f>
        <v>-682.430961696625</v>
      </c>
      <c r="C4732" s="43" t="n">
        <f aca="false">IF(AND(B4732&gt;=0,B4731&lt;0),1,0)</f>
        <v>0</v>
      </c>
    </row>
    <row r="4733" customFormat="false" ht="12.8" hidden="false" customHeight="false" outlineLevel="0" collapsed="false">
      <c r="A4733" s="8" t="n">
        <f aca="false">A4732-0.01</f>
        <v>52.7099999999838</v>
      </c>
      <c r="B4733" s="42" t="n">
        <f aca="false">1+$F$5*$F$4*(1+$F$6)^A4733-(1+$F$5)^A4733</f>
        <v>-681.575060278065</v>
      </c>
      <c r="C4733" s="43" t="n">
        <f aca="false">IF(AND(B4733&gt;=0,B4732&lt;0),1,0)</f>
        <v>0</v>
      </c>
    </row>
    <row r="4734" customFormat="false" ht="12.8" hidden="false" customHeight="false" outlineLevel="0" collapsed="false">
      <c r="A4734" s="8" t="n">
        <f aca="false">A4733-0.01</f>
        <v>52.6999999999838</v>
      </c>
      <c r="B4734" s="42" t="n">
        <f aca="false">1+$F$5*$F$4*(1+$F$6)^A4734-(1+$F$5)^A4734</f>
        <v>-680.720221924281</v>
      </c>
      <c r="C4734" s="43" t="n">
        <f aca="false">IF(AND(B4734&gt;=0,B4733&lt;0),1,0)</f>
        <v>0</v>
      </c>
    </row>
    <row r="4735" customFormat="false" ht="12.8" hidden="false" customHeight="false" outlineLevel="0" collapsed="false">
      <c r="A4735" s="8" t="n">
        <f aca="false">A4734-0.01</f>
        <v>52.6899999999838</v>
      </c>
      <c r="B4735" s="42" t="n">
        <f aca="false">1+$F$5*$F$4*(1+$F$6)^A4735-(1+$F$5)^A4735</f>
        <v>-679.86644531694</v>
      </c>
      <c r="C4735" s="43" t="n">
        <f aca="false">IF(AND(B4735&gt;=0,B4734&lt;0),1,0)</f>
        <v>0</v>
      </c>
    </row>
    <row r="4736" customFormat="false" ht="12.8" hidden="false" customHeight="false" outlineLevel="0" collapsed="false">
      <c r="A4736" s="8" t="n">
        <f aca="false">A4735-0.01</f>
        <v>52.6799999999838</v>
      </c>
      <c r="B4736" s="42" t="n">
        <f aca="false">1+$F$5*$F$4*(1+$F$6)^A4736-(1+$F$5)^A4736</f>
        <v>-679.013729139348</v>
      </c>
      <c r="C4736" s="43" t="n">
        <f aca="false">IF(AND(B4736&gt;=0,B4735&lt;0),1,0)</f>
        <v>0</v>
      </c>
    </row>
    <row r="4737" customFormat="false" ht="12.8" hidden="false" customHeight="false" outlineLevel="0" collapsed="false">
      <c r="A4737" s="8" t="n">
        <f aca="false">A4736-0.01</f>
        <v>52.6699999999839</v>
      </c>
      <c r="B4737" s="42" t="n">
        <f aca="false">1+$F$5*$F$4*(1+$F$6)^A4737-(1+$F$5)^A4737</f>
        <v>-678.162072076438</v>
      </c>
      <c r="C4737" s="43" t="n">
        <f aca="false">IF(AND(B4737&gt;=0,B4736&lt;0),1,0)</f>
        <v>0</v>
      </c>
    </row>
    <row r="4738" customFormat="false" ht="12.8" hidden="false" customHeight="false" outlineLevel="0" collapsed="false">
      <c r="A4738" s="8" t="n">
        <f aca="false">A4737-0.01</f>
        <v>52.6599999999838</v>
      </c>
      <c r="B4738" s="42" t="n">
        <f aca="false">1+$F$5*$F$4*(1+$F$6)^A4738-(1+$F$5)^A4738</f>
        <v>-677.311472814777</v>
      </c>
      <c r="C4738" s="43" t="n">
        <f aca="false">IF(AND(B4738&gt;=0,B4737&lt;0),1,0)</f>
        <v>0</v>
      </c>
    </row>
    <row r="4739" customFormat="false" ht="12.8" hidden="false" customHeight="false" outlineLevel="0" collapsed="false">
      <c r="A4739" s="8" t="n">
        <f aca="false">A4738-0.01</f>
        <v>52.6499999999839</v>
      </c>
      <c r="B4739" s="42" t="n">
        <f aca="false">1+$F$5*$F$4*(1+$F$6)^A4739-(1+$F$5)^A4739</f>
        <v>-676.461930042559</v>
      </c>
      <c r="C4739" s="43" t="n">
        <f aca="false">IF(AND(B4739&gt;=0,B4738&lt;0),1,0)</f>
        <v>0</v>
      </c>
    </row>
    <row r="4740" customFormat="false" ht="12.8" hidden="false" customHeight="false" outlineLevel="0" collapsed="false">
      <c r="A4740" s="8" t="n">
        <f aca="false">A4739-0.01</f>
        <v>52.6399999999838</v>
      </c>
      <c r="B4740" s="42" t="n">
        <f aca="false">1+$F$5*$F$4*(1+$F$6)^A4740-(1+$F$5)^A4740</f>
        <v>-675.613442449605</v>
      </c>
      <c r="C4740" s="43" t="n">
        <f aca="false">IF(AND(B4740&gt;=0,B4739&lt;0),1,0)</f>
        <v>0</v>
      </c>
    </row>
    <row r="4741" customFormat="false" ht="12.8" hidden="false" customHeight="false" outlineLevel="0" collapsed="false">
      <c r="A4741" s="8" t="n">
        <f aca="false">A4740-0.01</f>
        <v>52.6299999999839</v>
      </c>
      <c r="B4741" s="42" t="n">
        <f aca="false">1+$F$5*$F$4*(1+$F$6)^A4741-(1+$F$5)^A4741</f>
        <v>-674.76600872736</v>
      </c>
      <c r="C4741" s="43" t="n">
        <f aca="false">IF(AND(B4741&gt;=0,B4740&lt;0),1,0)</f>
        <v>0</v>
      </c>
    </row>
    <row r="4742" customFormat="false" ht="12.8" hidden="false" customHeight="false" outlineLevel="0" collapsed="false">
      <c r="A4742" s="8" t="n">
        <f aca="false">A4741-0.01</f>
        <v>52.6199999999839</v>
      </c>
      <c r="B4742" s="42" t="n">
        <f aca="false">1+$F$5*$F$4*(1+$F$6)^A4742-(1+$F$5)^A4742</f>
        <v>-673.919627568891</v>
      </c>
      <c r="C4742" s="43" t="n">
        <f aca="false">IF(AND(B4742&gt;=0,B4741&lt;0),1,0)</f>
        <v>0</v>
      </c>
    </row>
    <row r="4743" customFormat="false" ht="12.8" hidden="false" customHeight="false" outlineLevel="0" collapsed="false">
      <c r="A4743" s="8" t="n">
        <f aca="false">A4742-0.01</f>
        <v>52.6099999999839</v>
      </c>
      <c r="B4743" s="42" t="n">
        <f aca="false">1+$F$5*$F$4*(1+$F$6)^A4743-(1+$F$5)^A4743</f>
        <v>-673.074297668886</v>
      </c>
      <c r="C4743" s="43" t="n">
        <f aca="false">IF(AND(B4743&gt;=0,B4742&lt;0),1,0)</f>
        <v>0</v>
      </c>
    </row>
    <row r="4744" customFormat="false" ht="12.8" hidden="false" customHeight="false" outlineLevel="0" collapsed="false">
      <c r="A4744" s="8" t="n">
        <f aca="false">A4743-0.01</f>
        <v>52.5999999999839</v>
      </c>
      <c r="B4744" s="42" t="n">
        <f aca="false">1+$F$5*$F$4*(1+$F$6)^A4744-(1+$F$5)^A4744</f>
        <v>-672.23001772365</v>
      </c>
      <c r="C4744" s="43" t="n">
        <f aca="false">IF(AND(B4744&gt;=0,B4743&lt;0),1,0)</f>
        <v>0</v>
      </c>
    </row>
    <row r="4745" customFormat="false" ht="12.8" hidden="false" customHeight="false" outlineLevel="0" collapsed="false">
      <c r="A4745" s="8" t="n">
        <f aca="false">A4744-0.01</f>
        <v>52.5899999999839</v>
      </c>
      <c r="B4745" s="42" t="n">
        <f aca="false">1+$F$5*$F$4*(1+$F$6)^A4745-(1+$F$5)^A4745</f>
        <v>-671.386786431105</v>
      </c>
      <c r="C4745" s="43" t="n">
        <f aca="false">IF(AND(B4745&gt;=0,B4744&lt;0),1,0)</f>
        <v>0</v>
      </c>
    </row>
    <row r="4746" customFormat="false" ht="12.8" hidden="false" customHeight="false" outlineLevel="0" collapsed="false">
      <c r="A4746" s="8" t="n">
        <f aca="false">A4745-0.01</f>
        <v>52.5799999999839</v>
      </c>
      <c r="B4746" s="42" t="n">
        <f aca="false">1+$F$5*$F$4*(1+$F$6)^A4746-(1+$F$5)^A4746</f>
        <v>-670.544602490788</v>
      </c>
      <c r="C4746" s="43" t="n">
        <f aca="false">IF(AND(B4746&gt;=0,B4745&lt;0),1,0)</f>
        <v>0</v>
      </c>
    </row>
    <row r="4747" customFormat="false" ht="12.8" hidden="false" customHeight="false" outlineLevel="0" collapsed="false">
      <c r="A4747" s="8" t="n">
        <f aca="false">A4746-0.01</f>
        <v>52.5699999999839</v>
      </c>
      <c r="B4747" s="42" t="n">
        <f aca="false">1+$F$5*$F$4*(1+$F$6)^A4747-(1+$F$5)^A4747</f>
        <v>-669.703464603848</v>
      </c>
      <c r="C4747" s="43" t="n">
        <f aca="false">IF(AND(B4747&gt;=0,B4746&lt;0),1,0)</f>
        <v>0</v>
      </c>
    </row>
    <row r="4748" customFormat="false" ht="12.8" hidden="false" customHeight="false" outlineLevel="0" collapsed="false">
      <c r="A4748" s="8" t="n">
        <f aca="false">A4747-0.01</f>
        <v>52.5599999999839</v>
      </c>
      <c r="B4748" s="42" t="n">
        <f aca="false">1+$F$5*$F$4*(1+$F$6)^A4748-(1+$F$5)^A4748</f>
        <v>-668.863371473043</v>
      </c>
      <c r="C4748" s="43" t="n">
        <f aca="false">IF(AND(B4748&gt;=0,B4747&lt;0),1,0)</f>
        <v>0</v>
      </c>
    </row>
    <row r="4749" customFormat="false" ht="12.8" hidden="false" customHeight="false" outlineLevel="0" collapsed="false">
      <c r="A4749" s="8" t="n">
        <f aca="false">A4748-0.01</f>
        <v>52.5499999999839</v>
      </c>
      <c r="B4749" s="42" t="n">
        <f aca="false">1+$F$5*$F$4*(1+$F$6)^A4749-(1+$F$5)^A4749</f>
        <v>-668.024321802741</v>
      </c>
      <c r="C4749" s="43" t="n">
        <f aca="false">IF(AND(B4749&gt;=0,B4748&lt;0),1,0)</f>
        <v>0</v>
      </c>
    </row>
    <row r="4750" customFormat="false" ht="12.8" hidden="false" customHeight="false" outlineLevel="0" collapsed="false">
      <c r="A4750" s="8" t="n">
        <f aca="false">A4749-0.01</f>
        <v>52.5399999999839</v>
      </c>
      <c r="B4750" s="42" t="n">
        <f aca="false">1+$F$5*$F$4*(1+$F$6)^A4750-(1+$F$5)^A4750</f>
        <v>-667.186314298915</v>
      </c>
      <c r="C4750" s="43" t="n">
        <f aca="false">IF(AND(B4750&gt;=0,B4749&lt;0),1,0)</f>
        <v>0</v>
      </c>
    </row>
    <row r="4751" customFormat="false" ht="12.8" hidden="false" customHeight="false" outlineLevel="0" collapsed="false">
      <c r="A4751" s="8" t="n">
        <f aca="false">A4750-0.01</f>
        <v>52.5299999999839</v>
      </c>
      <c r="B4751" s="42" t="n">
        <f aca="false">1+$F$5*$F$4*(1+$F$6)^A4751-(1+$F$5)^A4751</f>
        <v>-666.349347669142</v>
      </c>
      <c r="C4751" s="43" t="n">
        <f aca="false">IF(AND(B4751&gt;=0,B4750&lt;0),1,0)</f>
        <v>0</v>
      </c>
    </row>
    <row r="4752" customFormat="false" ht="12.8" hidden="false" customHeight="false" outlineLevel="0" collapsed="false">
      <c r="A4752" s="8" t="n">
        <f aca="false">A4751-0.01</f>
        <v>52.5199999999839</v>
      </c>
      <c r="B4752" s="42" t="n">
        <f aca="false">1+$F$5*$F$4*(1+$F$6)^A4752-(1+$F$5)^A4752</f>
        <v>-665.513420622604</v>
      </c>
      <c r="C4752" s="43" t="n">
        <f aca="false">IF(AND(B4752&gt;=0,B4751&lt;0),1,0)</f>
        <v>0</v>
      </c>
    </row>
    <row r="4753" customFormat="false" ht="12.8" hidden="false" customHeight="false" outlineLevel="0" collapsed="false">
      <c r="A4753" s="8" t="n">
        <f aca="false">A4752-0.01</f>
        <v>52.5099999999839</v>
      </c>
      <c r="B4753" s="42" t="n">
        <f aca="false">1+$F$5*$F$4*(1+$F$6)^A4753-(1+$F$5)^A4753</f>
        <v>-664.678531870079</v>
      </c>
      <c r="C4753" s="43" t="n">
        <f aca="false">IF(AND(B4753&gt;=0,B4752&lt;0),1,0)</f>
        <v>0</v>
      </c>
    </row>
    <row r="4754" customFormat="false" ht="12.8" hidden="false" customHeight="false" outlineLevel="0" collapsed="false">
      <c r="A4754" s="8" t="n">
        <f aca="false">A4753-0.01</f>
        <v>52.4999999999839</v>
      </c>
      <c r="B4754" s="42" t="n">
        <f aca="false">1+$F$5*$F$4*(1+$F$6)^A4754-(1+$F$5)^A4754</f>
        <v>-663.844680123947</v>
      </c>
      <c r="C4754" s="43" t="n">
        <f aca="false">IF(AND(B4754&gt;=0,B4753&lt;0),1,0)</f>
        <v>0</v>
      </c>
    </row>
    <row r="4755" customFormat="false" ht="12.8" hidden="false" customHeight="false" outlineLevel="0" collapsed="false">
      <c r="A4755" s="8" t="n">
        <f aca="false">A4754-0.01</f>
        <v>52.4899999999839</v>
      </c>
      <c r="B4755" s="42" t="n">
        <f aca="false">1+$F$5*$F$4*(1+$F$6)^A4755-(1+$F$5)^A4755</f>
        <v>-663.011864098183</v>
      </c>
      <c r="C4755" s="43" t="n">
        <f aca="false">IF(AND(B4755&gt;=0,B4754&lt;0),1,0)</f>
        <v>0</v>
      </c>
    </row>
    <row r="4756" customFormat="false" ht="12.8" hidden="false" customHeight="false" outlineLevel="0" collapsed="false">
      <c r="A4756" s="8" t="n">
        <f aca="false">A4755-0.01</f>
        <v>52.4799999999839</v>
      </c>
      <c r="B4756" s="42" t="n">
        <f aca="false">1+$F$5*$F$4*(1+$F$6)^A4756-(1+$F$5)^A4756</f>
        <v>-662.180082508356</v>
      </c>
      <c r="C4756" s="43" t="n">
        <f aca="false">IF(AND(B4756&gt;=0,B4755&lt;0),1,0)</f>
        <v>0</v>
      </c>
    </row>
    <row r="4757" customFormat="false" ht="12.8" hidden="false" customHeight="false" outlineLevel="0" collapsed="false">
      <c r="A4757" s="8" t="n">
        <f aca="false">A4756-0.01</f>
        <v>52.4699999999839</v>
      </c>
      <c r="B4757" s="42" t="n">
        <f aca="false">1+$F$5*$F$4*(1+$F$6)^A4757-(1+$F$5)^A4757</f>
        <v>-661.349334071629</v>
      </c>
      <c r="C4757" s="43" t="n">
        <f aca="false">IF(AND(B4757&gt;=0,B4756&lt;0),1,0)</f>
        <v>0</v>
      </c>
    </row>
    <row r="4758" customFormat="false" ht="12.8" hidden="false" customHeight="false" outlineLevel="0" collapsed="false">
      <c r="A4758" s="8" t="n">
        <f aca="false">A4757-0.01</f>
        <v>52.4599999999839</v>
      </c>
      <c r="B4758" s="42" t="n">
        <f aca="false">1+$F$5*$F$4*(1+$F$6)^A4758-(1+$F$5)^A4758</f>
        <v>-660.519617506752</v>
      </c>
      <c r="C4758" s="43" t="n">
        <f aca="false">IF(AND(B4758&gt;=0,B4757&lt;0),1,0)</f>
        <v>0</v>
      </c>
    </row>
    <row r="4759" customFormat="false" ht="12.8" hidden="false" customHeight="false" outlineLevel="0" collapsed="false">
      <c r="A4759" s="8" t="n">
        <f aca="false">A4758-0.01</f>
        <v>52.4499999999839</v>
      </c>
      <c r="B4759" s="42" t="n">
        <f aca="false">1+$F$5*$F$4*(1+$F$6)^A4759-(1+$F$5)^A4759</f>
        <v>-659.690931534067</v>
      </c>
      <c r="C4759" s="43" t="n">
        <f aca="false">IF(AND(B4759&gt;=0,B4758&lt;0),1,0)</f>
        <v>0</v>
      </c>
    </row>
    <row r="4760" customFormat="false" ht="12.8" hidden="false" customHeight="false" outlineLevel="0" collapsed="false">
      <c r="A4760" s="8" t="n">
        <f aca="false">A4759-0.01</f>
        <v>52.4399999999839</v>
      </c>
      <c r="B4760" s="42" t="n">
        <f aca="false">1+$F$5*$F$4*(1+$F$6)^A4760-(1+$F$5)^A4760</f>
        <v>-658.863274875502</v>
      </c>
      <c r="C4760" s="43" t="n">
        <f aca="false">IF(AND(B4760&gt;=0,B4759&lt;0),1,0)</f>
        <v>0</v>
      </c>
    </row>
    <row r="4761" customFormat="false" ht="12.8" hidden="false" customHeight="false" outlineLevel="0" collapsed="false">
      <c r="A4761" s="8" t="n">
        <f aca="false">A4760-0.01</f>
        <v>52.4299999999839</v>
      </c>
      <c r="B4761" s="42" t="n">
        <f aca="false">1+$F$5*$F$4*(1+$F$6)^A4761-(1+$F$5)^A4761</f>
        <v>-658.036646254567</v>
      </c>
      <c r="C4761" s="43" t="n">
        <f aca="false">IF(AND(B4761&gt;=0,B4760&lt;0),1,0)</f>
        <v>0</v>
      </c>
    </row>
    <row r="4762" customFormat="false" ht="12.8" hidden="false" customHeight="false" outlineLevel="0" collapsed="false">
      <c r="A4762" s="8" t="n">
        <f aca="false">A4761-0.01</f>
        <v>52.4199999999839</v>
      </c>
      <c r="B4762" s="42" t="n">
        <f aca="false">1+$F$5*$F$4*(1+$F$6)^A4762-(1+$F$5)^A4762</f>
        <v>-657.211044396356</v>
      </c>
      <c r="C4762" s="43" t="n">
        <f aca="false">IF(AND(B4762&gt;=0,B4761&lt;0),1,0)</f>
        <v>0</v>
      </c>
    </row>
    <row r="4763" customFormat="false" ht="12.8" hidden="false" customHeight="false" outlineLevel="0" collapsed="false">
      <c r="A4763" s="8" t="n">
        <f aca="false">A4762-0.01</f>
        <v>52.4099999999839</v>
      </c>
      <c r="B4763" s="42" t="n">
        <f aca="false">1+$F$5*$F$4*(1+$F$6)^A4763-(1+$F$5)^A4763</f>
        <v>-656.386468027546</v>
      </c>
      <c r="C4763" s="43" t="n">
        <f aca="false">IF(AND(B4763&gt;=0,B4762&lt;0),1,0)</f>
        <v>0</v>
      </c>
    </row>
    <row r="4764" customFormat="false" ht="12.8" hidden="false" customHeight="false" outlineLevel="0" collapsed="false">
      <c r="A4764" s="8" t="n">
        <f aca="false">A4763-0.01</f>
        <v>52.3999999999839</v>
      </c>
      <c r="B4764" s="42" t="n">
        <f aca="false">1+$F$5*$F$4*(1+$F$6)^A4764-(1+$F$5)^A4764</f>
        <v>-655.562915876388</v>
      </c>
      <c r="C4764" s="43" t="n">
        <f aca="false">IF(AND(B4764&gt;=0,B4763&lt;0),1,0)</f>
        <v>0</v>
      </c>
    </row>
    <row r="4765" customFormat="false" ht="12.8" hidden="false" customHeight="false" outlineLevel="0" collapsed="false">
      <c r="A4765" s="8" t="n">
        <f aca="false">A4764-0.01</f>
        <v>52.3899999999839</v>
      </c>
      <c r="B4765" s="42" t="n">
        <f aca="false">1+$F$5*$F$4*(1+$F$6)^A4765-(1+$F$5)^A4765</f>
        <v>-654.740386672713</v>
      </c>
      <c r="C4765" s="43" t="n">
        <f aca="false">IF(AND(B4765&gt;=0,B4764&lt;0),1,0)</f>
        <v>0</v>
      </c>
    </row>
    <row r="4766" customFormat="false" ht="12.8" hidden="false" customHeight="false" outlineLevel="0" collapsed="false">
      <c r="A4766" s="8" t="n">
        <f aca="false">A4765-0.01</f>
        <v>52.3799999999839</v>
      </c>
      <c r="B4766" s="42" t="n">
        <f aca="false">1+$F$5*$F$4*(1+$F$6)^A4766-(1+$F$5)^A4766</f>
        <v>-653.918879147926</v>
      </c>
      <c r="C4766" s="43" t="n">
        <f aca="false">IF(AND(B4766&gt;=0,B4765&lt;0),1,0)</f>
        <v>0</v>
      </c>
    </row>
    <row r="4767" customFormat="false" ht="12.8" hidden="false" customHeight="false" outlineLevel="0" collapsed="false">
      <c r="A4767" s="8" t="n">
        <f aca="false">A4766-0.01</f>
        <v>52.3699999999839</v>
      </c>
      <c r="B4767" s="42" t="n">
        <f aca="false">1+$F$5*$F$4*(1+$F$6)^A4767-(1+$F$5)^A4767</f>
        <v>-653.098392035005</v>
      </c>
      <c r="C4767" s="43" t="n">
        <f aca="false">IF(AND(B4767&gt;=0,B4766&lt;0),1,0)</f>
        <v>0</v>
      </c>
    </row>
    <row r="4768" customFormat="false" ht="12.8" hidden="false" customHeight="false" outlineLevel="0" collapsed="false">
      <c r="A4768" s="8" t="n">
        <f aca="false">A4767-0.01</f>
        <v>52.3599999999839</v>
      </c>
      <c r="B4768" s="42" t="n">
        <f aca="false">1+$F$5*$F$4*(1+$F$6)^A4768-(1+$F$5)^A4768</f>
        <v>-652.278924068497</v>
      </c>
      <c r="C4768" s="43" t="n">
        <f aca="false">IF(AND(B4768&gt;=0,B4767&lt;0),1,0)</f>
        <v>0</v>
      </c>
    </row>
    <row r="4769" customFormat="false" ht="12.8" hidden="false" customHeight="false" outlineLevel="0" collapsed="false">
      <c r="A4769" s="8" t="n">
        <f aca="false">A4768-0.01</f>
        <v>52.3499999999839</v>
      </c>
      <c r="B4769" s="42" t="n">
        <f aca="false">1+$F$5*$F$4*(1+$F$6)^A4769-(1+$F$5)^A4769</f>
        <v>-651.460473984519</v>
      </c>
      <c r="C4769" s="43" t="n">
        <f aca="false">IF(AND(B4769&gt;=0,B4768&lt;0),1,0)</f>
        <v>0</v>
      </c>
    </row>
    <row r="4770" customFormat="false" ht="12.8" hidden="false" customHeight="false" outlineLevel="0" collapsed="false">
      <c r="A4770" s="8" t="n">
        <f aca="false">A4769-0.01</f>
        <v>52.3399999999839</v>
      </c>
      <c r="B4770" s="42" t="n">
        <f aca="false">1+$F$5*$F$4*(1+$F$6)^A4770-(1+$F$5)^A4770</f>
        <v>-650.643040520757</v>
      </c>
      <c r="C4770" s="43" t="n">
        <f aca="false">IF(AND(B4770&gt;=0,B4769&lt;0),1,0)</f>
        <v>0</v>
      </c>
    </row>
    <row r="4771" customFormat="false" ht="12.8" hidden="false" customHeight="false" outlineLevel="0" collapsed="false">
      <c r="A4771" s="8" t="n">
        <f aca="false">A4770-0.01</f>
        <v>52.3299999999839</v>
      </c>
      <c r="B4771" s="42" t="n">
        <f aca="false">1+$F$5*$F$4*(1+$F$6)^A4771-(1+$F$5)^A4771</f>
        <v>-649.826622416459</v>
      </c>
      <c r="C4771" s="43" t="n">
        <f aca="false">IF(AND(B4771&gt;=0,B4770&lt;0),1,0)</f>
        <v>0</v>
      </c>
    </row>
    <row r="4772" customFormat="false" ht="12.8" hidden="false" customHeight="false" outlineLevel="0" collapsed="false">
      <c r="A4772" s="8" t="n">
        <f aca="false">A4771-0.01</f>
        <v>52.3199999999839</v>
      </c>
      <c r="B4772" s="42" t="n">
        <f aca="false">1+$F$5*$F$4*(1+$F$6)^A4772-(1+$F$5)^A4772</f>
        <v>-649.011218412438</v>
      </c>
      <c r="C4772" s="43" t="n">
        <f aca="false">IF(AND(B4772&gt;=0,B4771&lt;0),1,0)</f>
        <v>0</v>
      </c>
    </row>
    <row r="4773" customFormat="false" ht="12.8" hidden="false" customHeight="false" outlineLevel="0" collapsed="false">
      <c r="A4773" s="8" t="n">
        <f aca="false">A4772-0.01</f>
        <v>52.3099999999839</v>
      </c>
      <c r="B4773" s="42" t="n">
        <f aca="false">1+$F$5*$F$4*(1+$F$6)^A4773-(1+$F$5)^A4773</f>
        <v>-648.196827251066</v>
      </c>
      <c r="C4773" s="43" t="n">
        <f aca="false">IF(AND(B4773&gt;=0,B4772&lt;0),1,0)</f>
        <v>0</v>
      </c>
    </row>
    <row r="4774" customFormat="false" ht="12.8" hidden="false" customHeight="false" outlineLevel="0" collapsed="false">
      <c r="A4774" s="8" t="n">
        <f aca="false">A4773-0.01</f>
        <v>52.2999999999839</v>
      </c>
      <c r="B4774" s="42" t="n">
        <f aca="false">1+$F$5*$F$4*(1+$F$6)^A4774-(1+$F$5)^A4774</f>
        <v>-647.383447676275</v>
      </c>
      <c r="C4774" s="43" t="n">
        <f aca="false">IF(AND(B4774&gt;=0,B4773&lt;0),1,0)</f>
        <v>0</v>
      </c>
    </row>
    <row r="4775" customFormat="false" ht="12.8" hidden="false" customHeight="false" outlineLevel="0" collapsed="false">
      <c r="A4775" s="8" t="n">
        <f aca="false">A4774-0.01</f>
        <v>52.2899999999839</v>
      </c>
      <c r="B4775" s="42" t="n">
        <f aca="false">1+$F$5*$F$4*(1+$F$6)^A4775-(1+$F$5)^A4775</f>
        <v>-646.571078433556</v>
      </c>
      <c r="C4775" s="43" t="n">
        <f aca="false">IF(AND(B4775&gt;=0,B4774&lt;0),1,0)</f>
        <v>0</v>
      </c>
    </row>
    <row r="4776" customFormat="false" ht="12.8" hidden="false" customHeight="false" outlineLevel="0" collapsed="false">
      <c r="A4776" s="8" t="n">
        <f aca="false">A4775-0.01</f>
        <v>52.2799999999839</v>
      </c>
      <c r="B4776" s="42" t="n">
        <f aca="false">1+$F$5*$F$4*(1+$F$6)^A4776-(1+$F$5)^A4776</f>
        <v>-645.759718269954</v>
      </c>
      <c r="C4776" s="43" t="n">
        <f aca="false">IF(AND(B4776&gt;=0,B4775&lt;0),1,0)</f>
        <v>0</v>
      </c>
    </row>
    <row r="4777" customFormat="false" ht="12.8" hidden="false" customHeight="false" outlineLevel="0" collapsed="false">
      <c r="A4777" s="8" t="n">
        <f aca="false">A4776-0.01</f>
        <v>52.2699999999839</v>
      </c>
      <c r="B4777" s="42" t="n">
        <f aca="false">1+$F$5*$F$4*(1+$F$6)^A4777-(1+$F$5)^A4777</f>
        <v>-644.949365934067</v>
      </c>
      <c r="C4777" s="43" t="n">
        <f aca="false">IF(AND(B4777&gt;=0,B4776&lt;0),1,0)</f>
        <v>0</v>
      </c>
    </row>
    <row r="4778" customFormat="false" ht="12.8" hidden="false" customHeight="false" outlineLevel="0" collapsed="false">
      <c r="A4778" s="8" t="n">
        <f aca="false">A4777-0.01</f>
        <v>52.2599999999839</v>
      </c>
      <c r="B4778" s="42" t="n">
        <f aca="false">1+$F$5*$F$4*(1+$F$6)^A4778-(1+$F$5)^A4778</f>
        <v>-644.140020176043</v>
      </c>
      <c r="C4778" s="43" t="n">
        <f aca="false">IF(AND(B4778&gt;=0,B4777&lt;0),1,0)</f>
        <v>0</v>
      </c>
    </row>
    <row r="4779" customFormat="false" ht="12.8" hidden="false" customHeight="false" outlineLevel="0" collapsed="false">
      <c r="A4779" s="8" t="n">
        <f aca="false">A4778-0.01</f>
        <v>52.2499999999839</v>
      </c>
      <c r="B4779" s="42" t="n">
        <f aca="false">1+$F$5*$F$4*(1+$F$6)^A4779-(1+$F$5)^A4779</f>
        <v>-643.331679747584</v>
      </c>
      <c r="C4779" s="43" t="n">
        <f aca="false">IF(AND(B4779&gt;=0,B4778&lt;0),1,0)</f>
        <v>0</v>
      </c>
    </row>
    <row r="4780" customFormat="false" ht="12.8" hidden="false" customHeight="false" outlineLevel="0" collapsed="false">
      <c r="A4780" s="8" t="n">
        <f aca="false">A4779-0.01</f>
        <v>52.2399999999839</v>
      </c>
      <c r="B4780" s="42" t="n">
        <f aca="false">1+$F$5*$F$4*(1+$F$6)^A4780-(1+$F$5)^A4780</f>
        <v>-642.524343401936</v>
      </c>
      <c r="C4780" s="43" t="n">
        <f aca="false">IF(AND(B4780&gt;=0,B4779&lt;0),1,0)</f>
        <v>0</v>
      </c>
    </row>
    <row r="4781" customFormat="false" ht="12.8" hidden="false" customHeight="false" outlineLevel="0" collapsed="false">
      <c r="A4781" s="8" t="n">
        <f aca="false">A4780-0.01</f>
        <v>52.2299999999839</v>
      </c>
      <c r="B4781" s="42" t="n">
        <f aca="false">1+$F$5*$F$4*(1+$F$6)^A4781-(1+$F$5)^A4781</f>
        <v>-641.71800989389</v>
      </c>
      <c r="C4781" s="43" t="n">
        <f aca="false">IF(AND(B4781&gt;=0,B4780&lt;0),1,0)</f>
        <v>0</v>
      </c>
    </row>
    <row r="4782" customFormat="false" ht="12.8" hidden="false" customHeight="false" outlineLevel="0" collapsed="false">
      <c r="A4782" s="8" t="n">
        <f aca="false">A4781-0.01</f>
        <v>52.2199999999839</v>
      </c>
      <c r="B4782" s="42" t="n">
        <f aca="false">1+$F$5*$F$4*(1+$F$6)^A4782-(1+$F$5)^A4782</f>
        <v>-640.912677979784</v>
      </c>
      <c r="C4782" s="43" t="n">
        <f aca="false">IF(AND(B4782&gt;=0,B4781&lt;0),1,0)</f>
        <v>0</v>
      </c>
    </row>
    <row r="4783" customFormat="false" ht="12.8" hidden="false" customHeight="false" outlineLevel="0" collapsed="false">
      <c r="A4783" s="8" t="n">
        <f aca="false">A4782-0.01</f>
        <v>52.2099999999839</v>
      </c>
      <c r="B4783" s="42" t="n">
        <f aca="false">1+$F$5*$F$4*(1+$F$6)^A4783-(1+$F$5)^A4783</f>
        <v>-640.108346417496</v>
      </c>
      <c r="C4783" s="43" t="n">
        <f aca="false">IF(AND(B4783&gt;=0,B4782&lt;0),1,0)</f>
        <v>0</v>
      </c>
    </row>
    <row r="4784" customFormat="false" ht="12.8" hidden="false" customHeight="false" outlineLevel="0" collapsed="false">
      <c r="A4784" s="8" t="n">
        <f aca="false">A4783-0.01</f>
        <v>52.1999999999839</v>
      </c>
      <c r="B4784" s="42" t="n">
        <f aca="false">1+$F$5*$F$4*(1+$F$6)^A4784-(1+$F$5)^A4784</f>
        <v>-639.305013966444</v>
      </c>
      <c r="C4784" s="43" t="n">
        <f aca="false">IF(AND(B4784&gt;=0,B4783&lt;0),1,0)</f>
        <v>0</v>
      </c>
    </row>
    <row r="4785" customFormat="false" ht="12.8" hidden="false" customHeight="false" outlineLevel="0" collapsed="false">
      <c r="A4785" s="8" t="n">
        <f aca="false">A4784-0.01</f>
        <v>52.1899999999839</v>
      </c>
      <c r="B4785" s="42" t="n">
        <f aca="false">1+$F$5*$F$4*(1+$F$6)^A4785-(1+$F$5)^A4785</f>
        <v>-638.502679387584</v>
      </c>
      <c r="C4785" s="43" t="n">
        <f aca="false">IF(AND(B4785&gt;=0,B4784&lt;0),1,0)</f>
        <v>0</v>
      </c>
    </row>
    <row r="4786" customFormat="false" ht="12.8" hidden="false" customHeight="false" outlineLevel="0" collapsed="false">
      <c r="A4786" s="8" t="n">
        <f aca="false">A4785-0.01</f>
        <v>52.1799999999839</v>
      </c>
      <c r="B4786" s="42" t="n">
        <f aca="false">1+$F$5*$F$4*(1+$F$6)^A4786-(1+$F$5)^A4786</f>
        <v>-637.701341443407</v>
      </c>
      <c r="C4786" s="43" t="n">
        <f aca="false">IF(AND(B4786&gt;=0,B4785&lt;0),1,0)</f>
        <v>0</v>
      </c>
    </row>
    <row r="4787" customFormat="false" ht="12.8" hidden="false" customHeight="false" outlineLevel="0" collapsed="false">
      <c r="A4787" s="8" t="n">
        <f aca="false">A4786-0.01</f>
        <v>52.169999999984</v>
      </c>
      <c r="B4787" s="42" t="n">
        <f aca="false">1+$F$5*$F$4*(1+$F$6)^A4787-(1+$F$5)^A4787</f>
        <v>-636.900998897942</v>
      </c>
      <c r="C4787" s="43" t="n">
        <f aca="false">IF(AND(B4787&gt;=0,B4786&lt;0),1,0)</f>
        <v>0</v>
      </c>
    </row>
    <row r="4788" customFormat="false" ht="12.8" hidden="false" customHeight="false" outlineLevel="0" collapsed="false">
      <c r="A4788" s="8" t="n">
        <f aca="false">A4787-0.01</f>
        <v>52.1599999999839</v>
      </c>
      <c r="B4788" s="42" t="n">
        <f aca="false">1+$F$5*$F$4*(1+$F$6)^A4788-(1+$F$5)^A4788</f>
        <v>-636.101650516747</v>
      </c>
      <c r="C4788" s="43" t="n">
        <f aca="false">IF(AND(B4788&gt;=0,B4787&lt;0),1,0)</f>
        <v>0</v>
      </c>
    </row>
    <row r="4789" customFormat="false" ht="12.8" hidden="false" customHeight="false" outlineLevel="0" collapsed="false">
      <c r="A4789" s="8" t="n">
        <f aca="false">A4788-0.01</f>
        <v>52.149999999984</v>
      </c>
      <c r="B4789" s="42" t="n">
        <f aca="false">1+$F$5*$F$4*(1+$F$6)^A4789-(1+$F$5)^A4789</f>
        <v>-635.30329506691</v>
      </c>
      <c r="C4789" s="43" t="n">
        <f aca="false">IF(AND(B4789&gt;=0,B4788&lt;0),1,0)</f>
        <v>0</v>
      </c>
    </row>
    <row r="4790" customFormat="false" ht="12.8" hidden="false" customHeight="false" outlineLevel="0" collapsed="false">
      <c r="A4790" s="8" t="n">
        <f aca="false">A4789-0.01</f>
        <v>52.1399999999839</v>
      </c>
      <c r="B4790" s="42" t="n">
        <f aca="false">1+$F$5*$F$4*(1+$F$6)^A4790-(1+$F$5)^A4790</f>
        <v>-634.50593131705</v>
      </c>
      <c r="C4790" s="43" t="n">
        <f aca="false">IF(AND(B4790&gt;=0,B4789&lt;0),1,0)</f>
        <v>0</v>
      </c>
    </row>
    <row r="4791" customFormat="false" ht="12.8" hidden="false" customHeight="false" outlineLevel="0" collapsed="false">
      <c r="A4791" s="8" t="n">
        <f aca="false">A4790-0.01</f>
        <v>52.129999999984</v>
      </c>
      <c r="B4791" s="42" t="n">
        <f aca="false">1+$F$5*$F$4*(1+$F$6)^A4791-(1+$F$5)^A4791</f>
        <v>-633.70955803731</v>
      </c>
      <c r="C4791" s="43" t="n">
        <f aca="false">IF(AND(B4791&gt;=0,B4790&lt;0),1,0)</f>
        <v>0</v>
      </c>
    </row>
    <row r="4792" customFormat="false" ht="12.8" hidden="false" customHeight="false" outlineLevel="0" collapsed="false">
      <c r="A4792" s="8" t="n">
        <f aca="false">A4791-0.01</f>
        <v>52.119999999984</v>
      </c>
      <c r="B4792" s="42" t="n">
        <f aca="false">1+$F$5*$F$4*(1+$F$6)^A4792-(1+$F$5)^A4792</f>
        <v>-632.914173999361</v>
      </c>
      <c r="C4792" s="43" t="n">
        <f aca="false">IF(AND(B4792&gt;=0,B4791&lt;0),1,0)</f>
        <v>0</v>
      </c>
    </row>
    <row r="4793" customFormat="false" ht="12.8" hidden="false" customHeight="false" outlineLevel="0" collapsed="false">
      <c r="A4793" s="8" t="n">
        <f aca="false">A4792-0.01</f>
        <v>52.109999999984</v>
      </c>
      <c r="B4793" s="42" t="n">
        <f aca="false">1+$F$5*$F$4*(1+$F$6)^A4793-(1+$F$5)^A4793</f>
        <v>-632.119777976394</v>
      </c>
      <c r="C4793" s="43" t="n">
        <f aca="false">IF(AND(B4793&gt;=0,B4792&lt;0),1,0)</f>
        <v>0</v>
      </c>
    </row>
    <row r="4794" customFormat="false" ht="12.8" hidden="false" customHeight="false" outlineLevel="0" collapsed="false">
      <c r="A4794" s="8" t="n">
        <f aca="false">A4793-0.01</f>
        <v>52.099999999984</v>
      </c>
      <c r="B4794" s="42" t="n">
        <f aca="false">1+$F$5*$F$4*(1+$F$6)^A4794-(1+$F$5)^A4794</f>
        <v>-631.326368743122</v>
      </c>
      <c r="C4794" s="43" t="n">
        <f aca="false">IF(AND(B4794&gt;=0,B4793&lt;0),1,0)</f>
        <v>0</v>
      </c>
    </row>
    <row r="4795" customFormat="false" ht="12.8" hidden="false" customHeight="false" outlineLevel="0" collapsed="false">
      <c r="A4795" s="8" t="n">
        <f aca="false">A4794-0.01</f>
        <v>52.089999999984</v>
      </c>
      <c r="B4795" s="42" t="n">
        <f aca="false">1+$F$5*$F$4*(1+$F$6)^A4795-(1+$F$5)^A4795</f>
        <v>-630.533945075777</v>
      </c>
      <c r="C4795" s="43" t="n">
        <f aca="false">IF(AND(B4795&gt;=0,B4794&lt;0),1,0)</f>
        <v>0</v>
      </c>
    </row>
    <row r="4796" customFormat="false" ht="12.8" hidden="false" customHeight="false" outlineLevel="0" collapsed="false">
      <c r="A4796" s="8" t="n">
        <f aca="false">A4795-0.01</f>
        <v>52.079999999984</v>
      </c>
      <c r="B4796" s="42" t="n">
        <f aca="false">1+$F$5*$F$4*(1+$F$6)^A4796-(1+$F$5)^A4796</f>
        <v>-629.742505752109</v>
      </c>
      <c r="C4796" s="43" t="n">
        <f aca="false">IF(AND(B4796&gt;=0,B4795&lt;0),1,0)</f>
        <v>0</v>
      </c>
    </row>
    <row r="4797" customFormat="false" ht="12.8" hidden="false" customHeight="false" outlineLevel="0" collapsed="false">
      <c r="A4797" s="8" t="n">
        <f aca="false">A4796-0.01</f>
        <v>52.069999999984</v>
      </c>
      <c r="B4797" s="42" t="n">
        <f aca="false">1+$F$5*$F$4*(1+$F$6)^A4797-(1+$F$5)^A4797</f>
        <v>-628.952049551381</v>
      </c>
      <c r="C4797" s="43" t="n">
        <f aca="false">IF(AND(B4797&gt;=0,B4796&lt;0),1,0)</f>
        <v>0</v>
      </c>
    </row>
    <row r="4798" customFormat="false" ht="12.8" hidden="false" customHeight="false" outlineLevel="0" collapsed="false">
      <c r="A4798" s="8" t="n">
        <f aca="false">A4797-0.01</f>
        <v>52.059999999984</v>
      </c>
      <c r="B4798" s="42" t="n">
        <f aca="false">1+$F$5*$F$4*(1+$F$6)^A4798-(1+$F$5)^A4798</f>
        <v>-628.162575254371</v>
      </c>
      <c r="C4798" s="43" t="n">
        <f aca="false">IF(AND(B4798&gt;=0,B4797&lt;0),1,0)</f>
        <v>0</v>
      </c>
    </row>
    <row r="4799" customFormat="false" ht="12.8" hidden="false" customHeight="false" outlineLevel="0" collapsed="false">
      <c r="A4799" s="8" t="n">
        <f aca="false">A4798-0.01</f>
        <v>52.049999999984</v>
      </c>
      <c r="B4799" s="42" t="n">
        <f aca="false">1+$F$5*$F$4*(1+$F$6)^A4799-(1+$F$5)^A4799</f>
        <v>-627.37408164337</v>
      </c>
      <c r="C4799" s="43" t="n">
        <f aca="false">IF(AND(B4799&gt;=0,B4798&lt;0),1,0)</f>
        <v>0</v>
      </c>
    </row>
    <row r="4800" customFormat="false" ht="12.8" hidden="false" customHeight="false" outlineLevel="0" collapsed="false">
      <c r="A4800" s="8" t="n">
        <f aca="false">A4799-0.01</f>
        <v>52.039999999984</v>
      </c>
      <c r="B4800" s="42" t="n">
        <f aca="false">1+$F$5*$F$4*(1+$F$6)^A4800-(1+$F$5)^A4800</f>
        <v>-626.586567502176</v>
      </c>
      <c r="C4800" s="43" t="n">
        <f aca="false">IF(AND(B4800&gt;=0,B4799&lt;0),1,0)</f>
        <v>0</v>
      </c>
    </row>
    <row r="4801" customFormat="false" ht="12.8" hidden="false" customHeight="false" outlineLevel="0" collapsed="false">
      <c r="A4801" s="8" t="n">
        <f aca="false">A4800-0.01</f>
        <v>52.029999999984</v>
      </c>
      <c r="B4801" s="42" t="n">
        <f aca="false">1+$F$5*$F$4*(1+$F$6)^A4801-(1+$F$5)^A4801</f>
        <v>-625.800031616097</v>
      </c>
      <c r="C4801" s="43" t="n">
        <f aca="false">IF(AND(B4801&gt;=0,B4800&lt;0),1,0)</f>
        <v>0</v>
      </c>
    </row>
    <row r="4802" customFormat="false" ht="12.8" hidden="false" customHeight="false" outlineLevel="0" collapsed="false">
      <c r="A4802" s="8" t="n">
        <f aca="false">A4801-0.01</f>
        <v>52.019999999984</v>
      </c>
      <c r="B4802" s="42" t="n">
        <f aca="false">1+$F$5*$F$4*(1+$F$6)^A4802-(1+$F$5)^A4802</f>
        <v>-625.014472771944</v>
      </c>
      <c r="C4802" s="43" t="n">
        <f aca="false">IF(AND(B4802&gt;=0,B4801&lt;0),1,0)</f>
        <v>0</v>
      </c>
    </row>
    <row r="4803" customFormat="false" ht="12.8" hidden="false" customHeight="false" outlineLevel="0" collapsed="false">
      <c r="A4803" s="8" t="n">
        <f aca="false">A4802-0.01</f>
        <v>52.009999999984</v>
      </c>
      <c r="B4803" s="42" t="n">
        <f aca="false">1+$F$5*$F$4*(1+$F$6)^A4803-(1+$F$5)^A4803</f>
        <v>-624.229889758036</v>
      </c>
      <c r="C4803" s="43" t="n">
        <f aca="false">IF(AND(B4803&gt;=0,B4802&lt;0),1,0)</f>
        <v>0</v>
      </c>
    </row>
    <row r="4804" customFormat="false" ht="12.8" hidden="false" customHeight="false" outlineLevel="0" collapsed="false">
      <c r="A4804" s="8" t="n">
        <f aca="false">A4803-0.01</f>
        <v>51.999999999984</v>
      </c>
      <c r="B4804" s="42" t="n">
        <f aca="false">1+$F$5*$F$4*(1+$F$6)^A4804-(1+$F$5)^A4804</f>
        <v>-623.446281364191</v>
      </c>
      <c r="C4804" s="43" t="n">
        <f aca="false">IF(AND(B4804&gt;=0,B4803&lt;0),1,0)</f>
        <v>0</v>
      </c>
    </row>
    <row r="4805" customFormat="false" ht="12.8" hidden="false" customHeight="false" outlineLevel="0" collapsed="false">
      <c r="A4805" s="8" t="n">
        <f aca="false">A4804-0.01</f>
        <v>51.989999999984</v>
      </c>
      <c r="B4805" s="42" t="n">
        <f aca="false">1+$F$5*$F$4*(1+$F$6)^A4805-(1+$F$5)^A4805</f>
        <v>-622.663646381729</v>
      </c>
      <c r="C4805" s="43" t="n">
        <f aca="false">IF(AND(B4805&gt;=0,B4804&lt;0),1,0)</f>
        <v>0</v>
      </c>
    </row>
    <row r="4806" customFormat="false" ht="12.8" hidden="false" customHeight="false" outlineLevel="0" collapsed="false">
      <c r="A4806" s="8" t="n">
        <f aca="false">A4805-0.01</f>
        <v>51.979999999984</v>
      </c>
      <c r="B4806" s="42" t="n">
        <f aca="false">1+$F$5*$F$4*(1+$F$6)^A4806-(1+$F$5)^A4806</f>
        <v>-621.881983603468</v>
      </c>
      <c r="C4806" s="43" t="n">
        <f aca="false">IF(AND(B4806&gt;=0,B4805&lt;0),1,0)</f>
        <v>0</v>
      </c>
    </row>
    <row r="4807" customFormat="false" ht="12.8" hidden="false" customHeight="false" outlineLevel="0" collapsed="false">
      <c r="A4807" s="8" t="n">
        <f aca="false">A4806-0.01</f>
        <v>51.969999999984</v>
      </c>
      <c r="B4807" s="42" t="n">
        <f aca="false">1+$F$5*$F$4*(1+$F$6)^A4807-(1+$F$5)^A4807</f>
        <v>-621.101291823722</v>
      </c>
      <c r="C4807" s="43" t="n">
        <f aca="false">IF(AND(B4807&gt;=0,B4806&lt;0),1,0)</f>
        <v>0</v>
      </c>
    </row>
    <row r="4808" customFormat="false" ht="12.8" hidden="false" customHeight="false" outlineLevel="0" collapsed="false">
      <c r="A4808" s="8" t="n">
        <f aca="false">A4807-0.01</f>
        <v>51.959999999984</v>
      </c>
      <c r="B4808" s="42" t="n">
        <f aca="false">1+$F$5*$F$4*(1+$F$6)^A4808-(1+$F$5)^A4808</f>
        <v>-620.321569838302</v>
      </c>
      <c r="C4808" s="43" t="n">
        <f aca="false">IF(AND(B4808&gt;=0,B4807&lt;0),1,0)</f>
        <v>0</v>
      </c>
    </row>
    <row r="4809" customFormat="false" ht="12.8" hidden="false" customHeight="false" outlineLevel="0" collapsed="false">
      <c r="A4809" s="8" t="n">
        <f aca="false">A4808-0.01</f>
        <v>51.949999999984</v>
      </c>
      <c r="B4809" s="42" t="n">
        <f aca="false">1+$F$5*$F$4*(1+$F$6)^A4809-(1+$F$5)^A4809</f>
        <v>-619.542816444508</v>
      </c>
      <c r="C4809" s="43" t="n">
        <f aca="false">IF(AND(B4809&gt;=0,B4808&lt;0),1,0)</f>
        <v>0</v>
      </c>
    </row>
    <row r="4810" customFormat="false" ht="12.8" hidden="false" customHeight="false" outlineLevel="0" collapsed="false">
      <c r="A4810" s="8" t="n">
        <f aca="false">A4809-0.01</f>
        <v>51.939999999984</v>
      </c>
      <c r="B4810" s="42" t="n">
        <f aca="false">1+$F$5*$F$4*(1+$F$6)^A4810-(1+$F$5)^A4810</f>
        <v>-618.765030441135</v>
      </c>
      <c r="C4810" s="43" t="n">
        <f aca="false">IF(AND(B4810&gt;=0,B4809&lt;0),1,0)</f>
        <v>0</v>
      </c>
    </row>
    <row r="4811" customFormat="false" ht="12.8" hidden="false" customHeight="false" outlineLevel="0" collapsed="false">
      <c r="A4811" s="8" t="n">
        <f aca="false">A4810-0.01</f>
        <v>51.929999999984</v>
      </c>
      <c r="B4811" s="42" t="n">
        <f aca="false">1+$F$5*$F$4*(1+$F$6)^A4811-(1+$F$5)^A4811</f>
        <v>-617.988210628466</v>
      </c>
      <c r="C4811" s="43" t="n">
        <f aca="false">IF(AND(B4811&gt;=0,B4810&lt;0),1,0)</f>
        <v>0</v>
      </c>
    </row>
    <row r="4812" customFormat="false" ht="12.8" hidden="false" customHeight="false" outlineLevel="0" collapsed="false">
      <c r="A4812" s="8" t="n">
        <f aca="false">A4811-0.01</f>
        <v>51.919999999984</v>
      </c>
      <c r="B4812" s="42" t="n">
        <f aca="false">1+$F$5*$F$4*(1+$F$6)^A4812-(1+$F$5)^A4812</f>
        <v>-617.21235580827</v>
      </c>
      <c r="C4812" s="43" t="n">
        <f aca="false">IF(AND(B4812&gt;=0,B4811&lt;0),1,0)</f>
        <v>0</v>
      </c>
    </row>
    <row r="4813" customFormat="false" ht="12.8" hidden="false" customHeight="false" outlineLevel="0" collapsed="false">
      <c r="A4813" s="8" t="n">
        <f aca="false">A4812-0.01</f>
        <v>51.909999999984</v>
      </c>
      <c r="B4813" s="42" t="n">
        <f aca="false">1+$F$5*$F$4*(1+$F$6)^A4813-(1+$F$5)^A4813</f>
        <v>-616.437464783803</v>
      </c>
      <c r="C4813" s="43" t="n">
        <f aca="false">IF(AND(B4813&gt;=0,B4812&lt;0),1,0)</f>
        <v>0</v>
      </c>
    </row>
    <row r="4814" customFormat="false" ht="12.8" hidden="false" customHeight="false" outlineLevel="0" collapsed="false">
      <c r="A4814" s="8" t="n">
        <f aca="false">A4813-0.01</f>
        <v>51.899999999984</v>
      </c>
      <c r="B4814" s="42" t="n">
        <f aca="false">1+$F$5*$F$4*(1+$F$6)^A4814-(1+$F$5)^A4814</f>
        <v>-615.663536359803</v>
      </c>
      <c r="C4814" s="43" t="n">
        <f aca="false">IF(AND(B4814&gt;=0,B4813&lt;0),1,0)</f>
        <v>0</v>
      </c>
    </row>
    <row r="4815" customFormat="false" ht="12.8" hidden="false" customHeight="false" outlineLevel="0" collapsed="false">
      <c r="A4815" s="8" t="n">
        <f aca="false">A4814-0.01</f>
        <v>51.889999999984</v>
      </c>
      <c r="B4815" s="42" t="n">
        <f aca="false">1+$F$5*$F$4*(1+$F$6)^A4815-(1+$F$5)^A4815</f>
        <v>-614.890569342493</v>
      </c>
      <c r="C4815" s="43" t="n">
        <f aca="false">IF(AND(B4815&gt;=0,B4814&lt;0),1,0)</f>
        <v>0</v>
      </c>
    </row>
    <row r="4816" customFormat="false" ht="12.8" hidden="false" customHeight="false" outlineLevel="0" collapsed="false">
      <c r="A4816" s="8" t="n">
        <f aca="false">A4815-0.01</f>
        <v>51.879999999984</v>
      </c>
      <c r="B4816" s="42" t="n">
        <f aca="false">1+$F$5*$F$4*(1+$F$6)^A4816-(1+$F$5)^A4816</f>
        <v>-614.118562539573</v>
      </c>
      <c r="C4816" s="43" t="n">
        <f aca="false">IF(AND(B4816&gt;=0,B4815&lt;0),1,0)</f>
        <v>0</v>
      </c>
    </row>
    <row r="4817" customFormat="false" ht="12.8" hidden="false" customHeight="false" outlineLevel="0" collapsed="false">
      <c r="A4817" s="8" t="n">
        <f aca="false">A4816-0.01</f>
        <v>51.869999999984</v>
      </c>
      <c r="B4817" s="42" t="n">
        <f aca="false">1+$F$5*$F$4*(1+$F$6)^A4817-(1+$F$5)^A4817</f>
        <v>-613.347514760223</v>
      </c>
      <c r="C4817" s="43" t="n">
        <f aca="false">IF(AND(B4817&gt;=0,B4816&lt;0),1,0)</f>
        <v>0</v>
      </c>
    </row>
    <row r="4818" customFormat="false" ht="12.8" hidden="false" customHeight="false" outlineLevel="0" collapsed="false">
      <c r="A4818" s="8" t="n">
        <f aca="false">A4817-0.01</f>
        <v>51.859999999984</v>
      </c>
      <c r="B4818" s="42" t="n">
        <f aca="false">1+$F$5*$F$4*(1+$F$6)^A4818-(1+$F$5)^A4818</f>
        <v>-612.577424815097</v>
      </c>
      <c r="C4818" s="43" t="n">
        <f aca="false">IF(AND(B4818&gt;=0,B4817&lt;0),1,0)</f>
        <v>0</v>
      </c>
    </row>
    <row r="4819" customFormat="false" ht="12.8" hidden="false" customHeight="false" outlineLevel="0" collapsed="false">
      <c r="A4819" s="8" t="n">
        <f aca="false">A4818-0.01</f>
        <v>51.849999999984</v>
      </c>
      <c r="B4819" s="42" t="n">
        <f aca="false">1+$F$5*$F$4*(1+$F$6)^A4819-(1+$F$5)^A4819</f>
        <v>-611.808291516327</v>
      </c>
      <c r="C4819" s="43" t="n">
        <f aca="false">IF(AND(B4819&gt;=0,B4818&lt;0),1,0)</f>
        <v>0</v>
      </c>
    </row>
    <row r="4820" customFormat="false" ht="12.8" hidden="false" customHeight="false" outlineLevel="0" collapsed="false">
      <c r="A4820" s="8" t="n">
        <f aca="false">A4819-0.01</f>
        <v>51.839999999984</v>
      </c>
      <c r="B4820" s="42" t="n">
        <f aca="false">1+$F$5*$F$4*(1+$F$6)^A4820-(1+$F$5)^A4820</f>
        <v>-611.040113677514</v>
      </c>
      <c r="C4820" s="43" t="n">
        <f aca="false">IF(AND(B4820&gt;=0,B4819&lt;0),1,0)</f>
        <v>0</v>
      </c>
    </row>
    <row r="4821" customFormat="false" ht="12.8" hidden="false" customHeight="false" outlineLevel="0" collapsed="false">
      <c r="A4821" s="8" t="n">
        <f aca="false">A4820-0.01</f>
        <v>51.829999999984</v>
      </c>
      <c r="B4821" s="42" t="n">
        <f aca="false">1+$F$5*$F$4*(1+$F$6)^A4821-(1+$F$5)^A4821</f>
        <v>-610.272890113733</v>
      </c>
      <c r="C4821" s="43" t="n">
        <f aca="false">IF(AND(B4821&gt;=0,B4820&lt;0),1,0)</f>
        <v>0</v>
      </c>
    </row>
    <row r="4822" customFormat="false" ht="12.8" hidden="false" customHeight="false" outlineLevel="0" collapsed="false">
      <c r="A4822" s="8" t="n">
        <f aca="false">A4821-0.01</f>
        <v>51.819999999984</v>
      </c>
      <c r="B4822" s="42" t="n">
        <f aca="false">1+$F$5*$F$4*(1+$F$6)^A4822-(1+$F$5)^A4822</f>
        <v>-609.506619641527</v>
      </c>
      <c r="C4822" s="43" t="n">
        <f aca="false">IF(AND(B4822&gt;=0,B4821&lt;0),1,0)</f>
        <v>0</v>
      </c>
    </row>
    <row r="4823" customFormat="false" ht="12.8" hidden="false" customHeight="false" outlineLevel="0" collapsed="false">
      <c r="A4823" s="8" t="n">
        <f aca="false">A4822-0.01</f>
        <v>51.809999999984</v>
      </c>
      <c r="B4823" s="42" t="n">
        <f aca="false">1+$F$5*$F$4*(1+$F$6)^A4823-(1+$F$5)^A4823</f>
        <v>-608.741301078904</v>
      </c>
      <c r="C4823" s="43" t="n">
        <f aca="false">IF(AND(B4823&gt;=0,B4822&lt;0),1,0)</f>
        <v>0</v>
      </c>
    </row>
    <row r="4824" customFormat="false" ht="12.8" hidden="false" customHeight="false" outlineLevel="0" collapsed="false">
      <c r="A4824" s="8" t="n">
        <f aca="false">A4823-0.01</f>
        <v>51.799999999984</v>
      </c>
      <c r="B4824" s="42" t="n">
        <f aca="false">1+$F$5*$F$4*(1+$F$6)^A4824-(1+$F$5)^A4824</f>
        <v>-607.976933245341</v>
      </c>
      <c r="C4824" s="43" t="n">
        <f aca="false">IF(AND(B4824&gt;=0,B4823&lt;0),1,0)</f>
        <v>0</v>
      </c>
    </row>
    <row r="4825" customFormat="false" ht="12.8" hidden="false" customHeight="false" outlineLevel="0" collapsed="false">
      <c r="A4825" s="8" t="n">
        <f aca="false">A4824-0.01</f>
        <v>51.789999999984</v>
      </c>
      <c r="B4825" s="42" t="n">
        <f aca="false">1+$F$5*$F$4*(1+$F$6)^A4825-(1+$F$5)^A4825</f>
        <v>-607.213514961776</v>
      </c>
      <c r="C4825" s="43" t="n">
        <f aca="false">IF(AND(B4825&gt;=0,B4824&lt;0),1,0)</f>
        <v>0</v>
      </c>
    </row>
    <row r="4826" customFormat="false" ht="12.8" hidden="false" customHeight="false" outlineLevel="0" collapsed="false">
      <c r="A4826" s="8" t="n">
        <f aca="false">A4825-0.01</f>
        <v>51.779999999984</v>
      </c>
      <c r="B4826" s="42" t="n">
        <f aca="false">1+$F$5*$F$4*(1+$F$6)^A4826-(1+$F$5)^A4826</f>
        <v>-606.451045050611</v>
      </c>
      <c r="C4826" s="43" t="n">
        <f aca="false">IF(AND(B4826&gt;=0,B4825&lt;0),1,0)</f>
        <v>0</v>
      </c>
    </row>
    <row r="4827" customFormat="false" ht="12.8" hidden="false" customHeight="false" outlineLevel="0" collapsed="false">
      <c r="A4827" s="8" t="n">
        <f aca="false">A4826-0.01</f>
        <v>51.769999999984</v>
      </c>
      <c r="B4827" s="42" t="n">
        <f aca="false">1+$F$5*$F$4*(1+$F$6)^A4827-(1+$F$5)^A4827</f>
        <v>-605.689522335705</v>
      </c>
      <c r="C4827" s="43" t="n">
        <f aca="false">IF(AND(B4827&gt;=0,B4826&lt;0),1,0)</f>
        <v>0</v>
      </c>
    </row>
    <row r="4828" customFormat="false" ht="12.8" hidden="false" customHeight="false" outlineLevel="0" collapsed="false">
      <c r="A4828" s="8" t="n">
        <f aca="false">A4827-0.01</f>
        <v>51.759999999984</v>
      </c>
      <c r="B4828" s="42" t="n">
        <f aca="false">1+$F$5*$F$4*(1+$F$6)^A4828-(1+$F$5)^A4828</f>
        <v>-604.928945642377</v>
      </c>
      <c r="C4828" s="43" t="n">
        <f aca="false">IF(AND(B4828&gt;=0,B4827&lt;0),1,0)</f>
        <v>0</v>
      </c>
    </row>
    <row r="4829" customFormat="false" ht="12.8" hidden="false" customHeight="false" outlineLevel="0" collapsed="false">
      <c r="A4829" s="8" t="n">
        <f aca="false">A4828-0.01</f>
        <v>51.749999999984</v>
      </c>
      <c r="B4829" s="42" t="n">
        <f aca="false">1+$F$5*$F$4*(1+$F$6)^A4829-(1+$F$5)^A4829</f>
        <v>-604.169313797402</v>
      </c>
      <c r="C4829" s="43" t="n">
        <f aca="false">IF(AND(B4829&gt;=0,B4828&lt;0),1,0)</f>
        <v>0</v>
      </c>
    </row>
    <row r="4830" customFormat="false" ht="12.8" hidden="false" customHeight="false" outlineLevel="0" collapsed="false">
      <c r="A4830" s="8" t="n">
        <f aca="false">A4829-0.01</f>
        <v>51.739999999984</v>
      </c>
      <c r="B4830" s="42" t="n">
        <f aca="false">1+$F$5*$F$4*(1+$F$6)^A4830-(1+$F$5)^A4830</f>
        <v>-603.410625629011</v>
      </c>
      <c r="C4830" s="43" t="n">
        <f aca="false">IF(AND(B4830&gt;=0,B4829&lt;0),1,0)</f>
        <v>0</v>
      </c>
    </row>
    <row r="4831" customFormat="false" ht="12.8" hidden="false" customHeight="false" outlineLevel="0" collapsed="false">
      <c r="A4831" s="8" t="n">
        <f aca="false">A4830-0.01</f>
        <v>51.729999999984</v>
      </c>
      <c r="B4831" s="42" t="n">
        <f aca="false">1+$F$5*$F$4*(1+$F$6)^A4831-(1+$F$5)^A4831</f>
        <v>-602.652879966885</v>
      </c>
      <c r="C4831" s="43" t="n">
        <f aca="false">IF(AND(B4831&gt;=0,B4830&lt;0),1,0)</f>
        <v>0</v>
      </c>
    </row>
    <row r="4832" customFormat="false" ht="12.8" hidden="false" customHeight="false" outlineLevel="0" collapsed="false">
      <c r="A4832" s="8" t="n">
        <f aca="false">A4831-0.01</f>
        <v>51.719999999984</v>
      </c>
      <c r="B4832" s="42" t="n">
        <f aca="false">1+$F$5*$F$4*(1+$F$6)^A4832-(1+$F$5)^A4832</f>
        <v>-601.896075642158</v>
      </c>
      <c r="C4832" s="43" t="n">
        <f aca="false">IF(AND(B4832&gt;=0,B4831&lt;0),1,0)</f>
        <v>0</v>
      </c>
    </row>
    <row r="4833" customFormat="false" ht="12.8" hidden="false" customHeight="false" outlineLevel="0" collapsed="false">
      <c r="A4833" s="8" t="n">
        <f aca="false">A4832-0.01</f>
        <v>51.709999999984</v>
      </c>
      <c r="B4833" s="42" t="n">
        <f aca="false">1+$F$5*$F$4*(1+$F$6)^A4833-(1+$F$5)^A4833</f>
        <v>-601.140211487411</v>
      </c>
      <c r="C4833" s="43" t="n">
        <f aca="false">IF(AND(B4833&gt;=0,B4832&lt;0),1,0)</f>
        <v>0</v>
      </c>
    </row>
    <row r="4834" customFormat="false" ht="12.8" hidden="false" customHeight="false" outlineLevel="0" collapsed="false">
      <c r="A4834" s="8" t="n">
        <f aca="false">A4833-0.01</f>
        <v>51.699999999984</v>
      </c>
      <c r="B4834" s="42" t="n">
        <f aca="false">1+$F$5*$F$4*(1+$F$6)^A4834-(1+$F$5)^A4834</f>
        <v>-600.385286336676</v>
      </c>
      <c r="C4834" s="43" t="n">
        <f aca="false">IF(AND(B4834&gt;=0,B4833&lt;0),1,0)</f>
        <v>0</v>
      </c>
    </row>
    <row r="4835" customFormat="false" ht="12.8" hidden="false" customHeight="false" outlineLevel="0" collapsed="false">
      <c r="A4835" s="8" t="n">
        <f aca="false">A4834-0.01</f>
        <v>51.689999999984</v>
      </c>
      <c r="B4835" s="42" t="n">
        <f aca="false">1+$F$5*$F$4*(1+$F$6)^A4835-(1+$F$5)^A4835</f>
        <v>-599.631299025426</v>
      </c>
      <c r="C4835" s="43" t="n">
        <f aca="false">IF(AND(B4835&gt;=0,B4834&lt;0),1,0)</f>
        <v>0</v>
      </c>
    </row>
    <row r="4836" customFormat="false" ht="12.8" hidden="false" customHeight="false" outlineLevel="0" collapsed="false">
      <c r="A4836" s="8" t="n">
        <f aca="false">A4835-0.01</f>
        <v>51.679999999984</v>
      </c>
      <c r="B4836" s="42" t="n">
        <f aca="false">1+$F$5*$F$4*(1+$F$6)^A4836-(1+$F$5)^A4836</f>
        <v>-598.878248390582</v>
      </c>
      <c r="C4836" s="43" t="n">
        <f aca="false">IF(AND(B4836&gt;=0,B4835&lt;0),1,0)</f>
        <v>0</v>
      </c>
    </row>
    <row r="4837" customFormat="false" ht="12.8" hidden="false" customHeight="false" outlineLevel="0" collapsed="false">
      <c r="A4837" s="8" t="n">
        <f aca="false">A4836-0.01</f>
        <v>51.669999999984</v>
      </c>
      <c r="B4837" s="42" t="n">
        <f aca="false">1+$F$5*$F$4*(1+$F$6)^A4837-(1+$F$5)^A4837</f>
        <v>-598.126133270503</v>
      </c>
      <c r="C4837" s="43" t="n">
        <f aca="false">IF(AND(B4837&gt;=0,B4836&lt;0),1,0)</f>
        <v>0</v>
      </c>
    </row>
    <row r="4838" customFormat="false" ht="12.8" hidden="false" customHeight="false" outlineLevel="0" collapsed="false">
      <c r="A4838" s="8" t="n">
        <f aca="false">A4837-0.01</f>
        <v>51.659999999984</v>
      </c>
      <c r="B4838" s="42" t="n">
        <f aca="false">1+$F$5*$F$4*(1+$F$6)^A4838-(1+$F$5)^A4838</f>
        <v>-597.374952504992</v>
      </c>
      <c r="C4838" s="43" t="n">
        <f aca="false">IF(AND(B4838&gt;=0,B4837&lt;0),1,0)</f>
        <v>0</v>
      </c>
    </row>
    <row r="4839" customFormat="false" ht="12.8" hidden="false" customHeight="false" outlineLevel="0" collapsed="false">
      <c r="A4839" s="8" t="n">
        <f aca="false">A4838-0.01</f>
        <v>51.6499999999841</v>
      </c>
      <c r="B4839" s="42" t="n">
        <f aca="false">1+$F$5*$F$4*(1+$F$6)^A4839-(1+$F$5)^A4839</f>
        <v>-596.624704935287</v>
      </c>
      <c r="C4839" s="43" t="n">
        <f aca="false">IF(AND(B4839&gt;=0,B4838&lt;0),1,0)</f>
        <v>0</v>
      </c>
    </row>
    <row r="4840" customFormat="false" ht="12.8" hidden="false" customHeight="false" outlineLevel="0" collapsed="false">
      <c r="A4840" s="8" t="n">
        <f aca="false">A4839-0.01</f>
        <v>51.639999999984</v>
      </c>
      <c r="B4840" s="42" t="n">
        <f aca="false">1+$F$5*$F$4*(1+$F$6)^A4840-(1+$F$5)^A4840</f>
        <v>-595.875389404065</v>
      </c>
      <c r="C4840" s="43" t="n">
        <f aca="false">IF(AND(B4840&gt;=0,B4839&lt;0),1,0)</f>
        <v>0</v>
      </c>
    </row>
    <row r="4841" customFormat="false" ht="12.8" hidden="false" customHeight="false" outlineLevel="0" collapsed="false">
      <c r="A4841" s="8" t="n">
        <f aca="false">A4840-0.01</f>
        <v>51.6299999999841</v>
      </c>
      <c r="B4841" s="42" t="n">
        <f aca="false">1+$F$5*$F$4*(1+$F$6)^A4841-(1+$F$5)^A4841</f>
        <v>-595.127004755437</v>
      </c>
      <c r="C4841" s="43" t="n">
        <f aca="false">IF(AND(B4841&gt;=0,B4840&lt;0),1,0)</f>
        <v>0</v>
      </c>
    </row>
    <row r="4842" customFormat="false" ht="12.8" hidden="false" customHeight="false" outlineLevel="0" collapsed="false">
      <c r="A4842" s="8" t="n">
        <f aca="false">A4841-0.01</f>
        <v>51.6199999999841</v>
      </c>
      <c r="B4842" s="42" t="n">
        <f aca="false">1+$F$5*$F$4*(1+$F$6)^A4842-(1+$F$5)^A4842</f>
        <v>-594.379549834946</v>
      </c>
      <c r="C4842" s="43" t="n">
        <f aca="false">IF(AND(B4842&gt;=0,B4841&lt;0),1,0)</f>
        <v>0</v>
      </c>
    </row>
    <row r="4843" customFormat="false" ht="12.8" hidden="false" customHeight="false" outlineLevel="0" collapsed="false">
      <c r="A4843" s="8" t="n">
        <f aca="false">A4842-0.01</f>
        <v>51.6099999999841</v>
      </c>
      <c r="B4843" s="42" t="n">
        <f aca="false">1+$F$5*$F$4*(1+$F$6)^A4843-(1+$F$5)^A4843</f>
        <v>-593.633023489568</v>
      </c>
      <c r="C4843" s="43" t="n">
        <f aca="false">IF(AND(B4843&gt;=0,B4842&lt;0),1,0)</f>
        <v>0</v>
      </c>
    </row>
    <row r="4844" customFormat="false" ht="12.8" hidden="false" customHeight="false" outlineLevel="0" collapsed="false">
      <c r="A4844" s="8" t="n">
        <f aca="false">A4843-0.01</f>
        <v>51.5999999999841</v>
      </c>
      <c r="B4844" s="42" t="n">
        <f aca="false">1+$F$5*$F$4*(1+$F$6)^A4844-(1+$F$5)^A4844</f>
        <v>-592.887424567708</v>
      </c>
      <c r="C4844" s="43" t="n">
        <f aca="false">IF(AND(B4844&gt;=0,B4843&lt;0),1,0)</f>
        <v>0</v>
      </c>
    </row>
    <row r="4845" customFormat="false" ht="12.8" hidden="false" customHeight="false" outlineLevel="0" collapsed="false">
      <c r="A4845" s="8" t="n">
        <f aca="false">A4844-0.01</f>
        <v>51.5899999999841</v>
      </c>
      <c r="B4845" s="42" t="n">
        <f aca="false">1+$F$5*$F$4*(1+$F$6)^A4845-(1+$F$5)^A4845</f>
        <v>-592.142751919198</v>
      </c>
      <c r="C4845" s="43" t="n">
        <f aca="false">IF(AND(B4845&gt;=0,B4844&lt;0),1,0)</f>
        <v>0</v>
      </c>
    </row>
    <row r="4846" customFormat="false" ht="12.8" hidden="false" customHeight="false" outlineLevel="0" collapsed="false">
      <c r="A4846" s="8" t="n">
        <f aca="false">A4845-0.01</f>
        <v>51.5799999999841</v>
      </c>
      <c r="B4846" s="42" t="n">
        <f aca="false">1+$F$5*$F$4*(1+$F$6)^A4846-(1+$F$5)^A4846</f>
        <v>-591.399004395296</v>
      </c>
      <c r="C4846" s="43" t="n">
        <f aca="false">IF(AND(B4846&gt;=0,B4845&lt;0),1,0)</f>
        <v>0</v>
      </c>
    </row>
    <row r="4847" customFormat="false" ht="12.8" hidden="false" customHeight="false" outlineLevel="0" collapsed="false">
      <c r="A4847" s="8" t="n">
        <f aca="false">A4846-0.01</f>
        <v>51.5699999999841</v>
      </c>
      <c r="B4847" s="42" t="n">
        <f aca="false">1+$F$5*$F$4*(1+$F$6)^A4847-(1+$F$5)^A4847</f>
        <v>-590.656180848686</v>
      </c>
      <c r="C4847" s="43" t="n">
        <f aca="false">IF(AND(B4847&gt;=0,B4846&lt;0),1,0)</f>
        <v>0</v>
      </c>
    </row>
    <row r="4848" customFormat="false" ht="12.8" hidden="false" customHeight="false" outlineLevel="0" collapsed="false">
      <c r="A4848" s="8" t="n">
        <f aca="false">A4847-0.01</f>
        <v>51.5599999999841</v>
      </c>
      <c r="B4848" s="42" t="n">
        <f aca="false">1+$F$5*$F$4*(1+$F$6)^A4848-(1+$F$5)^A4848</f>
        <v>-589.914280133471</v>
      </c>
      <c r="C4848" s="43" t="n">
        <f aca="false">IF(AND(B4848&gt;=0,B4847&lt;0),1,0)</f>
        <v>0</v>
      </c>
    </row>
    <row r="4849" customFormat="false" ht="12.8" hidden="false" customHeight="false" outlineLevel="0" collapsed="false">
      <c r="A4849" s="8" t="n">
        <f aca="false">A4848-0.01</f>
        <v>51.5499999999841</v>
      </c>
      <c r="B4849" s="42" t="n">
        <f aca="false">1+$F$5*$F$4*(1+$F$6)^A4849-(1+$F$5)^A4849</f>
        <v>-589.173301105178</v>
      </c>
      <c r="C4849" s="43" t="n">
        <f aca="false">IF(AND(B4849&gt;=0,B4848&lt;0),1,0)</f>
        <v>0</v>
      </c>
    </row>
    <row r="4850" customFormat="false" ht="12.8" hidden="false" customHeight="false" outlineLevel="0" collapsed="false">
      <c r="A4850" s="8" t="n">
        <f aca="false">A4849-0.01</f>
        <v>51.5399999999841</v>
      </c>
      <c r="B4850" s="42" t="n">
        <f aca="false">1+$F$5*$F$4*(1+$F$6)^A4850-(1+$F$5)^A4850</f>
        <v>-588.433242620751</v>
      </c>
      <c r="C4850" s="43" t="n">
        <f aca="false">IF(AND(B4850&gt;=0,B4849&lt;0),1,0)</f>
        <v>0</v>
      </c>
    </row>
    <row r="4851" customFormat="false" ht="12.8" hidden="false" customHeight="false" outlineLevel="0" collapsed="false">
      <c r="A4851" s="8" t="n">
        <f aca="false">A4850-0.01</f>
        <v>51.5299999999841</v>
      </c>
      <c r="B4851" s="42" t="n">
        <f aca="false">1+$F$5*$F$4*(1+$F$6)^A4851-(1+$F$5)^A4851</f>
        <v>-587.694103538551</v>
      </c>
      <c r="C4851" s="43" t="n">
        <f aca="false">IF(AND(B4851&gt;=0,B4850&lt;0),1,0)</f>
        <v>0</v>
      </c>
    </row>
    <row r="4852" customFormat="false" ht="12.8" hidden="false" customHeight="false" outlineLevel="0" collapsed="false">
      <c r="A4852" s="8" t="n">
        <f aca="false">A4851-0.01</f>
        <v>51.5199999999841</v>
      </c>
      <c r="B4852" s="42" t="n">
        <f aca="false">1+$F$5*$F$4*(1+$F$6)^A4852-(1+$F$5)^A4852</f>
        <v>-586.955882718357</v>
      </c>
      <c r="C4852" s="43" t="n">
        <f aca="false">IF(AND(B4852&gt;=0,B4851&lt;0),1,0)</f>
        <v>0</v>
      </c>
    </row>
    <row r="4853" customFormat="false" ht="12.8" hidden="false" customHeight="false" outlineLevel="0" collapsed="false">
      <c r="A4853" s="8" t="n">
        <f aca="false">A4852-0.01</f>
        <v>51.5099999999841</v>
      </c>
      <c r="B4853" s="42" t="n">
        <f aca="false">1+$F$5*$F$4*(1+$F$6)^A4853-(1+$F$5)^A4853</f>
        <v>-586.218579021358</v>
      </c>
      <c r="C4853" s="43" t="n">
        <f aca="false">IF(AND(B4853&gt;=0,B4852&lt;0),1,0)</f>
        <v>0</v>
      </c>
    </row>
    <row r="4854" customFormat="false" ht="12.8" hidden="false" customHeight="false" outlineLevel="0" collapsed="false">
      <c r="A4854" s="8" t="n">
        <f aca="false">A4853-0.01</f>
        <v>51.4999999999841</v>
      </c>
      <c r="B4854" s="42" t="n">
        <f aca="false">1+$F$5*$F$4*(1+$F$6)^A4854-(1+$F$5)^A4854</f>
        <v>-585.482191310157</v>
      </c>
      <c r="C4854" s="43" t="n">
        <f aca="false">IF(AND(B4854&gt;=0,B4853&lt;0),1,0)</f>
        <v>0</v>
      </c>
    </row>
    <row r="4855" customFormat="false" ht="12.8" hidden="false" customHeight="false" outlineLevel="0" collapsed="false">
      <c r="A4855" s="8" t="n">
        <f aca="false">A4854-0.01</f>
        <v>51.4899999999841</v>
      </c>
      <c r="B4855" s="42" t="n">
        <f aca="false">1+$F$5*$F$4*(1+$F$6)^A4855-(1+$F$5)^A4855</f>
        <v>-584.746718448766</v>
      </c>
      <c r="C4855" s="43" t="n">
        <f aca="false">IF(AND(B4855&gt;=0,B4854&lt;0),1,0)</f>
        <v>0</v>
      </c>
    </row>
    <row r="4856" customFormat="false" ht="12.8" hidden="false" customHeight="false" outlineLevel="0" collapsed="false">
      <c r="A4856" s="8" t="n">
        <f aca="false">A4855-0.01</f>
        <v>51.4799999999841</v>
      </c>
      <c r="B4856" s="42" t="n">
        <f aca="false">1+$F$5*$F$4*(1+$F$6)^A4856-(1+$F$5)^A4856</f>
        <v>-584.012159302607</v>
      </c>
      <c r="C4856" s="43" t="n">
        <f aca="false">IF(AND(B4856&gt;=0,B4855&lt;0),1,0)</f>
        <v>0</v>
      </c>
    </row>
    <row r="4857" customFormat="false" ht="12.8" hidden="false" customHeight="false" outlineLevel="0" collapsed="false">
      <c r="A4857" s="8" t="n">
        <f aca="false">A4856-0.01</f>
        <v>51.4699999999841</v>
      </c>
      <c r="B4857" s="42" t="n">
        <f aca="false">1+$F$5*$F$4*(1+$F$6)^A4857-(1+$F$5)^A4857</f>
        <v>-583.278512738507</v>
      </c>
      <c r="C4857" s="43" t="n">
        <f aca="false">IF(AND(B4857&gt;=0,B4856&lt;0),1,0)</f>
        <v>0</v>
      </c>
    </row>
    <row r="4858" customFormat="false" ht="12.8" hidden="false" customHeight="false" outlineLevel="0" collapsed="false">
      <c r="A4858" s="8" t="n">
        <f aca="false">A4857-0.01</f>
        <v>51.4599999999841</v>
      </c>
      <c r="B4858" s="42" t="n">
        <f aca="false">1+$F$5*$F$4*(1+$F$6)^A4858-(1+$F$5)^A4858</f>
        <v>-582.545777624698</v>
      </c>
      <c r="C4858" s="43" t="n">
        <f aca="false">IF(AND(B4858&gt;=0,B4857&lt;0),1,0)</f>
        <v>0</v>
      </c>
    </row>
    <row r="4859" customFormat="false" ht="12.8" hidden="false" customHeight="false" outlineLevel="0" collapsed="false">
      <c r="A4859" s="8" t="n">
        <f aca="false">A4858-0.01</f>
        <v>51.4499999999841</v>
      </c>
      <c r="B4859" s="42" t="n">
        <f aca="false">1+$F$5*$F$4*(1+$F$6)^A4859-(1+$F$5)^A4859</f>
        <v>-581.813952830817</v>
      </c>
      <c r="C4859" s="43" t="n">
        <f aca="false">IF(AND(B4859&gt;=0,B4858&lt;0),1,0)</f>
        <v>0</v>
      </c>
    </row>
    <row r="4860" customFormat="false" ht="12.8" hidden="false" customHeight="false" outlineLevel="0" collapsed="false">
      <c r="A4860" s="8" t="n">
        <f aca="false">A4859-0.01</f>
        <v>51.4399999999841</v>
      </c>
      <c r="B4860" s="42" t="n">
        <f aca="false">1+$F$5*$F$4*(1+$F$6)^A4860-(1+$F$5)^A4860</f>
        <v>-581.0830372279</v>
      </c>
      <c r="C4860" s="43" t="n">
        <f aca="false">IF(AND(B4860&gt;=0,B4859&lt;0),1,0)</f>
        <v>0</v>
      </c>
    </row>
    <row r="4861" customFormat="false" ht="12.8" hidden="false" customHeight="false" outlineLevel="0" collapsed="false">
      <c r="A4861" s="8" t="n">
        <f aca="false">A4860-0.01</f>
        <v>51.4299999999841</v>
      </c>
      <c r="B4861" s="42" t="n">
        <f aca="false">1+$F$5*$F$4*(1+$F$6)^A4861-(1+$F$5)^A4861</f>
        <v>-580.353029688384</v>
      </c>
      <c r="C4861" s="43" t="n">
        <f aca="false">IF(AND(B4861&gt;=0,B4860&lt;0),1,0)</f>
        <v>0</v>
      </c>
    </row>
    <row r="4862" customFormat="false" ht="12.8" hidden="false" customHeight="false" outlineLevel="0" collapsed="false">
      <c r="A4862" s="8" t="n">
        <f aca="false">A4861-0.01</f>
        <v>51.4199999999841</v>
      </c>
      <c r="B4862" s="42" t="n">
        <f aca="false">1+$F$5*$F$4*(1+$F$6)^A4862-(1+$F$5)^A4862</f>
        <v>-579.623929086103</v>
      </c>
      <c r="C4862" s="43" t="n">
        <f aca="false">IF(AND(B4862&gt;=0,B4861&lt;0),1,0)</f>
        <v>0</v>
      </c>
    </row>
    <row r="4863" customFormat="false" ht="12.8" hidden="false" customHeight="false" outlineLevel="0" collapsed="false">
      <c r="A4863" s="8" t="n">
        <f aca="false">A4862-0.01</f>
        <v>51.4099999999841</v>
      </c>
      <c r="B4863" s="42" t="n">
        <f aca="false">1+$F$5*$F$4*(1+$F$6)^A4863-(1+$F$5)^A4863</f>
        <v>-578.895734296289</v>
      </c>
      <c r="C4863" s="43" t="n">
        <f aca="false">IF(AND(B4863&gt;=0,B4862&lt;0),1,0)</f>
        <v>0</v>
      </c>
    </row>
    <row r="4864" customFormat="false" ht="12.8" hidden="false" customHeight="false" outlineLevel="0" collapsed="false">
      <c r="A4864" s="8" t="n">
        <f aca="false">A4863-0.01</f>
        <v>51.3999999999841</v>
      </c>
      <c r="B4864" s="42" t="n">
        <f aca="false">1+$F$5*$F$4*(1+$F$6)^A4864-(1+$F$5)^A4864</f>
        <v>-578.168444195566</v>
      </c>
      <c r="C4864" s="43" t="n">
        <f aca="false">IF(AND(B4864&gt;=0,B4863&lt;0),1,0)</f>
        <v>0</v>
      </c>
    </row>
    <row r="4865" customFormat="false" ht="12.8" hidden="false" customHeight="false" outlineLevel="0" collapsed="false">
      <c r="A4865" s="8" t="n">
        <f aca="false">A4864-0.01</f>
        <v>51.3899999999841</v>
      </c>
      <c r="B4865" s="42" t="n">
        <f aca="false">1+$F$5*$F$4*(1+$F$6)^A4865-(1+$F$5)^A4865</f>
        <v>-577.442057661953</v>
      </c>
      <c r="C4865" s="43" t="n">
        <f aca="false">IF(AND(B4865&gt;=0,B4864&lt;0),1,0)</f>
        <v>0</v>
      </c>
    </row>
    <row r="4866" customFormat="false" ht="12.8" hidden="false" customHeight="false" outlineLevel="0" collapsed="false">
      <c r="A4866" s="8" t="n">
        <f aca="false">A4865-0.01</f>
        <v>51.3799999999841</v>
      </c>
      <c r="B4866" s="42" t="n">
        <f aca="false">1+$F$5*$F$4*(1+$F$6)^A4866-(1+$F$5)^A4866</f>
        <v>-576.716573574859</v>
      </c>
      <c r="C4866" s="43" t="n">
        <f aca="false">IF(AND(B4866&gt;=0,B4865&lt;0),1,0)</f>
        <v>0</v>
      </c>
    </row>
    <row r="4867" customFormat="false" ht="12.8" hidden="false" customHeight="false" outlineLevel="0" collapsed="false">
      <c r="A4867" s="8" t="n">
        <f aca="false">A4866-0.01</f>
        <v>51.3699999999841</v>
      </c>
      <c r="B4867" s="42" t="n">
        <f aca="false">1+$F$5*$F$4*(1+$F$6)^A4867-(1+$F$5)^A4867</f>
        <v>-575.991990815081</v>
      </c>
      <c r="C4867" s="43" t="n">
        <f aca="false">IF(AND(B4867&gt;=0,B4866&lt;0),1,0)</f>
        <v>0</v>
      </c>
    </row>
    <row r="4868" customFormat="false" ht="12.8" hidden="false" customHeight="false" outlineLevel="0" collapsed="false">
      <c r="A4868" s="8" t="n">
        <f aca="false">A4867-0.01</f>
        <v>51.3599999999841</v>
      </c>
      <c r="B4868" s="42" t="n">
        <f aca="false">1+$F$5*$F$4*(1+$F$6)^A4868-(1+$F$5)^A4868</f>
        <v>-575.268308264806</v>
      </c>
      <c r="C4868" s="43" t="n">
        <f aca="false">IF(AND(B4868&gt;=0,B4867&lt;0),1,0)</f>
        <v>0</v>
      </c>
    </row>
    <row r="4869" customFormat="false" ht="12.8" hidden="false" customHeight="false" outlineLevel="0" collapsed="false">
      <c r="A4869" s="8" t="n">
        <f aca="false">A4868-0.01</f>
        <v>51.3499999999841</v>
      </c>
      <c r="B4869" s="42" t="n">
        <f aca="false">1+$F$5*$F$4*(1+$F$6)^A4869-(1+$F$5)^A4869</f>
        <v>-574.545524807605</v>
      </c>
      <c r="C4869" s="43" t="n">
        <f aca="false">IF(AND(B4869&gt;=0,B4868&lt;0),1,0)</f>
        <v>0</v>
      </c>
    </row>
    <row r="4870" customFormat="false" ht="12.8" hidden="false" customHeight="false" outlineLevel="0" collapsed="false">
      <c r="A4870" s="8" t="n">
        <f aca="false">A4869-0.01</f>
        <v>51.3399999999841</v>
      </c>
      <c r="B4870" s="42" t="n">
        <f aca="false">1+$F$5*$F$4*(1+$F$6)^A4870-(1+$F$5)^A4870</f>
        <v>-573.823639328434</v>
      </c>
      <c r="C4870" s="43" t="n">
        <f aca="false">IF(AND(B4870&gt;=0,B4869&lt;0),1,0)</f>
        <v>0</v>
      </c>
    </row>
    <row r="4871" customFormat="false" ht="12.8" hidden="false" customHeight="false" outlineLevel="0" collapsed="false">
      <c r="A4871" s="8" t="n">
        <f aca="false">A4870-0.01</f>
        <v>51.3299999999841</v>
      </c>
      <c r="B4871" s="42" t="n">
        <f aca="false">1+$F$5*$F$4*(1+$F$6)^A4871-(1+$F$5)^A4871</f>
        <v>-573.102650713631</v>
      </c>
      <c r="C4871" s="43" t="n">
        <f aca="false">IF(AND(B4871&gt;=0,B4870&lt;0),1,0)</f>
        <v>0</v>
      </c>
    </row>
    <row r="4872" customFormat="false" ht="12.8" hidden="false" customHeight="false" outlineLevel="0" collapsed="false">
      <c r="A4872" s="8" t="n">
        <f aca="false">A4871-0.01</f>
        <v>51.3199999999841</v>
      </c>
      <c r="B4872" s="42" t="n">
        <f aca="false">1+$F$5*$F$4*(1+$F$6)^A4872-(1+$F$5)^A4872</f>
        <v>-572.382557850916</v>
      </c>
      <c r="C4872" s="43" t="n">
        <f aca="false">IF(AND(B4872&gt;=0,B4871&lt;0),1,0)</f>
        <v>0</v>
      </c>
    </row>
    <row r="4873" customFormat="false" ht="12.8" hidden="false" customHeight="false" outlineLevel="0" collapsed="false">
      <c r="A4873" s="8" t="n">
        <f aca="false">A4872-0.01</f>
        <v>51.3099999999841</v>
      </c>
      <c r="B4873" s="42" t="n">
        <f aca="false">1+$F$5*$F$4*(1+$F$6)^A4873-(1+$F$5)^A4873</f>
        <v>-571.663359629385</v>
      </c>
      <c r="C4873" s="43" t="n">
        <f aca="false">IF(AND(B4873&gt;=0,B4872&lt;0),1,0)</f>
        <v>0</v>
      </c>
    </row>
    <row r="4874" customFormat="false" ht="12.8" hidden="false" customHeight="false" outlineLevel="0" collapsed="false">
      <c r="A4874" s="8" t="n">
        <f aca="false">A4873-0.01</f>
        <v>51.2999999999841</v>
      </c>
      <c r="B4874" s="42" t="n">
        <f aca="false">1+$F$5*$F$4*(1+$F$6)^A4874-(1+$F$5)^A4874</f>
        <v>-570.945054939515</v>
      </c>
      <c r="C4874" s="43" t="n">
        <f aca="false">IF(AND(B4874&gt;=0,B4873&lt;0),1,0)</f>
        <v>0</v>
      </c>
    </row>
    <row r="4875" customFormat="false" ht="12.8" hidden="false" customHeight="false" outlineLevel="0" collapsed="false">
      <c r="A4875" s="8" t="n">
        <f aca="false">A4874-0.01</f>
        <v>51.2899999999841</v>
      </c>
      <c r="B4875" s="42" t="n">
        <f aca="false">1+$F$5*$F$4*(1+$F$6)^A4875-(1+$F$5)^A4875</f>
        <v>-570.227642673155</v>
      </c>
      <c r="C4875" s="43" t="n">
        <f aca="false">IF(AND(B4875&gt;=0,B4874&lt;0),1,0)</f>
        <v>0</v>
      </c>
    </row>
    <row r="4876" customFormat="false" ht="12.8" hidden="false" customHeight="false" outlineLevel="0" collapsed="false">
      <c r="A4876" s="8" t="n">
        <f aca="false">A4875-0.01</f>
        <v>51.2799999999841</v>
      </c>
      <c r="B4876" s="42" t="n">
        <f aca="false">1+$F$5*$F$4*(1+$F$6)^A4876-(1+$F$5)^A4876</f>
        <v>-569.511121723531</v>
      </c>
      <c r="C4876" s="43" t="n">
        <f aca="false">IF(AND(B4876&gt;=0,B4875&lt;0),1,0)</f>
        <v>0</v>
      </c>
    </row>
    <row r="4877" customFormat="false" ht="12.8" hidden="false" customHeight="false" outlineLevel="0" collapsed="false">
      <c r="A4877" s="8" t="n">
        <f aca="false">A4876-0.01</f>
        <v>51.2699999999841</v>
      </c>
      <c r="B4877" s="42" t="n">
        <f aca="false">1+$F$5*$F$4*(1+$F$6)^A4877-(1+$F$5)^A4877</f>
        <v>-568.795490985239</v>
      </c>
      <c r="C4877" s="43" t="n">
        <f aca="false">IF(AND(B4877&gt;=0,B4876&lt;0),1,0)</f>
        <v>0</v>
      </c>
    </row>
    <row r="4878" customFormat="false" ht="12.8" hidden="false" customHeight="false" outlineLevel="0" collapsed="false">
      <c r="A4878" s="8" t="n">
        <f aca="false">A4877-0.01</f>
        <v>51.2599999999841</v>
      </c>
      <c r="B4878" s="42" t="n">
        <f aca="false">1+$F$5*$F$4*(1+$F$6)^A4878-(1+$F$5)^A4878</f>
        <v>-568.080749354246</v>
      </c>
      <c r="C4878" s="43" t="n">
        <f aca="false">IF(AND(B4878&gt;=0,B4877&lt;0),1,0)</f>
        <v>0</v>
      </c>
    </row>
    <row r="4879" customFormat="false" ht="12.8" hidden="false" customHeight="false" outlineLevel="0" collapsed="false">
      <c r="A4879" s="8" t="n">
        <f aca="false">A4878-0.01</f>
        <v>51.2499999999841</v>
      </c>
      <c r="B4879" s="42" t="n">
        <f aca="false">1+$F$5*$F$4*(1+$F$6)^A4879-(1+$F$5)^A4879</f>
        <v>-567.366895727888</v>
      </c>
      <c r="C4879" s="43" t="n">
        <f aca="false">IF(AND(B4879&gt;=0,B4878&lt;0),1,0)</f>
        <v>0</v>
      </c>
    </row>
    <row r="4880" customFormat="false" ht="12.8" hidden="false" customHeight="false" outlineLevel="0" collapsed="false">
      <c r="A4880" s="8" t="n">
        <f aca="false">A4879-0.01</f>
        <v>51.2399999999841</v>
      </c>
      <c r="B4880" s="42" t="n">
        <f aca="false">1+$F$5*$F$4*(1+$F$6)^A4880-(1+$F$5)^A4880</f>
        <v>-566.653929004869</v>
      </c>
      <c r="C4880" s="43" t="n">
        <f aca="false">IF(AND(B4880&gt;=0,B4879&lt;0),1,0)</f>
        <v>0</v>
      </c>
    </row>
    <row r="4881" customFormat="false" ht="12.8" hidden="false" customHeight="false" outlineLevel="0" collapsed="false">
      <c r="A4881" s="8" t="n">
        <f aca="false">A4880-0.01</f>
        <v>51.2299999999841</v>
      </c>
      <c r="B4881" s="42" t="n">
        <f aca="false">1+$F$5*$F$4*(1+$F$6)^A4881-(1+$F$5)^A4881</f>
        <v>-565.941848085256</v>
      </c>
      <c r="C4881" s="43" t="n">
        <f aca="false">IF(AND(B4881&gt;=0,B4880&lt;0),1,0)</f>
        <v>0</v>
      </c>
    </row>
    <row r="4882" customFormat="false" ht="12.8" hidden="false" customHeight="false" outlineLevel="0" collapsed="false">
      <c r="A4882" s="8" t="n">
        <f aca="false">A4881-0.01</f>
        <v>51.2199999999841</v>
      </c>
      <c r="B4882" s="42" t="n">
        <f aca="false">1+$F$5*$F$4*(1+$F$6)^A4882-(1+$F$5)^A4882</f>
        <v>-565.230651870481</v>
      </c>
      <c r="C4882" s="43" t="n">
        <f aca="false">IF(AND(B4882&gt;=0,B4881&lt;0),1,0)</f>
        <v>0</v>
      </c>
    </row>
    <row r="4883" customFormat="false" ht="12.8" hidden="false" customHeight="false" outlineLevel="0" collapsed="false">
      <c r="A4883" s="8" t="n">
        <f aca="false">A4882-0.01</f>
        <v>51.2099999999841</v>
      </c>
      <c r="B4883" s="42" t="n">
        <f aca="false">1+$F$5*$F$4*(1+$F$6)^A4883-(1+$F$5)^A4883</f>
        <v>-564.520339263338</v>
      </c>
      <c r="C4883" s="43" t="n">
        <f aca="false">IF(AND(B4883&gt;=0,B4882&lt;0),1,0)</f>
        <v>0</v>
      </c>
    </row>
    <row r="4884" customFormat="false" ht="12.8" hidden="false" customHeight="false" outlineLevel="0" collapsed="false">
      <c r="A4884" s="8" t="n">
        <f aca="false">A4883-0.01</f>
        <v>51.1999999999841</v>
      </c>
      <c r="B4884" s="42" t="n">
        <f aca="false">1+$F$5*$F$4*(1+$F$6)^A4884-(1+$F$5)^A4884</f>
        <v>-563.810909167982</v>
      </c>
      <c r="C4884" s="43" t="n">
        <f aca="false">IF(AND(B4884&gt;=0,B4883&lt;0),1,0)</f>
        <v>0</v>
      </c>
    </row>
    <row r="4885" customFormat="false" ht="12.8" hidden="false" customHeight="false" outlineLevel="0" collapsed="false">
      <c r="A4885" s="8" t="n">
        <f aca="false">A4884-0.01</f>
        <v>51.1899999999841</v>
      </c>
      <c r="B4885" s="42" t="n">
        <f aca="false">1+$F$5*$F$4*(1+$F$6)^A4885-(1+$F$5)^A4885</f>
        <v>-563.102360489926</v>
      </c>
      <c r="C4885" s="43" t="n">
        <f aca="false">IF(AND(B4885&gt;=0,B4884&lt;0),1,0)</f>
        <v>0</v>
      </c>
    </row>
    <row r="4886" customFormat="false" ht="12.8" hidden="false" customHeight="false" outlineLevel="0" collapsed="false">
      <c r="A4886" s="8" t="n">
        <f aca="false">A4885-0.01</f>
        <v>51.1799999999841</v>
      </c>
      <c r="B4886" s="42" t="n">
        <f aca="false">1+$F$5*$F$4*(1+$F$6)^A4886-(1+$F$5)^A4886</f>
        <v>-562.394692136039</v>
      </c>
      <c r="C4886" s="43" t="n">
        <f aca="false">IF(AND(B4886&gt;=0,B4885&lt;0),1,0)</f>
        <v>0</v>
      </c>
    </row>
    <row r="4887" customFormat="false" ht="12.8" hidden="false" customHeight="false" outlineLevel="0" collapsed="false">
      <c r="A4887" s="8" t="n">
        <f aca="false">A4886-0.01</f>
        <v>51.1699999999841</v>
      </c>
      <c r="B4887" s="42" t="n">
        <f aca="false">1+$F$5*$F$4*(1+$F$6)^A4887-(1+$F$5)^A4887</f>
        <v>-561.687903014546</v>
      </c>
      <c r="C4887" s="43" t="n">
        <f aca="false">IF(AND(B4887&gt;=0,B4886&lt;0),1,0)</f>
        <v>0</v>
      </c>
    </row>
    <row r="4888" customFormat="false" ht="12.8" hidden="false" customHeight="false" outlineLevel="0" collapsed="false">
      <c r="A4888" s="8" t="n">
        <f aca="false">A4887-0.01</f>
        <v>51.1599999999841</v>
      </c>
      <c r="B4888" s="42" t="n">
        <f aca="false">1+$F$5*$F$4*(1+$F$6)^A4888-(1+$F$5)^A4888</f>
        <v>-560.981992035026</v>
      </c>
      <c r="C4888" s="43" t="n">
        <f aca="false">IF(AND(B4888&gt;=0,B4887&lt;0),1,0)</f>
        <v>0</v>
      </c>
    </row>
    <row r="4889" customFormat="false" ht="12.8" hidden="false" customHeight="false" outlineLevel="0" collapsed="false">
      <c r="A4889" s="8" t="n">
        <f aca="false">A4888-0.01</f>
        <v>51.1499999999842</v>
      </c>
      <c r="B4889" s="42" t="n">
        <f aca="false">1+$F$5*$F$4*(1+$F$6)^A4889-(1+$F$5)^A4889</f>
        <v>-560.276958108409</v>
      </c>
      <c r="C4889" s="43" t="n">
        <f aca="false">IF(AND(B4889&gt;=0,B4888&lt;0),1,0)</f>
        <v>0</v>
      </c>
    </row>
    <row r="4890" customFormat="false" ht="12.8" hidden="false" customHeight="false" outlineLevel="0" collapsed="false">
      <c r="A4890" s="8" t="n">
        <f aca="false">A4889-0.01</f>
        <v>51.1399999999841</v>
      </c>
      <c r="B4890" s="42" t="n">
        <f aca="false">1+$F$5*$F$4*(1+$F$6)^A4890-(1+$F$5)^A4890</f>
        <v>-559.572800146977</v>
      </c>
      <c r="C4890" s="43" t="n">
        <f aca="false">IF(AND(B4890&gt;=0,B4889&lt;0),1,0)</f>
        <v>0</v>
      </c>
    </row>
    <row r="4891" customFormat="false" ht="12.8" hidden="false" customHeight="false" outlineLevel="0" collapsed="false">
      <c r="A4891" s="8" t="n">
        <f aca="false">A4890-0.01</f>
        <v>51.1299999999842</v>
      </c>
      <c r="B4891" s="42" t="n">
        <f aca="false">1+$F$5*$F$4*(1+$F$6)^A4891-(1+$F$5)^A4891</f>
        <v>-558.869517064358</v>
      </c>
      <c r="C4891" s="43" t="n">
        <f aca="false">IF(AND(B4891&gt;=0,B4890&lt;0),1,0)</f>
        <v>0</v>
      </c>
    </row>
    <row r="4892" customFormat="false" ht="12.8" hidden="false" customHeight="false" outlineLevel="0" collapsed="false">
      <c r="A4892" s="8" t="n">
        <f aca="false">A4891-0.01</f>
        <v>51.1199999999842</v>
      </c>
      <c r="B4892" s="42" t="n">
        <f aca="false">1+$F$5*$F$4*(1+$F$6)^A4892-(1+$F$5)^A4892</f>
        <v>-558.167107775527</v>
      </c>
      <c r="C4892" s="43" t="n">
        <f aca="false">IF(AND(B4892&gt;=0,B4891&lt;0),1,0)</f>
        <v>0</v>
      </c>
    </row>
    <row r="4893" customFormat="false" ht="12.8" hidden="false" customHeight="false" outlineLevel="0" collapsed="false">
      <c r="A4893" s="8" t="n">
        <f aca="false">A4892-0.01</f>
        <v>51.1099999999842</v>
      </c>
      <c r="B4893" s="42" t="n">
        <f aca="false">1+$F$5*$F$4*(1+$F$6)^A4893-(1+$F$5)^A4893</f>
        <v>-557.465571196808</v>
      </c>
      <c r="C4893" s="43" t="n">
        <f aca="false">IF(AND(B4893&gt;=0,B4892&lt;0),1,0)</f>
        <v>0</v>
      </c>
    </row>
    <row r="4894" customFormat="false" ht="12.8" hidden="false" customHeight="false" outlineLevel="0" collapsed="false">
      <c r="A4894" s="8" t="n">
        <f aca="false">A4893-0.01</f>
        <v>51.0999999999842</v>
      </c>
      <c r="B4894" s="42" t="n">
        <f aca="false">1+$F$5*$F$4*(1+$F$6)^A4894-(1+$F$5)^A4894</f>
        <v>-556.764906245864</v>
      </c>
      <c r="C4894" s="43" t="n">
        <f aca="false">IF(AND(B4894&gt;=0,B4893&lt;0),1,0)</f>
        <v>0</v>
      </c>
    </row>
    <row r="4895" customFormat="false" ht="12.8" hidden="false" customHeight="false" outlineLevel="0" collapsed="false">
      <c r="A4895" s="8" t="n">
        <f aca="false">A4894-0.01</f>
        <v>51.0899999999842</v>
      </c>
      <c r="B4895" s="42" t="n">
        <f aca="false">1+$F$5*$F$4*(1+$F$6)^A4895-(1+$F$5)^A4895</f>
        <v>-556.065111841701</v>
      </c>
      <c r="C4895" s="43" t="n">
        <f aca="false">IF(AND(B4895&gt;=0,B4894&lt;0),1,0)</f>
        <v>0</v>
      </c>
    </row>
    <row r="4896" customFormat="false" ht="12.8" hidden="false" customHeight="false" outlineLevel="0" collapsed="false">
      <c r="A4896" s="8" t="n">
        <f aca="false">A4895-0.01</f>
        <v>51.0799999999842</v>
      </c>
      <c r="B4896" s="42" t="n">
        <f aca="false">1+$F$5*$F$4*(1+$F$6)^A4896-(1+$F$5)^A4896</f>
        <v>-555.366186904667</v>
      </c>
      <c r="C4896" s="43" t="n">
        <f aca="false">IF(AND(B4896&gt;=0,B4895&lt;0),1,0)</f>
        <v>0</v>
      </c>
    </row>
    <row r="4897" customFormat="false" ht="12.8" hidden="false" customHeight="false" outlineLevel="0" collapsed="false">
      <c r="A4897" s="8" t="n">
        <f aca="false">A4896-0.01</f>
        <v>51.0699999999842</v>
      </c>
      <c r="B4897" s="42" t="n">
        <f aca="false">1+$F$5*$F$4*(1+$F$6)^A4897-(1+$F$5)^A4897</f>
        <v>-554.668130356447</v>
      </c>
      <c r="C4897" s="43" t="n">
        <f aca="false">IF(AND(B4897&gt;=0,B4896&lt;0),1,0)</f>
        <v>0</v>
      </c>
    </row>
    <row r="4898" customFormat="false" ht="12.8" hidden="false" customHeight="false" outlineLevel="0" collapsed="false">
      <c r="A4898" s="8" t="n">
        <f aca="false">A4897-0.01</f>
        <v>51.0599999999842</v>
      </c>
      <c r="B4898" s="42" t="n">
        <f aca="false">1+$F$5*$F$4*(1+$F$6)^A4898-(1+$F$5)^A4898</f>
        <v>-553.970941120064</v>
      </c>
      <c r="C4898" s="43" t="n">
        <f aca="false">IF(AND(B4898&gt;=0,B4897&lt;0),1,0)</f>
        <v>0</v>
      </c>
    </row>
    <row r="4899" customFormat="false" ht="12.8" hidden="false" customHeight="false" outlineLevel="0" collapsed="false">
      <c r="A4899" s="8" t="n">
        <f aca="false">A4898-0.01</f>
        <v>51.0499999999842</v>
      </c>
      <c r="B4899" s="42" t="n">
        <f aca="false">1+$F$5*$F$4*(1+$F$6)^A4899-(1+$F$5)^A4899</f>
        <v>-553.274618119874</v>
      </c>
      <c r="C4899" s="43" t="n">
        <f aca="false">IF(AND(B4899&gt;=0,B4898&lt;0),1,0)</f>
        <v>0</v>
      </c>
    </row>
    <row r="4900" customFormat="false" ht="12.8" hidden="false" customHeight="false" outlineLevel="0" collapsed="false">
      <c r="A4900" s="8" t="n">
        <f aca="false">A4899-0.01</f>
        <v>51.0399999999842</v>
      </c>
      <c r="B4900" s="42" t="n">
        <f aca="false">1+$F$5*$F$4*(1+$F$6)^A4900-(1+$F$5)^A4900</f>
        <v>-552.579160281569</v>
      </c>
      <c r="C4900" s="43" t="n">
        <f aca="false">IF(AND(B4900&gt;=0,B4899&lt;0),1,0)</f>
        <v>0</v>
      </c>
    </row>
    <row r="4901" customFormat="false" ht="12.8" hidden="false" customHeight="false" outlineLevel="0" collapsed="false">
      <c r="A4901" s="8" t="n">
        <f aca="false">A4900-0.01</f>
        <v>51.0299999999842</v>
      </c>
      <c r="B4901" s="42" t="n">
        <f aca="false">1+$F$5*$F$4*(1+$F$6)^A4901-(1+$F$5)^A4901</f>
        <v>-551.884566532171</v>
      </c>
      <c r="C4901" s="43" t="n">
        <f aca="false">IF(AND(B4901&gt;=0,B4900&lt;0),1,0)</f>
        <v>0</v>
      </c>
    </row>
    <row r="4902" customFormat="false" ht="12.8" hidden="false" customHeight="false" outlineLevel="0" collapsed="false">
      <c r="A4902" s="8" t="n">
        <f aca="false">A4901-0.01</f>
        <v>51.0199999999842</v>
      </c>
      <c r="B4902" s="42" t="n">
        <f aca="false">1+$F$5*$F$4*(1+$F$6)^A4902-(1+$F$5)^A4902</f>
        <v>-551.190835800033</v>
      </c>
      <c r="C4902" s="43" t="n">
        <f aca="false">IF(AND(B4902&gt;=0,B4901&lt;0),1,0)</f>
        <v>0</v>
      </c>
    </row>
    <row r="4903" customFormat="false" ht="12.8" hidden="false" customHeight="false" outlineLevel="0" collapsed="false">
      <c r="A4903" s="8" t="n">
        <f aca="false">A4902-0.01</f>
        <v>51.0099999999842</v>
      </c>
      <c r="B4903" s="42" t="n">
        <f aca="false">1+$F$5*$F$4*(1+$F$6)^A4903-(1+$F$5)^A4903</f>
        <v>-550.497967014839</v>
      </c>
      <c r="C4903" s="43" t="n">
        <f aca="false">IF(AND(B4903&gt;=0,B4902&lt;0),1,0)</f>
        <v>0</v>
      </c>
    </row>
    <row r="4904" customFormat="false" ht="12.8" hidden="false" customHeight="false" outlineLevel="0" collapsed="false">
      <c r="A4904" s="8" t="n">
        <f aca="false">A4903-0.01</f>
        <v>50.9999999999842</v>
      </c>
      <c r="B4904" s="42" t="n">
        <f aca="false">1+$F$5*$F$4*(1+$F$6)^A4904-(1+$F$5)^A4904</f>
        <v>-549.805959107595</v>
      </c>
      <c r="C4904" s="43" t="n">
        <f aca="false">IF(AND(B4904&gt;=0,B4903&lt;0),1,0)</f>
        <v>0</v>
      </c>
    </row>
    <row r="4905" customFormat="false" ht="12.8" hidden="false" customHeight="false" outlineLevel="0" collapsed="false">
      <c r="A4905" s="8" t="n">
        <f aca="false">A4904-0.01</f>
        <v>50.9899999999842</v>
      </c>
      <c r="B4905" s="42" t="n">
        <f aca="false">1+$F$5*$F$4*(1+$F$6)^A4905-(1+$F$5)^A4905</f>
        <v>-549.114811010636</v>
      </c>
      <c r="C4905" s="43" t="n">
        <f aca="false">IF(AND(B4905&gt;=0,B4904&lt;0),1,0)</f>
        <v>0</v>
      </c>
    </row>
    <row r="4906" customFormat="false" ht="12.8" hidden="false" customHeight="false" outlineLevel="0" collapsed="false">
      <c r="A4906" s="8" t="n">
        <f aca="false">A4905-0.01</f>
        <v>50.9799999999842</v>
      </c>
      <c r="B4906" s="42" t="n">
        <f aca="false">1+$F$5*$F$4*(1+$F$6)^A4906-(1+$F$5)^A4906</f>
        <v>-548.42452165762</v>
      </c>
      <c r="C4906" s="43" t="n">
        <f aca="false">IF(AND(B4906&gt;=0,B4905&lt;0),1,0)</f>
        <v>0</v>
      </c>
    </row>
    <row r="4907" customFormat="false" ht="12.8" hidden="false" customHeight="false" outlineLevel="0" collapsed="false">
      <c r="A4907" s="8" t="n">
        <f aca="false">A4906-0.01</f>
        <v>50.9699999999842</v>
      </c>
      <c r="B4907" s="42" t="n">
        <f aca="false">1+$F$5*$F$4*(1+$F$6)^A4907-(1+$F$5)^A4907</f>
        <v>-547.735089983527</v>
      </c>
      <c r="C4907" s="43" t="n">
        <f aca="false">IF(AND(B4907&gt;=0,B4906&lt;0),1,0)</f>
        <v>0</v>
      </c>
    </row>
    <row r="4908" customFormat="false" ht="12.8" hidden="false" customHeight="false" outlineLevel="0" collapsed="false">
      <c r="A4908" s="8" t="n">
        <f aca="false">A4907-0.01</f>
        <v>50.9599999999842</v>
      </c>
      <c r="B4908" s="42" t="n">
        <f aca="false">1+$F$5*$F$4*(1+$F$6)^A4908-(1+$F$5)^A4908</f>
        <v>-547.046514924656</v>
      </c>
      <c r="C4908" s="43" t="n">
        <f aca="false">IF(AND(B4908&gt;=0,B4907&lt;0),1,0)</f>
        <v>0</v>
      </c>
    </row>
    <row r="4909" customFormat="false" ht="12.8" hidden="false" customHeight="false" outlineLevel="0" collapsed="false">
      <c r="A4909" s="8" t="n">
        <f aca="false">A4908-0.01</f>
        <v>50.9499999999842</v>
      </c>
      <c r="B4909" s="42" t="n">
        <f aca="false">1+$F$5*$F$4*(1+$F$6)^A4909-(1+$F$5)^A4909</f>
        <v>-546.358795418627</v>
      </c>
      <c r="C4909" s="43" t="n">
        <f aca="false">IF(AND(B4909&gt;=0,B4908&lt;0),1,0)</f>
        <v>0</v>
      </c>
    </row>
    <row r="4910" customFormat="false" ht="12.8" hidden="false" customHeight="false" outlineLevel="0" collapsed="false">
      <c r="A4910" s="8" t="n">
        <f aca="false">A4909-0.01</f>
        <v>50.9399999999842</v>
      </c>
      <c r="B4910" s="42" t="n">
        <f aca="false">1+$F$5*$F$4*(1+$F$6)^A4910-(1+$F$5)^A4910</f>
        <v>-545.671930404374</v>
      </c>
      <c r="C4910" s="43" t="n">
        <f aca="false">IF(AND(B4910&gt;=0,B4909&lt;0),1,0)</f>
        <v>0</v>
      </c>
    </row>
    <row r="4911" customFormat="false" ht="12.8" hidden="false" customHeight="false" outlineLevel="0" collapsed="false">
      <c r="A4911" s="8" t="n">
        <f aca="false">A4910-0.01</f>
        <v>50.9299999999842</v>
      </c>
      <c r="B4911" s="42" t="n">
        <f aca="false">1+$F$5*$F$4*(1+$F$6)^A4911-(1+$F$5)^A4911</f>
        <v>-544.985918822151</v>
      </c>
      <c r="C4911" s="43" t="n">
        <f aca="false">IF(AND(B4911&gt;=0,B4910&lt;0),1,0)</f>
        <v>0</v>
      </c>
    </row>
    <row r="4912" customFormat="false" ht="12.8" hidden="false" customHeight="false" outlineLevel="0" collapsed="false">
      <c r="A4912" s="8" t="n">
        <f aca="false">A4911-0.01</f>
        <v>50.9199999999842</v>
      </c>
      <c r="B4912" s="42" t="n">
        <f aca="false">1+$F$5*$F$4*(1+$F$6)^A4912-(1+$F$5)^A4912</f>
        <v>-544.300759613522</v>
      </c>
      <c r="C4912" s="43" t="n">
        <f aca="false">IF(AND(B4912&gt;=0,B4911&lt;0),1,0)</f>
        <v>0</v>
      </c>
    </row>
    <row r="4913" customFormat="false" ht="12.8" hidden="false" customHeight="false" outlineLevel="0" collapsed="false">
      <c r="A4913" s="8" t="n">
        <f aca="false">A4912-0.01</f>
        <v>50.9099999999842</v>
      </c>
      <c r="B4913" s="42" t="n">
        <f aca="false">1+$F$5*$F$4*(1+$F$6)^A4913-(1+$F$5)^A4913</f>
        <v>-543.616451721365</v>
      </c>
      <c r="C4913" s="43" t="n">
        <f aca="false">IF(AND(B4913&gt;=0,B4912&lt;0),1,0)</f>
        <v>0</v>
      </c>
    </row>
    <row r="4914" customFormat="false" ht="12.8" hidden="false" customHeight="false" outlineLevel="0" collapsed="false">
      <c r="A4914" s="8" t="n">
        <f aca="false">A4913-0.01</f>
        <v>50.8999999999842</v>
      </c>
      <c r="B4914" s="42" t="n">
        <f aca="false">1+$F$5*$F$4*(1+$F$6)^A4914-(1+$F$5)^A4914</f>
        <v>-542.932994089867</v>
      </c>
      <c r="C4914" s="43" t="n">
        <f aca="false">IF(AND(B4914&gt;=0,B4913&lt;0),1,0)</f>
        <v>0</v>
      </c>
    </row>
    <row r="4915" customFormat="false" ht="12.8" hidden="false" customHeight="false" outlineLevel="0" collapsed="false">
      <c r="A4915" s="8" t="n">
        <f aca="false">A4914-0.01</f>
        <v>50.8899999999842</v>
      </c>
      <c r="B4915" s="42" t="n">
        <f aca="false">1+$F$5*$F$4*(1+$F$6)^A4915-(1+$F$5)^A4915</f>
        <v>-542.250385664527</v>
      </c>
      <c r="C4915" s="43" t="n">
        <f aca="false">IF(AND(B4915&gt;=0,B4914&lt;0),1,0)</f>
        <v>0</v>
      </c>
    </row>
    <row r="4916" customFormat="false" ht="12.8" hidden="false" customHeight="false" outlineLevel="0" collapsed="false">
      <c r="A4916" s="8" t="n">
        <f aca="false">A4915-0.01</f>
        <v>50.8799999999842</v>
      </c>
      <c r="B4916" s="42" t="n">
        <f aca="false">1+$F$5*$F$4*(1+$F$6)^A4916-(1+$F$5)^A4916</f>
        <v>-541.568625392148</v>
      </c>
      <c r="C4916" s="43" t="n">
        <f aca="false">IF(AND(B4916&gt;=0,B4915&lt;0),1,0)</f>
        <v>0</v>
      </c>
    </row>
    <row r="4917" customFormat="false" ht="12.8" hidden="false" customHeight="false" outlineLevel="0" collapsed="false">
      <c r="A4917" s="8" t="n">
        <f aca="false">A4916-0.01</f>
        <v>50.8699999999842</v>
      </c>
      <c r="B4917" s="42" t="n">
        <f aca="false">1+$F$5*$F$4*(1+$F$6)^A4917-(1+$F$5)^A4917</f>
        <v>-540.88771222084</v>
      </c>
      <c r="C4917" s="43" t="n">
        <f aca="false">IF(AND(B4917&gt;=0,B4916&lt;0),1,0)</f>
        <v>0</v>
      </c>
    </row>
    <row r="4918" customFormat="false" ht="12.8" hidden="false" customHeight="false" outlineLevel="0" collapsed="false">
      <c r="A4918" s="8" t="n">
        <f aca="false">A4917-0.01</f>
        <v>50.8599999999842</v>
      </c>
      <c r="B4918" s="42" t="n">
        <f aca="false">1+$F$5*$F$4*(1+$F$6)^A4918-(1+$F$5)^A4918</f>
        <v>-540.207645100018</v>
      </c>
      <c r="C4918" s="43" t="n">
        <f aca="false">IF(AND(B4918&gt;=0,B4917&lt;0),1,0)</f>
        <v>0</v>
      </c>
    </row>
    <row r="4919" customFormat="false" ht="12.8" hidden="false" customHeight="false" outlineLevel="0" collapsed="false">
      <c r="A4919" s="8" t="n">
        <f aca="false">A4918-0.01</f>
        <v>50.8499999999842</v>
      </c>
      <c r="B4919" s="42" t="n">
        <f aca="false">1+$F$5*$F$4*(1+$F$6)^A4919-(1+$F$5)^A4919</f>
        <v>-539.528422980399</v>
      </c>
      <c r="C4919" s="43" t="n">
        <f aca="false">IF(AND(B4919&gt;=0,B4918&lt;0),1,0)</f>
        <v>0</v>
      </c>
    </row>
    <row r="4920" customFormat="false" ht="12.8" hidden="false" customHeight="false" outlineLevel="0" collapsed="false">
      <c r="A4920" s="8" t="n">
        <f aca="false">A4919-0.01</f>
        <v>50.8399999999842</v>
      </c>
      <c r="B4920" s="42" t="n">
        <f aca="false">1+$F$5*$F$4*(1+$F$6)^A4920-(1+$F$5)^A4920</f>
        <v>-538.850044814001</v>
      </c>
      <c r="C4920" s="43" t="n">
        <f aca="false">IF(AND(B4920&gt;=0,B4919&lt;0),1,0)</f>
        <v>0</v>
      </c>
    </row>
    <row r="4921" customFormat="false" ht="12.8" hidden="false" customHeight="false" outlineLevel="0" collapsed="false">
      <c r="A4921" s="8" t="n">
        <f aca="false">A4920-0.01</f>
        <v>50.8299999999842</v>
      </c>
      <c r="B4921" s="42" t="n">
        <f aca="false">1+$F$5*$F$4*(1+$F$6)^A4921-(1+$F$5)^A4921</f>
        <v>-538.172509554139</v>
      </c>
      <c r="C4921" s="43" t="n">
        <f aca="false">IF(AND(B4921&gt;=0,B4920&lt;0),1,0)</f>
        <v>0</v>
      </c>
    </row>
    <row r="4922" customFormat="false" ht="12.8" hidden="false" customHeight="false" outlineLevel="0" collapsed="false">
      <c r="A4922" s="8" t="n">
        <f aca="false">A4921-0.01</f>
        <v>50.8199999999842</v>
      </c>
      <c r="B4922" s="42" t="n">
        <f aca="false">1+$F$5*$F$4*(1+$F$6)^A4922-(1+$F$5)^A4922</f>
        <v>-537.49581615543</v>
      </c>
      <c r="C4922" s="43" t="n">
        <f aca="false">IF(AND(B4922&gt;=0,B4921&lt;0),1,0)</f>
        <v>0</v>
      </c>
    </row>
    <row r="4923" customFormat="false" ht="12.8" hidden="false" customHeight="false" outlineLevel="0" collapsed="false">
      <c r="A4923" s="8" t="n">
        <f aca="false">A4922-0.01</f>
        <v>50.8099999999842</v>
      </c>
      <c r="B4923" s="42" t="n">
        <f aca="false">1+$F$5*$F$4*(1+$F$6)^A4923-(1+$F$5)^A4923</f>
        <v>-536.819963573783</v>
      </c>
      <c r="C4923" s="43" t="n">
        <f aca="false">IF(AND(B4923&gt;=0,B4922&lt;0),1,0)</f>
        <v>0</v>
      </c>
    </row>
    <row r="4924" customFormat="false" ht="12.8" hidden="false" customHeight="false" outlineLevel="0" collapsed="false">
      <c r="A4924" s="8" t="n">
        <f aca="false">A4923-0.01</f>
        <v>50.7999999999842</v>
      </c>
      <c r="B4924" s="42" t="n">
        <f aca="false">1+$F$5*$F$4*(1+$F$6)^A4924-(1+$F$5)^A4924</f>
        <v>-536.144950766403</v>
      </c>
      <c r="C4924" s="43" t="n">
        <f aca="false">IF(AND(B4924&gt;=0,B4923&lt;0),1,0)</f>
        <v>0</v>
      </c>
    </row>
    <row r="4925" customFormat="false" ht="12.8" hidden="false" customHeight="false" outlineLevel="0" collapsed="false">
      <c r="A4925" s="8" t="n">
        <f aca="false">A4924-0.01</f>
        <v>50.7899999999842</v>
      </c>
      <c r="B4925" s="42" t="n">
        <f aca="false">1+$F$5*$F$4*(1+$F$6)^A4925-(1+$F$5)^A4925</f>
        <v>-535.47077669179</v>
      </c>
      <c r="C4925" s="43" t="n">
        <f aca="false">IF(AND(B4925&gt;=0,B4924&lt;0),1,0)</f>
        <v>0</v>
      </c>
    </row>
    <row r="4926" customFormat="false" ht="12.8" hidden="false" customHeight="false" outlineLevel="0" collapsed="false">
      <c r="A4926" s="8" t="n">
        <f aca="false">A4925-0.01</f>
        <v>50.7799999999842</v>
      </c>
      <c r="B4926" s="42" t="n">
        <f aca="false">1+$F$5*$F$4*(1+$F$6)^A4926-(1+$F$5)^A4926</f>
        <v>-534.797440309731</v>
      </c>
      <c r="C4926" s="43" t="n">
        <f aca="false">IF(AND(B4926&gt;=0,B4925&lt;0),1,0)</f>
        <v>0</v>
      </c>
    </row>
    <row r="4927" customFormat="false" ht="12.8" hidden="false" customHeight="false" outlineLevel="0" collapsed="false">
      <c r="A4927" s="8" t="n">
        <f aca="false">A4926-0.01</f>
        <v>50.7699999999842</v>
      </c>
      <c r="B4927" s="42" t="n">
        <f aca="false">1+$F$5*$F$4*(1+$F$6)^A4927-(1+$F$5)^A4927</f>
        <v>-534.124940581305</v>
      </c>
      <c r="C4927" s="43" t="n">
        <f aca="false">IF(AND(B4927&gt;=0,B4926&lt;0),1,0)</f>
        <v>0</v>
      </c>
    </row>
    <row r="4928" customFormat="false" ht="12.8" hidden="false" customHeight="false" outlineLevel="0" collapsed="false">
      <c r="A4928" s="8" t="n">
        <f aca="false">A4927-0.01</f>
        <v>50.7599999999842</v>
      </c>
      <c r="B4928" s="42" t="n">
        <f aca="false">1+$F$5*$F$4*(1+$F$6)^A4928-(1+$F$5)^A4928</f>
        <v>-533.45327646888</v>
      </c>
      <c r="C4928" s="43" t="n">
        <f aca="false">IF(AND(B4928&gt;=0,B4927&lt;0),1,0)</f>
        <v>0</v>
      </c>
    </row>
    <row r="4929" customFormat="false" ht="12.8" hidden="false" customHeight="false" outlineLevel="0" collapsed="false">
      <c r="A4929" s="8" t="n">
        <f aca="false">A4928-0.01</f>
        <v>50.7499999999842</v>
      </c>
      <c r="B4929" s="42" t="n">
        <f aca="false">1+$F$5*$F$4*(1+$F$6)^A4929-(1+$F$5)^A4929</f>
        <v>-532.782446936109</v>
      </c>
      <c r="C4929" s="43" t="n">
        <f aca="false">IF(AND(B4929&gt;=0,B4928&lt;0),1,0)</f>
        <v>0</v>
      </c>
    </row>
    <row r="4930" customFormat="false" ht="12.8" hidden="false" customHeight="false" outlineLevel="0" collapsed="false">
      <c r="A4930" s="8" t="n">
        <f aca="false">A4929-0.01</f>
        <v>50.7399999999842</v>
      </c>
      <c r="B4930" s="42" t="n">
        <f aca="false">1+$F$5*$F$4*(1+$F$6)^A4930-(1+$F$5)^A4930</f>
        <v>-532.112450947929</v>
      </c>
      <c r="C4930" s="43" t="n">
        <f aca="false">IF(AND(B4930&gt;=0,B4929&lt;0),1,0)</f>
        <v>0</v>
      </c>
    </row>
    <row r="4931" customFormat="false" ht="12.8" hidden="false" customHeight="false" outlineLevel="0" collapsed="false">
      <c r="A4931" s="8" t="n">
        <f aca="false">A4930-0.01</f>
        <v>50.7299999999842</v>
      </c>
      <c r="B4931" s="42" t="n">
        <f aca="false">1+$F$5*$F$4*(1+$F$6)^A4931-(1+$F$5)^A4931</f>
        <v>-531.443287470562</v>
      </c>
      <c r="C4931" s="43" t="n">
        <f aca="false">IF(AND(B4931&gt;=0,B4930&lt;0),1,0)</f>
        <v>0</v>
      </c>
    </row>
    <row r="4932" customFormat="false" ht="12.8" hidden="false" customHeight="false" outlineLevel="0" collapsed="false">
      <c r="A4932" s="8" t="n">
        <f aca="false">A4931-0.01</f>
        <v>50.7199999999842</v>
      </c>
      <c r="B4932" s="42" t="n">
        <f aca="false">1+$F$5*$F$4*(1+$F$6)^A4932-(1+$F$5)^A4932</f>
        <v>-530.774955471512</v>
      </c>
      <c r="C4932" s="43" t="n">
        <f aca="false">IF(AND(B4932&gt;=0,B4931&lt;0),1,0)</f>
        <v>0</v>
      </c>
    </row>
    <row r="4933" customFormat="false" ht="12.8" hidden="false" customHeight="false" outlineLevel="0" collapsed="false">
      <c r="A4933" s="8" t="n">
        <f aca="false">A4932-0.01</f>
        <v>50.7099999999842</v>
      </c>
      <c r="B4933" s="42" t="n">
        <f aca="false">1+$F$5*$F$4*(1+$F$6)^A4933-(1+$F$5)^A4933</f>
        <v>-530.10745391956</v>
      </c>
      <c r="C4933" s="43" t="n">
        <f aca="false">IF(AND(B4933&gt;=0,B4932&lt;0),1,0)</f>
        <v>0</v>
      </c>
    </row>
    <row r="4934" customFormat="false" ht="12.8" hidden="false" customHeight="false" outlineLevel="0" collapsed="false">
      <c r="A4934" s="8" t="n">
        <f aca="false">A4933-0.01</f>
        <v>50.6999999999842</v>
      </c>
      <c r="B4934" s="42" t="n">
        <f aca="false">1+$F$5*$F$4*(1+$F$6)^A4934-(1+$F$5)^A4934</f>
        <v>-529.44078178477</v>
      </c>
      <c r="C4934" s="43" t="n">
        <f aca="false">IF(AND(B4934&gt;=0,B4933&lt;0),1,0)</f>
        <v>0</v>
      </c>
    </row>
    <row r="4935" customFormat="false" ht="12.8" hidden="false" customHeight="false" outlineLevel="0" collapsed="false">
      <c r="A4935" s="8" t="n">
        <f aca="false">A4934-0.01</f>
        <v>50.6899999999842</v>
      </c>
      <c r="B4935" s="42" t="n">
        <f aca="false">1+$F$5*$F$4*(1+$F$6)^A4935-(1+$F$5)^A4935</f>
        <v>-528.774938038478</v>
      </c>
      <c r="C4935" s="43" t="n">
        <f aca="false">IF(AND(B4935&gt;=0,B4934&lt;0),1,0)</f>
        <v>0</v>
      </c>
    </row>
    <row r="4936" customFormat="false" ht="12.8" hidden="false" customHeight="false" outlineLevel="0" collapsed="false">
      <c r="A4936" s="8" t="n">
        <f aca="false">A4935-0.01</f>
        <v>50.6799999999842</v>
      </c>
      <c r="B4936" s="42" t="n">
        <f aca="false">1+$F$5*$F$4*(1+$F$6)^A4936-(1+$F$5)^A4936</f>
        <v>-528.1099216533</v>
      </c>
      <c r="C4936" s="43" t="n">
        <f aca="false">IF(AND(B4936&gt;=0,B4935&lt;0),1,0)</f>
        <v>0</v>
      </c>
    </row>
    <row r="4937" customFormat="false" ht="12.8" hidden="false" customHeight="false" outlineLevel="0" collapsed="false">
      <c r="A4937" s="8" t="n">
        <f aca="false">A4936-0.01</f>
        <v>50.6699999999842</v>
      </c>
      <c r="B4937" s="42" t="n">
        <f aca="false">1+$F$5*$F$4*(1+$F$6)^A4937-(1+$F$5)^A4937</f>
        <v>-527.445731603122</v>
      </c>
      <c r="C4937" s="43" t="n">
        <f aca="false">IF(AND(B4937&gt;=0,B4936&lt;0),1,0)</f>
        <v>0</v>
      </c>
    </row>
    <row r="4938" customFormat="false" ht="12.8" hidden="false" customHeight="false" outlineLevel="0" collapsed="false">
      <c r="A4938" s="8" t="n">
        <f aca="false">A4937-0.01</f>
        <v>50.6599999999842</v>
      </c>
      <c r="B4938" s="42" t="n">
        <f aca="false">1+$F$5*$F$4*(1+$F$6)^A4938-(1+$F$5)^A4938</f>
        <v>-526.782366863105</v>
      </c>
      <c r="C4938" s="43" t="n">
        <f aca="false">IF(AND(B4938&gt;=0,B4937&lt;0),1,0)</f>
        <v>0</v>
      </c>
    </row>
    <row r="4939" customFormat="false" ht="12.8" hidden="false" customHeight="false" outlineLevel="0" collapsed="false">
      <c r="A4939" s="8" t="n">
        <f aca="false">A4938-0.01</f>
        <v>50.6499999999843</v>
      </c>
      <c r="B4939" s="42" t="n">
        <f aca="false">1+$F$5*$F$4*(1+$F$6)^A4939-(1+$F$5)^A4939</f>
        <v>-526.119826409678</v>
      </c>
      <c r="C4939" s="43" t="n">
        <f aca="false">IF(AND(B4939&gt;=0,B4938&lt;0),1,0)</f>
        <v>0</v>
      </c>
    </row>
    <row r="4940" customFormat="false" ht="12.8" hidden="false" customHeight="false" outlineLevel="0" collapsed="false">
      <c r="A4940" s="8" t="n">
        <f aca="false">A4939-0.01</f>
        <v>50.6399999999842</v>
      </c>
      <c r="B4940" s="42" t="n">
        <f aca="false">1+$F$5*$F$4*(1+$F$6)^A4940-(1+$F$5)^A4940</f>
        <v>-525.458109220541</v>
      </c>
      <c r="C4940" s="43" t="n">
        <f aca="false">IF(AND(B4940&gt;=0,B4939&lt;0),1,0)</f>
        <v>0</v>
      </c>
    </row>
    <row r="4941" customFormat="false" ht="12.8" hidden="false" customHeight="false" outlineLevel="0" collapsed="false">
      <c r="A4941" s="8" t="n">
        <f aca="false">A4940-0.01</f>
        <v>50.6299999999843</v>
      </c>
      <c r="B4941" s="42" t="n">
        <f aca="false">1+$F$5*$F$4*(1+$F$6)^A4941-(1+$F$5)^A4941</f>
        <v>-524.79721427466</v>
      </c>
      <c r="C4941" s="43" t="n">
        <f aca="false">IF(AND(B4941&gt;=0,B4940&lt;0),1,0)</f>
        <v>0</v>
      </c>
    </row>
    <row r="4942" customFormat="false" ht="12.8" hidden="false" customHeight="false" outlineLevel="0" collapsed="false">
      <c r="A4942" s="8" t="n">
        <f aca="false">A4941-0.01</f>
        <v>50.6199999999843</v>
      </c>
      <c r="B4942" s="42" t="n">
        <f aca="false">1+$F$5*$F$4*(1+$F$6)^A4942-(1+$F$5)^A4942</f>
        <v>-524.137140552268</v>
      </c>
      <c r="C4942" s="43" t="n">
        <f aca="false">IF(AND(B4942&gt;=0,B4941&lt;0),1,0)</f>
        <v>0</v>
      </c>
    </row>
    <row r="4943" customFormat="false" ht="12.8" hidden="false" customHeight="false" outlineLevel="0" collapsed="false">
      <c r="A4943" s="8" t="n">
        <f aca="false">A4942-0.01</f>
        <v>50.6099999999843</v>
      </c>
      <c r="B4943" s="42" t="n">
        <f aca="false">1+$F$5*$F$4*(1+$F$6)^A4943-(1+$F$5)^A4943</f>
        <v>-523.477887034863</v>
      </c>
      <c r="C4943" s="43" t="n">
        <f aca="false">IF(AND(B4943&gt;=0,B4942&lt;0),1,0)</f>
        <v>0</v>
      </c>
    </row>
    <row r="4944" customFormat="false" ht="12.8" hidden="false" customHeight="false" outlineLevel="0" collapsed="false">
      <c r="A4944" s="8" t="n">
        <f aca="false">A4943-0.01</f>
        <v>50.5999999999843</v>
      </c>
      <c r="B4944" s="42" t="n">
        <f aca="false">1+$F$5*$F$4*(1+$F$6)^A4944-(1+$F$5)^A4944</f>
        <v>-522.819452705202</v>
      </c>
      <c r="C4944" s="43" t="n">
        <f aca="false">IF(AND(B4944&gt;=0,B4943&lt;0),1,0)</f>
        <v>0</v>
      </c>
    </row>
    <row r="4945" customFormat="false" ht="12.8" hidden="false" customHeight="false" outlineLevel="0" collapsed="false">
      <c r="A4945" s="8" t="n">
        <f aca="false">A4944-0.01</f>
        <v>50.5899999999843</v>
      </c>
      <c r="B4945" s="42" t="n">
        <f aca="false">1+$F$5*$F$4*(1+$F$6)^A4945-(1+$F$5)^A4945</f>
        <v>-522.161836547308</v>
      </c>
      <c r="C4945" s="43" t="n">
        <f aca="false">IF(AND(B4945&gt;=0,B4944&lt;0),1,0)</f>
        <v>0</v>
      </c>
    </row>
    <row r="4946" customFormat="false" ht="12.8" hidden="false" customHeight="false" outlineLevel="0" collapsed="false">
      <c r="A4946" s="8" t="n">
        <f aca="false">A4945-0.01</f>
        <v>50.5799999999843</v>
      </c>
      <c r="B4946" s="42" t="n">
        <f aca="false">1+$F$5*$F$4*(1+$F$6)^A4946-(1+$F$5)^A4946</f>
        <v>-521.50503754646</v>
      </c>
      <c r="C4946" s="43" t="n">
        <f aca="false">IF(AND(B4946&gt;=0,B4945&lt;0),1,0)</f>
        <v>0</v>
      </c>
    </row>
    <row r="4947" customFormat="false" ht="12.8" hidden="false" customHeight="false" outlineLevel="0" collapsed="false">
      <c r="A4947" s="8" t="n">
        <f aca="false">A4946-0.01</f>
        <v>50.5699999999843</v>
      </c>
      <c r="B4947" s="42" t="n">
        <f aca="false">1+$F$5*$F$4*(1+$F$6)^A4947-(1+$F$5)^A4947</f>
        <v>-520.849054689197</v>
      </c>
      <c r="C4947" s="43" t="n">
        <f aca="false">IF(AND(B4947&gt;=0,B4946&lt;0),1,0)</f>
        <v>0</v>
      </c>
    </row>
    <row r="4948" customFormat="false" ht="12.8" hidden="false" customHeight="false" outlineLevel="0" collapsed="false">
      <c r="A4948" s="8" t="n">
        <f aca="false">A4947-0.01</f>
        <v>50.5599999999843</v>
      </c>
      <c r="B4948" s="42" t="n">
        <f aca="false">1+$F$5*$F$4*(1+$F$6)^A4948-(1+$F$5)^A4948</f>
        <v>-520.193886963314</v>
      </c>
      <c r="C4948" s="43" t="n">
        <f aca="false">IF(AND(B4948&gt;=0,B4947&lt;0),1,0)</f>
        <v>0</v>
      </c>
    </row>
    <row r="4949" customFormat="false" ht="12.8" hidden="false" customHeight="false" outlineLevel="0" collapsed="false">
      <c r="A4949" s="8" t="n">
        <f aca="false">A4948-0.01</f>
        <v>50.5499999999843</v>
      </c>
      <c r="B4949" s="42" t="n">
        <f aca="false">1+$F$5*$F$4*(1+$F$6)^A4949-(1+$F$5)^A4949</f>
        <v>-519.539533357859</v>
      </c>
      <c r="C4949" s="43" t="n">
        <f aca="false">IF(AND(B4949&gt;=0,B4948&lt;0),1,0)</f>
        <v>0</v>
      </c>
    </row>
    <row r="4950" customFormat="false" ht="12.8" hidden="false" customHeight="false" outlineLevel="0" collapsed="false">
      <c r="A4950" s="8" t="n">
        <f aca="false">A4949-0.01</f>
        <v>50.5399999999843</v>
      </c>
      <c r="B4950" s="42" t="n">
        <f aca="false">1+$F$5*$F$4*(1+$F$6)^A4950-(1+$F$5)^A4950</f>
        <v>-518.885992863138</v>
      </c>
      <c r="C4950" s="43" t="n">
        <f aca="false">IF(AND(B4950&gt;=0,B4949&lt;0),1,0)</f>
        <v>0</v>
      </c>
    </row>
    <row r="4951" customFormat="false" ht="12.8" hidden="false" customHeight="false" outlineLevel="0" collapsed="false">
      <c r="A4951" s="8" t="n">
        <f aca="false">A4950-0.01</f>
        <v>50.5299999999843</v>
      </c>
      <c r="B4951" s="42" t="n">
        <f aca="false">1+$F$5*$F$4*(1+$F$6)^A4951-(1+$F$5)^A4951</f>
        <v>-518.233264470704</v>
      </c>
      <c r="C4951" s="43" t="n">
        <f aca="false">IF(AND(B4951&gt;=0,B4950&lt;0),1,0)</f>
        <v>0</v>
      </c>
    </row>
    <row r="4952" customFormat="false" ht="12.8" hidden="false" customHeight="false" outlineLevel="0" collapsed="false">
      <c r="A4952" s="8" t="n">
        <f aca="false">A4951-0.01</f>
        <v>50.5199999999843</v>
      </c>
      <c r="B4952" s="42" t="n">
        <f aca="false">1+$F$5*$F$4*(1+$F$6)^A4952-(1+$F$5)^A4952</f>
        <v>-517.581347173362</v>
      </c>
      <c r="C4952" s="43" t="n">
        <f aca="false">IF(AND(B4952&gt;=0,B4951&lt;0),1,0)</f>
        <v>0</v>
      </c>
    </row>
    <row r="4953" customFormat="false" ht="12.8" hidden="false" customHeight="false" outlineLevel="0" collapsed="false">
      <c r="A4953" s="8" t="n">
        <f aca="false">A4952-0.01</f>
        <v>50.5099999999843</v>
      </c>
      <c r="B4953" s="42" t="n">
        <f aca="false">1+$F$5*$F$4*(1+$F$6)^A4953-(1+$F$5)^A4953</f>
        <v>-516.930239965167</v>
      </c>
      <c r="C4953" s="43" t="n">
        <f aca="false">IF(AND(B4953&gt;=0,B4952&lt;0),1,0)</f>
        <v>0</v>
      </c>
    </row>
    <row r="4954" customFormat="false" ht="12.8" hidden="false" customHeight="false" outlineLevel="0" collapsed="false">
      <c r="A4954" s="8" t="n">
        <f aca="false">A4953-0.01</f>
        <v>50.4999999999843</v>
      </c>
      <c r="B4954" s="42" t="n">
        <f aca="false">1+$F$5*$F$4*(1+$F$6)^A4954-(1+$F$5)^A4954</f>
        <v>-516.279941841418</v>
      </c>
      <c r="C4954" s="43" t="n">
        <f aca="false">IF(AND(B4954&gt;=0,B4953&lt;0),1,0)</f>
        <v>0</v>
      </c>
    </row>
    <row r="4955" customFormat="false" ht="12.8" hidden="false" customHeight="false" outlineLevel="0" collapsed="false">
      <c r="A4955" s="8" t="n">
        <f aca="false">A4954-0.01</f>
        <v>50.4899999999843</v>
      </c>
      <c r="B4955" s="42" t="n">
        <f aca="false">1+$F$5*$F$4*(1+$F$6)^A4955-(1+$F$5)^A4955</f>
        <v>-515.630451798664</v>
      </c>
      <c r="C4955" s="43" t="n">
        <f aca="false">IF(AND(B4955&gt;=0,B4954&lt;0),1,0)</f>
        <v>0</v>
      </c>
    </row>
    <row r="4956" customFormat="false" ht="12.8" hidden="false" customHeight="false" outlineLevel="0" collapsed="false">
      <c r="A4956" s="8" t="n">
        <f aca="false">A4955-0.01</f>
        <v>50.4799999999843</v>
      </c>
      <c r="B4956" s="42" t="n">
        <f aca="false">1+$F$5*$F$4*(1+$F$6)^A4956-(1+$F$5)^A4956</f>
        <v>-514.981768834695</v>
      </c>
      <c r="C4956" s="43" t="n">
        <f aca="false">IF(AND(B4956&gt;=0,B4955&lt;0),1,0)</f>
        <v>0</v>
      </c>
    </row>
    <row r="4957" customFormat="false" ht="12.8" hidden="false" customHeight="false" outlineLevel="0" collapsed="false">
      <c r="A4957" s="8" t="n">
        <f aca="false">A4956-0.01</f>
        <v>50.4699999999843</v>
      </c>
      <c r="B4957" s="42" t="n">
        <f aca="false">1+$F$5*$F$4*(1+$F$6)^A4957-(1+$F$5)^A4957</f>
        <v>-514.333891948543</v>
      </c>
      <c r="C4957" s="43" t="n">
        <f aca="false">IF(AND(B4957&gt;=0,B4956&lt;0),1,0)</f>
        <v>0</v>
      </c>
    </row>
    <row r="4958" customFormat="false" ht="12.8" hidden="false" customHeight="false" outlineLevel="0" collapsed="false">
      <c r="A4958" s="8" t="n">
        <f aca="false">A4957-0.01</f>
        <v>50.4599999999843</v>
      </c>
      <c r="B4958" s="42" t="n">
        <f aca="false">1+$F$5*$F$4*(1+$F$6)^A4958-(1+$F$5)^A4958</f>
        <v>-513.686820140484</v>
      </c>
      <c r="C4958" s="43" t="n">
        <f aca="false">IF(AND(B4958&gt;=0,B4957&lt;0),1,0)</f>
        <v>0</v>
      </c>
    </row>
    <row r="4959" customFormat="false" ht="12.8" hidden="false" customHeight="false" outlineLevel="0" collapsed="false">
      <c r="A4959" s="8" t="n">
        <f aca="false">A4958-0.01</f>
        <v>50.4499999999843</v>
      </c>
      <c r="B4959" s="42" t="n">
        <f aca="false">1+$F$5*$F$4*(1+$F$6)^A4959-(1+$F$5)^A4959</f>
        <v>-513.04055241203</v>
      </c>
      <c r="C4959" s="43" t="n">
        <f aca="false">IF(AND(B4959&gt;=0,B4958&lt;0),1,0)</f>
        <v>0</v>
      </c>
    </row>
    <row r="4960" customFormat="false" ht="12.8" hidden="false" customHeight="false" outlineLevel="0" collapsed="false">
      <c r="A4960" s="8" t="n">
        <f aca="false">A4959-0.01</f>
        <v>50.4399999999843</v>
      </c>
      <c r="B4960" s="42" t="n">
        <f aca="false">1+$F$5*$F$4*(1+$F$6)^A4960-(1+$F$5)^A4960</f>
        <v>-512.395087765933</v>
      </c>
      <c r="C4960" s="43" t="n">
        <f aca="false">IF(AND(B4960&gt;=0,B4959&lt;0),1,0)</f>
        <v>0</v>
      </c>
    </row>
    <row r="4961" customFormat="false" ht="12.8" hidden="false" customHeight="false" outlineLevel="0" collapsed="false">
      <c r="A4961" s="8" t="n">
        <f aca="false">A4960-0.01</f>
        <v>50.4299999999843</v>
      </c>
      <c r="B4961" s="42" t="n">
        <f aca="false">1+$F$5*$F$4*(1+$F$6)^A4961-(1+$F$5)^A4961</f>
        <v>-511.750425206182</v>
      </c>
      <c r="C4961" s="43" t="n">
        <f aca="false">IF(AND(B4961&gt;=0,B4960&lt;0),1,0)</f>
        <v>0</v>
      </c>
    </row>
    <row r="4962" customFormat="false" ht="12.8" hidden="false" customHeight="false" outlineLevel="0" collapsed="false">
      <c r="A4962" s="8" t="n">
        <f aca="false">A4961-0.01</f>
        <v>50.4199999999843</v>
      </c>
      <c r="B4962" s="42" t="n">
        <f aca="false">1+$F$5*$F$4*(1+$F$6)^A4962-(1+$F$5)^A4962</f>
        <v>-511.106563737999</v>
      </c>
      <c r="C4962" s="43" t="n">
        <f aca="false">IF(AND(B4962&gt;=0,B4961&lt;0),1,0)</f>
        <v>0</v>
      </c>
    </row>
    <row r="4963" customFormat="false" ht="12.8" hidden="false" customHeight="false" outlineLevel="0" collapsed="false">
      <c r="A4963" s="8" t="n">
        <f aca="false">A4962-0.01</f>
        <v>50.4099999999843</v>
      </c>
      <c r="B4963" s="42" t="n">
        <f aca="false">1+$F$5*$F$4*(1+$F$6)^A4963-(1+$F$5)^A4963</f>
        <v>-510.463502367839</v>
      </c>
      <c r="C4963" s="43" t="n">
        <f aca="false">IF(AND(B4963&gt;=0,B4962&lt;0),1,0)</f>
        <v>0</v>
      </c>
    </row>
    <row r="4964" customFormat="false" ht="12.8" hidden="false" customHeight="false" outlineLevel="0" collapsed="false">
      <c r="A4964" s="8" t="n">
        <f aca="false">A4963-0.01</f>
        <v>50.3999999999843</v>
      </c>
      <c r="B4964" s="42" t="n">
        <f aca="false">1+$F$5*$F$4*(1+$F$6)^A4964-(1+$F$5)^A4964</f>
        <v>-509.821240103391</v>
      </c>
      <c r="C4964" s="43" t="n">
        <f aca="false">IF(AND(B4964&gt;=0,B4963&lt;0),1,0)</f>
        <v>0</v>
      </c>
    </row>
    <row r="4965" customFormat="false" ht="12.8" hidden="false" customHeight="false" outlineLevel="0" collapsed="false">
      <c r="A4965" s="8" t="n">
        <f aca="false">A4964-0.01</f>
        <v>50.3899999999843</v>
      </c>
      <c r="B4965" s="42" t="n">
        <f aca="false">1+$F$5*$F$4*(1+$F$6)^A4965-(1+$F$5)^A4965</f>
        <v>-509.179775953573</v>
      </c>
      <c r="C4965" s="43" t="n">
        <f aca="false">IF(AND(B4965&gt;=0,B4964&lt;0),1,0)</f>
        <v>0</v>
      </c>
    </row>
    <row r="4966" customFormat="false" ht="12.8" hidden="false" customHeight="false" outlineLevel="0" collapsed="false">
      <c r="A4966" s="8" t="n">
        <f aca="false">A4965-0.01</f>
        <v>50.3799999999843</v>
      </c>
      <c r="B4966" s="42" t="n">
        <f aca="false">1+$F$5*$F$4*(1+$F$6)^A4966-(1+$F$5)^A4966</f>
        <v>-508.539108928532</v>
      </c>
      <c r="C4966" s="43" t="n">
        <f aca="false">IF(AND(B4966&gt;=0,B4965&lt;0),1,0)</f>
        <v>0</v>
      </c>
    </row>
    <row r="4967" customFormat="false" ht="12.8" hidden="false" customHeight="false" outlineLevel="0" collapsed="false">
      <c r="A4967" s="8" t="n">
        <f aca="false">A4966-0.01</f>
        <v>50.3699999999843</v>
      </c>
      <c r="B4967" s="42" t="n">
        <f aca="false">1+$F$5*$F$4*(1+$F$6)^A4967-(1+$F$5)^A4967</f>
        <v>-507.899238039642</v>
      </c>
      <c r="C4967" s="43" t="n">
        <f aca="false">IF(AND(B4967&gt;=0,B4966&lt;0),1,0)</f>
        <v>0</v>
      </c>
    </row>
    <row r="4968" customFormat="false" ht="12.8" hidden="false" customHeight="false" outlineLevel="0" collapsed="false">
      <c r="A4968" s="8" t="n">
        <f aca="false">A4967-0.01</f>
        <v>50.3599999999843</v>
      </c>
      <c r="B4968" s="42" t="n">
        <f aca="false">1+$F$5*$F$4*(1+$F$6)^A4968-(1+$F$5)^A4968</f>
        <v>-507.260162299502</v>
      </c>
      <c r="C4968" s="43" t="n">
        <f aca="false">IF(AND(B4968&gt;=0,B4967&lt;0),1,0)</f>
        <v>0</v>
      </c>
    </row>
    <row r="4969" customFormat="false" ht="12.8" hidden="false" customHeight="false" outlineLevel="0" collapsed="false">
      <c r="A4969" s="8" t="n">
        <f aca="false">A4968-0.01</f>
        <v>50.3499999999843</v>
      </c>
      <c r="B4969" s="42" t="n">
        <f aca="false">1+$F$5*$F$4*(1+$F$6)^A4969-(1+$F$5)^A4969</f>
        <v>-506.621880721937</v>
      </c>
      <c r="C4969" s="43" t="n">
        <f aca="false">IF(AND(B4969&gt;=0,B4968&lt;0),1,0)</f>
        <v>0</v>
      </c>
    </row>
    <row r="4970" customFormat="false" ht="12.8" hidden="false" customHeight="false" outlineLevel="0" collapsed="false">
      <c r="A4970" s="8" t="n">
        <f aca="false">A4969-0.01</f>
        <v>50.3399999999843</v>
      </c>
      <c r="B4970" s="42" t="n">
        <f aca="false">1+$F$5*$F$4*(1+$F$6)^A4970-(1+$F$5)^A4970</f>
        <v>-505.984392321992</v>
      </c>
      <c r="C4970" s="43" t="n">
        <f aca="false">IF(AND(B4970&gt;=0,B4969&lt;0),1,0)</f>
        <v>0</v>
      </c>
    </row>
    <row r="4971" customFormat="false" ht="12.8" hidden="false" customHeight="false" outlineLevel="0" collapsed="false">
      <c r="A4971" s="8" t="n">
        <f aca="false">A4970-0.01</f>
        <v>50.3299999999843</v>
      </c>
      <c r="B4971" s="42" t="n">
        <f aca="false">1+$F$5*$F$4*(1+$F$6)^A4971-(1+$F$5)^A4971</f>
        <v>-505.347696115937</v>
      </c>
      <c r="C4971" s="43" t="n">
        <f aca="false">IF(AND(B4971&gt;=0,B4970&lt;0),1,0)</f>
        <v>0</v>
      </c>
    </row>
    <row r="4972" customFormat="false" ht="12.8" hidden="false" customHeight="false" outlineLevel="0" collapsed="false">
      <c r="A4972" s="8" t="n">
        <f aca="false">A4971-0.01</f>
        <v>50.3199999999843</v>
      </c>
      <c r="B4972" s="42" t="n">
        <f aca="false">1+$F$5*$F$4*(1+$F$6)^A4972-(1+$F$5)^A4972</f>
        <v>-504.711791121256</v>
      </c>
      <c r="C4972" s="43" t="n">
        <f aca="false">IF(AND(B4972&gt;=0,B4971&lt;0),1,0)</f>
        <v>0</v>
      </c>
    </row>
    <row r="4973" customFormat="false" ht="12.8" hidden="false" customHeight="false" outlineLevel="0" collapsed="false">
      <c r="A4973" s="8" t="n">
        <f aca="false">A4972-0.01</f>
        <v>50.3099999999843</v>
      </c>
      <c r="B4973" s="42" t="n">
        <f aca="false">1+$F$5*$F$4*(1+$F$6)^A4973-(1+$F$5)^A4973</f>
        <v>-504.076676356658</v>
      </c>
      <c r="C4973" s="43" t="n">
        <f aca="false">IF(AND(B4973&gt;=0,B4972&lt;0),1,0)</f>
        <v>0</v>
      </c>
    </row>
    <row r="4974" customFormat="false" ht="12.8" hidden="false" customHeight="false" outlineLevel="0" collapsed="false">
      <c r="A4974" s="8" t="n">
        <f aca="false">A4973-0.01</f>
        <v>50.2999999999843</v>
      </c>
      <c r="B4974" s="42" t="n">
        <f aca="false">1+$F$5*$F$4*(1+$F$6)^A4974-(1+$F$5)^A4974</f>
        <v>-503.442350842062</v>
      </c>
      <c r="C4974" s="43" t="n">
        <f aca="false">IF(AND(B4974&gt;=0,B4973&lt;0),1,0)</f>
        <v>0</v>
      </c>
    </row>
    <row r="4975" customFormat="false" ht="12.8" hidden="false" customHeight="false" outlineLevel="0" collapsed="false">
      <c r="A4975" s="8" t="n">
        <f aca="false">A4974-0.01</f>
        <v>50.2899999999843</v>
      </c>
      <c r="B4975" s="42" t="n">
        <f aca="false">1+$F$5*$F$4*(1+$F$6)^A4975-(1+$F$5)^A4975</f>
        <v>-502.808813598606</v>
      </c>
      <c r="C4975" s="43" t="n">
        <f aca="false">IF(AND(B4975&gt;=0,B4974&lt;0),1,0)</f>
        <v>0</v>
      </c>
    </row>
    <row r="4976" customFormat="false" ht="12.8" hidden="false" customHeight="false" outlineLevel="0" collapsed="false">
      <c r="A4976" s="8" t="n">
        <f aca="false">A4975-0.01</f>
        <v>50.2799999999843</v>
      </c>
      <c r="B4976" s="42" t="n">
        <f aca="false">1+$F$5*$F$4*(1+$F$6)^A4976-(1+$F$5)^A4976</f>
        <v>-502.176063648642</v>
      </c>
      <c r="C4976" s="43" t="n">
        <f aca="false">IF(AND(B4976&gt;=0,B4975&lt;0),1,0)</f>
        <v>0</v>
      </c>
    </row>
    <row r="4977" customFormat="false" ht="12.8" hidden="false" customHeight="false" outlineLevel="0" collapsed="false">
      <c r="A4977" s="8" t="n">
        <f aca="false">A4976-0.01</f>
        <v>50.2699999999843</v>
      </c>
      <c r="B4977" s="42" t="n">
        <f aca="false">1+$F$5*$F$4*(1+$F$6)^A4977-(1+$F$5)^A4977</f>
        <v>-501.544100015731</v>
      </c>
      <c r="C4977" s="43" t="n">
        <f aca="false">IF(AND(B4977&gt;=0,B4976&lt;0),1,0)</f>
        <v>0</v>
      </c>
    </row>
    <row r="4978" customFormat="false" ht="12.8" hidden="false" customHeight="false" outlineLevel="0" collapsed="false">
      <c r="A4978" s="8" t="n">
        <f aca="false">A4977-0.01</f>
        <v>50.2599999999843</v>
      </c>
      <c r="B4978" s="42" t="n">
        <f aca="false">1+$F$5*$F$4*(1+$F$6)^A4978-(1+$F$5)^A4978</f>
        <v>-500.912921724647</v>
      </c>
      <c r="C4978" s="43" t="n">
        <f aca="false">IF(AND(B4978&gt;=0,B4977&lt;0),1,0)</f>
        <v>0</v>
      </c>
    </row>
    <row r="4979" customFormat="false" ht="12.8" hidden="false" customHeight="false" outlineLevel="0" collapsed="false">
      <c r="A4979" s="8" t="n">
        <f aca="false">A4978-0.01</f>
        <v>50.2499999999843</v>
      </c>
      <c r="B4979" s="42" t="n">
        <f aca="false">1+$F$5*$F$4*(1+$F$6)^A4979-(1+$F$5)^A4979</f>
        <v>-500.282527801372</v>
      </c>
      <c r="C4979" s="43" t="n">
        <f aca="false">IF(AND(B4979&gt;=0,B4978&lt;0),1,0)</f>
        <v>0</v>
      </c>
    </row>
    <row r="4980" customFormat="false" ht="12.8" hidden="false" customHeight="false" outlineLevel="0" collapsed="false">
      <c r="A4980" s="8" t="n">
        <f aca="false">A4979-0.01</f>
        <v>50.2399999999843</v>
      </c>
      <c r="B4980" s="42" t="n">
        <f aca="false">1+$F$5*$F$4*(1+$F$6)^A4980-(1+$F$5)^A4980</f>
        <v>-499.652917273096</v>
      </c>
      <c r="C4980" s="43" t="n">
        <f aca="false">IF(AND(B4980&gt;=0,B4979&lt;0),1,0)</f>
        <v>0</v>
      </c>
    </row>
    <row r="4981" customFormat="false" ht="12.8" hidden="false" customHeight="false" outlineLevel="0" collapsed="false">
      <c r="A4981" s="8" t="n">
        <f aca="false">A4980-0.01</f>
        <v>50.2299999999843</v>
      </c>
      <c r="B4981" s="42" t="n">
        <f aca="false">1+$F$5*$F$4*(1+$F$6)^A4981-(1+$F$5)^A4981</f>
        <v>-499.024089168216</v>
      </c>
      <c r="C4981" s="43" t="n">
        <f aca="false">IF(AND(B4981&gt;=0,B4980&lt;0),1,0)</f>
        <v>0</v>
      </c>
    </row>
    <row r="4982" customFormat="false" ht="12.8" hidden="false" customHeight="false" outlineLevel="0" collapsed="false">
      <c r="A4982" s="8" t="n">
        <f aca="false">A4981-0.01</f>
        <v>50.2199999999843</v>
      </c>
      <c r="B4982" s="42" t="n">
        <f aca="false">1+$F$5*$F$4*(1+$F$6)^A4982-(1+$F$5)^A4982</f>
        <v>-498.396042516331</v>
      </c>
      <c r="C4982" s="43" t="n">
        <f aca="false">IF(AND(B4982&gt;=0,B4981&lt;0),1,0)</f>
        <v>0</v>
      </c>
    </row>
    <row r="4983" customFormat="false" ht="12.8" hidden="false" customHeight="false" outlineLevel="0" collapsed="false">
      <c r="A4983" s="8" t="n">
        <f aca="false">A4982-0.01</f>
        <v>50.2099999999843</v>
      </c>
      <c r="B4983" s="42" t="n">
        <f aca="false">1+$F$5*$F$4*(1+$F$6)^A4983-(1+$F$5)^A4983</f>
        <v>-497.768776348246</v>
      </c>
      <c r="C4983" s="43" t="n">
        <f aca="false">IF(AND(B4983&gt;=0,B4982&lt;0),1,0)</f>
        <v>0</v>
      </c>
    </row>
    <row r="4984" customFormat="false" ht="12.8" hidden="false" customHeight="false" outlineLevel="0" collapsed="false">
      <c r="A4984" s="8" t="n">
        <f aca="false">A4983-0.01</f>
        <v>50.1999999999843</v>
      </c>
      <c r="B4984" s="42" t="n">
        <f aca="false">1+$F$5*$F$4*(1+$F$6)^A4984-(1+$F$5)^A4984</f>
        <v>-497.142289695966</v>
      </c>
      <c r="C4984" s="43" t="n">
        <f aca="false">IF(AND(B4984&gt;=0,B4983&lt;0),1,0)</f>
        <v>0</v>
      </c>
    </row>
    <row r="4985" customFormat="false" ht="12.8" hidden="false" customHeight="false" outlineLevel="0" collapsed="false">
      <c r="A4985" s="8" t="n">
        <f aca="false">A4984-0.01</f>
        <v>50.1899999999843</v>
      </c>
      <c r="B4985" s="42" t="n">
        <f aca="false">1+$F$5*$F$4*(1+$F$6)^A4985-(1+$F$5)^A4985</f>
        <v>-496.516581592696</v>
      </c>
      <c r="C4985" s="43" t="n">
        <f aca="false">IF(AND(B4985&gt;=0,B4984&lt;0),1,0)</f>
        <v>0</v>
      </c>
    </row>
    <row r="4986" customFormat="false" ht="12.8" hidden="false" customHeight="false" outlineLevel="0" collapsed="false">
      <c r="A4986" s="8" t="n">
        <f aca="false">A4985-0.01</f>
        <v>50.1799999999843</v>
      </c>
      <c r="B4986" s="42" t="n">
        <f aca="false">1+$F$5*$F$4*(1+$F$6)^A4986-(1+$F$5)^A4986</f>
        <v>-495.89165107284</v>
      </c>
      <c r="C4986" s="43" t="n">
        <f aca="false">IF(AND(B4986&gt;=0,B4985&lt;0),1,0)</f>
        <v>0</v>
      </c>
    </row>
    <row r="4987" customFormat="false" ht="12.8" hidden="false" customHeight="false" outlineLevel="0" collapsed="false">
      <c r="A4987" s="8" t="n">
        <f aca="false">A4986-0.01</f>
        <v>50.1699999999843</v>
      </c>
      <c r="B4987" s="42" t="n">
        <f aca="false">1+$F$5*$F$4*(1+$F$6)^A4987-(1+$F$5)^A4987</f>
        <v>-495.267497171999</v>
      </c>
      <c r="C4987" s="43" t="n">
        <f aca="false">IF(AND(B4987&gt;=0,B4986&lt;0),1,0)</f>
        <v>0</v>
      </c>
    </row>
    <row r="4988" customFormat="false" ht="12.8" hidden="false" customHeight="false" outlineLevel="0" collapsed="false">
      <c r="A4988" s="8" t="n">
        <f aca="false">A4987-0.01</f>
        <v>50.1599999999843</v>
      </c>
      <c r="B4988" s="42" t="n">
        <f aca="false">1+$F$5*$F$4*(1+$F$6)^A4988-(1+$F$5)^A4988</f>
        <v>-494.644118926971</v>
      </c>
      <c r="C4988" s="43" t="n">
        <f aca="false">IF(AND(B4988&gt;=0,B4987&lt;0),1,0)</f>
        <v>0</v>
      </c>
    </row>
    <row r="4989" customFormat="false" ht="12.8" hidden="false" customHeight="false" outlineLevel="0" collapsed="false">
      <c r="A4989" s="8" t="n">
        <f aca="false">A4988-0.01</f>
        <v>50.1499999999844</v>
      </c>
      <c r="B4989" s="42" t="n">
        <f aca="false">1+$F$5*$F$4*(1+$F$6)^A4989-(1+$F$5)^A4989</f>
        <v>-494.021515375745</v>
      </c>
      <c r="C4989" s="43" t="n">
        <f aca="false">IF(AND(B4989&gt;=0,B4988&lt;0),1,0)</f>
        <v>0</v>
      </c>
    </row>
    <row r="4990" customFormat="false" ht="12.8" hidden="false" customHeight="false" outlineLevel="0" collapsed="false">
      <c r="A4990" s="8" t="n">
        <f aca="false">A4989-0.01</f>
        <v>50.1399999999843</v>
      </c>
      <c r="B4990" s="42" t="n">
        <f aca="false">1+$F$5*$F$4*(1+$F$6)^A4990-(1+$F$5)^A4990</f>
        <v>-493.399685557507</v>
      </c>
      <c r="C4990" s="43" t="n">
        <f aca="false">IF(AND(B4990&gt;=0,B4989&lt;0),1,0)</f>
        <v>0</v>
      </c>
    </row>
    <row r="4991" customFormat="false" ht="12.8" hidden="false" customHeight="false" outlineLevel="0" collapsed="false">
      <c r="A4991" s="8" t="n">
        <f aca="false">A4990-0.01</f>
        <v>50.1299999999844</v>
      </c>
      <c r="B4991" s="42" t="n">
        <f aca="false">1+$F$5*$F$4*(1+$F$6)^A4991-(1+$F$5)^A4991</f>
        <v>-492.778628512629</v>
      </c>
      <c r="C4991" s="43" t="n">
        <f aca="false">IF(AND(B4991&gt;=0,B4990&lt;0),1,0)</f>
        <v>0</v>
      </c>
    </row>
    <row r="4992" customFormat="false" ht="12.8" hidden="false" customHeight="false" outlineLevel="0" collapsed="false">
      <c r="A4992" s="8" t="n">
        <f aca="false">A4991-0.01</f>
        <v>50.1199999999844</v>
      </c>
      <c r="B4992" s="42" t="n">
        <f aca="false">1+$F$5*$F$4*(1+$F$6)^A4992-(1+$F$5)^A4992</f>
        <v>-492.158343282678</v>
      </c>
      <c r="C4992" s="43" t="n">
        <f aca="false">IF(AND(B4992&gt;=0,B4991&lt;0),1,0)</f>
        <v>0</v>
      </c>
    </row>
    <row r="4993" customFormat="false" ht="12.8" hidden="false" customHeight="false" outlineLevel="0" collapsed="false">
      <c r="A4993" s="8" t="n">
        <f aca="false">A4992-0.01</f>
        <v>50.1099999999844</v>
      </c>
      <c r="B4993" s="42" t="n">
        <f aca="false">1+$F$5*$F$4*(1+$F$6)^A4993-(1+$F$5)^A4993</f>
        <v>-491.538828910406</v>
      </c>
      <c r="C4993" s="43" t="n">
        <f aca="false">IF(AND(B4993&gt;=0,B4992&lt;0),1,0)</f>
        <v>0</v>
      </c>
    </row>
    <row r="4994" customFormat="false" ht="12.8" hidden="false" customHeight="false" outlineLevel="0" collapsed="false">
      <c r="A4994" s="8" t="n">
        <f aca="false">A4993-0.01</f>
        <v>50.0999999999844</v>
      </c>
      <c r="B4994" s="42" t="n">
        <f aca="false">1+$F$5*$F$4*(1+$F$6)^A4994-(1+$F$5)^A4994</f>
        <v>-490.920084439753</v>
      </c>
      <c r="C4994" s="43" t="n">
        <f aca="false">IF(AND(B4994&gt;=0,B4993&lt;0),1,0)</f>
        <v>0</v>
      </c>
    </row>
    <row r="4995" customFormat="false" ht="12.8" hidden="false" customHeight="false" outlineLevel="0" collapsed="false">
      <c r="A4995" s="8" t="n">
        <f aca="false">A4994-0.01</f>
        <v>50.0899999999844</v>
      </c>
      <c r="B4995" s="42" t="n">
        <f aca="false">1+$F$5*$F$4*(1+$F$6)^A4995-(1+$F$5)^A4995</f>
        <v>-490.302108915843</v>
      </c>
      <c r="C4995" s="43" t="n">
        <f aca="false">IF(AND(B4995&gt;=0,B4994&lt;0),1,0)</f>
        <v>0</v>
      </c>
    </row>
    <row r="4996" customFormat="false" ht="12.8" hidden="false" customHeight="false" outlineLevel="0" collapsed="false">
      <c r="A4996" s="8" t="n">
        <f aca="false">A4995-0.01</f>
        <v>50.0799999999844</v>
      </c>
      <c r="B4996" s="42" t="n">
        <f aca="false">1+$F$5*$F$4*(1+$F$6)^A4996-(1+$F$5)^A4996</f>
        <v>-489.684901384985</v>
      </c>
      <c r="C4996" s="43" t="n">
        <f aca="false">IF(AND(B4996&gt;=0,B4995&lt;0),1,0)</f>
        <v>0</v>
      </c>
    </row>
    <row r="4997" customFormat="false" ht="12.8" hidden="false" customHeight="false" outlineLevel="0" collapsed="false">
      <c r="A4997" s="8" t="n">
        <f aca="false">A4996-0.01</f>
        <v>50.0699999999844</v>
      </c>
      <c r="B4997" s="42" t="n">
        <f aca="false">1+$F$5*$F$4*(1+$F$6)^A4997-(1+$F$5)^A4997</f>
        <v>-489.068460894671</v>
      </c>
      <c r="C4997" s="43" t="n">
        <f aca="false">IF(AND(B4997&gt;=0,B4996&lt;0),1,0)</f>
        <v>0</v>
      </c>
    </row>
    <row r="4998" customFormat="false" ht="12.8" hidden="false" customHeight="false" outlineLevel="0" collapsed="false">
      <c r="A4998" s="8" t="n">
        <f aca="false">A4997-0.01</f>
        <v>50.0599999999844</v>
      </c>
      <c r="B4998" s="42" t="n">
        <f aca="false">1+$F$5*$F$4*(1+$F$6)^A4998-(1+$F$5)^A4998</f>
        <v>-488.452786493573</v>
      </c>
      <c r="C4998" s="43" t="n">
        <f aca="false">IF(AND(B4998&gt;=0,B4997&lt;0),1,0)</f>
        <v>0</v>
      </c>
    </row>
    <row r="4999" customFormat="false" ht="12.8" hidden="false" customHeight="false" outlineLevel="0" collapsed="false">
      <c r="A4999" s="8" t="n">
        <f aca="false">A4998-0.01</f>
        <v>50.0499999999844</v>
      </c>
      <c r="B4999" s="42" t="n">
        <f aca="false">1+$F$5*$F$4*(1+$F$6)^A4999-(1+$F$5)^A4999</f>
        <v>-487.837877231541</v>
      </c>
      <c r="C4999" s="43" t="n">
        <f aca="false">IF(AND(B4999&gt;=0,B4998&lt;0),1,0)</f>
        <v>0</v>
      </c>
    </row>
    <row r="5000" customFormat="false" ht="12.8" hidden="false" customHeight="false" outlineLevel="0" collapsed="false">
      <c r="A5000" s="8" t="n">
        <f aca="false">A4999-0.01</f>
        <v>50.0399999999844</v>
      </c>
      <c r="B5000" s="42" t="n">
        <f aca="false">1+$F$5*$F$4*(1+$F$6)^A5000-(1+$F$5)^A5000</f>
        <v>-487.223732159606</v>
      </c>
      <c r="C5000" s="43" t="n">
        <f aca="false">IF(AND(B5000&gt;=0,B4999&lt;0),1,0)</f>
        <v>0</v>
      </c>
    </row>
    <row r="5001" customFormat="false" ht="12.8" hidden="false" customHeight="false" outlineLevel="0" collapsed="false">
      <c r="A5001" s="8" t="n">
        <f aca="false">A5000-0.01</f>
        <v>50.0299999999844</v>
      </c>
      <c r="B5001" s="42" t="n">
        <f aca="false">1+$F$5*$F$4*(1+$F$6)^A5001-(1+$F$5)^A5001</f>
        <v>-486.610350329974</v>
      </c>
      <c r="C5001" s="43" t="n">
        <f aca="false">IF(AND(B5001&gt;=0,B5000&lt;0),1,0)</f>
        <v>0</v>
      </c>
    </row>
    <row r="5002" customFormat="false" ht="12.8" hidden="false" customHeight="false" outlineLevel="0" collapsed="false">
      <c r="A5002" s="8" t="n">
        <f aca="false">A5001-0.01</f>
        <v>50.0199999999844</v>
      </c>
      <c r="B5002" s="42" t="n">
        <f aca="false">1+$F$5*$F$4*(1+$F$6)^A5002-(1+$F$5)^A5002</f>
        <v>-485.997730796025</v>
      </c>
      <c r="C5002" s="43" t="n">
        <f aca="false">IF(AND(B5002&gt;=0,B5001&lt;0),1,0)</f>
        <v>0</v>
      </c>
    </row>
    <row r="5003" customFormat="false" ht="12.8" hidden="false" customHeight="false" outlineLevel="0" collapsed="false">
      <c r="A5003" s="8" t="n">
        <f aca="false">A5002-0.01</f>
        <v>50.0099999999844</v>
      </c>
      <c r="B5003" s="42" t="n">
        <f aca="false">1+$F$5*$F$4*(1+$F$6)^A5003-(1+$F$5)^A5003</f>
        <v>-485.385872612315</v>
      </c>
      <c r="C5003" s="43" t="n">
        <f aca="false">IF(AND(B5003&gt;=0,B5002&lt;0),1,0)</f>
        <v>0</v>
      </c>
    </row>
    <row r="5004" customFormat="false" ht="12.8" hidden="false" customHeight="false" outlineLevel="0" collapsed="false">
      <c r="A5004" s="8" t="n">
        <f aca="false">A5003-0.01</f>
        <v>49.9999999999844</v>
      </c>
      <c r="B5004" s="42" t="n">
        <f aca="false">1+$F$5*$F$4*(1+$F$6)^A5004-(1+$F$5)^A5004</f>
        <v>-484.774774834569</v>
      </c>
      <c r="C5004" s="43" t="n">
        <f aca="false">IF(AND(B5004&gt;=0,B5003&lt;0),1,0)</f>
        <v>0</v>
      </c>
    </row>
    <row r="5005" customFormat="false" ht="12.8" hidden="false" customHeight="false" outlineLevel="0" collapsed="false">
      <c r="A5005" s="8" t="n">
        <f aca="false">A5004-0.01</f>
        <v>49.9899999999844</v>
      </c>
      <c r="B5005" s="42" t="n">
        <f aca="false">1+$F$5*$F$4*(1+$F$6)^A5005-(1+$F$5)^A5005</f>
        <v>-484.164436519687</v>
      </c>
      <c r="C5005" s="43" t="n">
        <f aca="false">IF(AND(B5005&gt;=0,B5004&lt;0),1,0)</f>
        <v>0</v>
      </c>
    </row>
    <row r="5006" customFormat="false" ht="12.8" hidden="false" customHeight="false" outlineLevel="0" collapsed="false">
      <c r="A5006" s="8" t="n">
        <f aca="false">A5005-0.01</f>
        <v>49.9799999999844</v>
      </c>
      <c r="B5006" s="42" t="n">
        <f aca="false">1+$F$5*$F$4*(1+$F$6)^A5006-(1+$F$5)^A5006</f>
        <v>-483.554856725734</v>
      </c>
      <c r="C5006" s="43" t="n">
        <f aca="false">IF(AND(B5006&gt;=0,B5005&lt;0),1,0)</f>
        <v>0</v>
      </c>
    </row>
    <row r="5007" customFormat="false" ht="12.8" hidden="false" customHeight="false" outlineLevel="0" collapsed="false">
      <c r="A5007" s="8" t="n">
        <f aca="false">A5006-0.01</f>
        <v>49.9699999999844</v>
      </c>
      <c r="B5007" s="42" t="n">
        <f aca="false">1+$F$5*$F$4*(1+$F$6)^A5007-(1+$F$5)^A5007</f>
        <v>-482.946034511945</v>
      </c>
      <c r="C5007" s="43" t="n">
        <f aca="false">IF(AND(B5007&gt;=0,B5006&lt;0),1,0)</f>
        <v>0</v>
      </c>
    </row>
    <row r="5008" customFormat="false" ht="12.8" hidden="false" customHeight="false" outlineLevel="0" collapsed="false">
      <c r="A5008" s="8" t="n">
        <f aca="false">A5007-0.01</f>
        <v>49.9599999999844</v>
      </c>
      <c r="B5008" s="42" t="n">
        <f aca="false">1+$F$5*$F$4*(1+$F$6)^A5008-(1+$F$5)^A5008</f>
        <v>-482.337968938721</v>
      </c>
      <c r="C5008" s="43" t="n">
        <f aca="false">IF(AND(B5008&gt;=0,B5007&lt;0),1,0)</f>
        <v>0</v>
      </c>
    </row>
    <row r="5009" customFormat="false" ht="12.8" hidden="false" customHeight="false" outlineLevel="0" collapsed="false">
      <c r="A5009" s="8" t="n">
        <f aca="false">A5008-0.01</f>
        <v>49.9499999999844</v>
      </c>
      <c r="B5009" s="42" t="n">
        <f aca="false">1+$F$5*$F$4*(1+$F$6)^A5009-(1+$F$5)^A5009</f>
        <v>-481.730659067627</v>
      </c>
      <c r="C5009" s="43" t="n">
        <f aca="false">IF(AND(B5009&gt;=0,B5008&lt;0),1,0)</f>
        <v>0</v>
      </c>
    </row>
    <row r="5010" customFormat="false" ht="12.8" hidden="false" customHeight="false" outlineLevel="0" collapsed="false">
      <c r="A5010" s="8" t="n">
        <f aca="false">A5009-0.01</f>
        <v>49.9399999999844</v>
      </c>
      <c r="B5010" s="42" t="n">
        <f aca="false">1+$F$5*$F$4*(1+$F$6)^A5010-(1+$F$5)^A5010</f>
        <v>-481.124103961394</v>
      </c>
      <c r="C5010" s="43" t="n">
        <f aca="false">IF(AND(B5010&gt;=0,B5009&lt;0),1,0)</f>
        <v>0</v>
      </c>
    </row>
    <row r="5011" customFormat="false" ht="12.8" hidden="false" customHeight="false" outlineLevel="0" collapsed="false">
      <c r="A5011" s="8" t="n">
        <f aca="false">A5010-0.01</f>
        <v>49.9299999999844</v>
      </c>
      <c r="B5011" s="42" t="n">
        <f aca="false">1+$F$5*$F$4*(1+$F$6)^A5011-(1+$F$5)^A5011</f>
        <v>-480.518302683913</v>
      </c>
      <c r="C5011" s="43" t="n">
        <f aca="false">IF(AND(B5011&gt;=0,B5010&lt;0),1,0)</f>
        <v>0</v>
      </c>
    </row>
    <row r="5012" customFormat="false" ht="12.8" hidden="false" customHeight="false" outlineLevel="0" collapsed="false">
      <c r="A5012" s="8" t="n">
        <f aca="false">A5011-0.01</f>
        <v>49.9199999999844</v>
      </c>
      <c r="B5012" s="42" t="n">
        <f aca="false">1+$F$5*$F$4*(1+$F$6)^A5012-(1+$F$5)^A5012</f>
        <v>-479.913254300235</v>
      </c>
      <c r="C5012" s="43" t="n">
        <f aca="false">IF(AND(B5012&gt;=0,B5011&lt;0),1,0)</f>
        <v>0</v>
      </c>
    </row>
    <row r="5013" customFormat="false" ht="12.8" hidden="false" customHeight="false" outlineLevel="0" collapsed="false">
      <c r="A5013" s="8" t="n">
        <f aca="false">A5012-0.01</f>
        <v>49.9099999999844</v>
      </c>
      <c r="B5013" s="42" t="n">
        <f aca="false">1+$F$5*$F$4*(1+$F$6)^A5013-(1+$F$5)^A5013</f>
        <v>-479.308957876571</v>
      </c>
      <c r="C5013" s="43" t="n">
        <f aca="false">IF(AND(B5013&gt;=0,B5012&lt;0),1,0)</f>
        <v>0</v>
      </c>
    </row>
    <row r="5014" customFormat="false" ht="12.8" hidden="false" customHeight="false" outlineLevel="0" collapsed="false">
      <c r="A5014" s="8" t="n">
        <f aca="false">A5013-0.01</f>
        <v>49.8999999999844</v>
      </c>
      <c r="B5014" s="42" t="n">
        <f aca="false">1+$F$5*$F$4*(1+$F$6)^A5014-(1+$F$5)^A5014</f>
        <v>-478.70541248029</v>
      </c>
      <c r="C5014" s="43" t="n">
        <f aca="false">IF(AND(B5014&gt;=0,B5013&lt;0),1,0)</f>
        <v>0</v>
      </c>
    </row>
    <row r="5015" customFormat="false" ht="12.8" hidden="false" customHeight="false" outlineLevel="0" collapsed="false">
      <c r="A5015" s="8" t="n">
        <f aca="false">A5014-0.01</f>
        <v>49.8899999999844</v>
      </c>
      <c r="B5015" s="42" t="n">
        <f aca="false">1+$F$5*$F$4*(1+$F$6)^A5015-(1+$F$5)^A5015</f>
        <v>-478.102617179918</v>
      </c>
      <c r="C5015" s="43" t="n">
        <f aca="false">IF(AND(B5015&gt;=0,B5014&lt;0),1,0)</f>
        <v>0</v>
      </c>
    </row>
    <row r="5016" customFormat="false" ht="12.8" hidden="false" customHeight="false" outlineLevel="0" collapsed="false">
      <c r="A5016" s="8" t="n">
        <f aca="false">A5015-0.01</f>
        <v>49.8799999999844</v>
      </c>
      <c r="B5016" s="42" t="n">
        <f aca="false">1+$F$5*$F$4*(1+$F$6)^A5016-(1+$F$5)^A5016</f>
        <v>-477.500571045133</v>
      </c>
      <c r="C5016" s="43" t="n">
        <f aca="false">IF(AND(B5016&gt;=0,B5015&lt;0),1,0)</f>
        <v>0</v>
      </c>
    </row>
    <row r="5017" customFormat="false" ht="12.8" hidden="false" customHeight="false" outlineLevel="0" collapsed="false">
      <c r="A5017" s="8" t="n">
        <f aca="false">A5016-0.01</f>
        <v>49.8699999999844</v>
      </c>
      <c r="B5017" s="42" t="n">
        <f aca="false">1+$F$5*$F$4*(1+$F$6)^A5017-(1+$F$5)^A5017</f>
        <v>-476.89927314677</v>
      </c>
      <c r="C5017" s="43" t="n">
        <f aca="false">IF(AND(B5017&gt;=0,B5016&lt;0),1,0)</f>
        <v>0</v>
      </c>
    </row>
    <row r="5018" customFormat="false" ht="12.8" hidden="false" customHeight="false" outlineLevel="0" collapsed="false">
      <c r="A5018" s="8" t="n">
        <f aca="false">A5017-0.01</f>
        <v>49.8599999999844</v>
      </c>
      <c r="B5018" s="42" t="n">
        <f aca="false">1+$F$5*$F$4*(1+$F$6)^A5018-(1+$F$5)^A5018</f>
        <v>-476.298722556813</v>
      </c>
      <c r="C5018" s="43" t="n">
        <f aca="false">IF(AND(B5018&gt;=0,B5017&lt;0),1,0)</f>
        <v>0</v>
      </c>
    </row>
    <row r="5019" customFormat="false" ht="12.8" hidden="false" customHeight="false" outlineLevel="0" collapsed="false">
      <c r="A5019" s="8" t="n">
        <f aca="false">A5018-0.01</f>
        <v>49.8499999999844</v>
      </c>
      <c r="B5019" s="42" t="n">
        <f aca="false">1+$F$5*$F$4*(1+$F$6)^A5019-(1+$F$5)^A5019</f>
        <v>-475.698918348398</v>
      </c>
      <c r="C5019" s="43" t="n">
        <f aca="false">IF(AND(B5019&gt;=0,B5018&lt;0),1,0)</f>
        <v>0</v>
      </c>
    </row>
    <row r="5020" customFormat="false" ht="12.8" hidden="false" customHeight="false" outlineLevel="0" collapsed="false">
      <c r="A5020" s="8" t="n">
        <f aca="false">A5019-0.01</f>
        <v>49.8399999999844</v>
      </c>
      <c r="B5020" s="42" t="n">
        <f aca="false">1+$F$5*$F$4*(1+$F$6)^A5020-(1+$F$5)^A5020</f>
        <v>-475.099859595811</v>
      </c>
      <c r="C5020" s="43" t="n">
        <f aca="false">IF(AND(B5020&gt;=0,B5019&lt;0),1,0)</f>
        <v>0</v>
      </c>
    </row>
    <row r="5021" customFormat="false" ht="12.8" hidden="false" customHeight="false" outlineLevel="0" collapsed="false">
      <c r="A5021" s="8" t="n">
        <f aca="false">A5020-0.01</f>
        <v>49.8299999999844</v>
      </c>
      <c r="B5021" s="42" t="n">
        <f aca="false">1+$F$5*$F$4*(1+$F$6)^A5021-(1+$F$5)^A5021</f>
        <v>-474.501545374483</v>
      </c>
      <c r="C5021" s="43" t="n">
        <f aca="false">IF(AND(B5021&gt;=0,B5020&lt;0),1,0)</f>
        <v>0</v>
      </c>
    </row>
    <row r="5022" customFormat="false" ht="12.8" hidden="false" customHeight="false" outlineLevel="0" collapsed="false">
      <c r="A5022" s="8" t="n">
        <f aca="false">A5021-0.01</f>
        <v>49.8199999999844</v>
      </c>
      <c r="B5022" s="42" t="n">
        <f aca="false">1+$F$5*$F$4*(1+$F$6)^A5022-(1+$F$5)^A5022</f>
        <v>-473.903974760994</v>
      </c>
      <c r="C5022" s="43" t="n">
        <f aca="false">IF(AND(B5022&gt;=0,B5021&lt;0),1,0)</f>
        <v>0</v>
      </c>
    </row>
    <row r="5023" customFormat="false" ht="12.8" hidden="false" customHeight="false" outlineLevel="0" collapsed="false">
      <c r="A5023" s="8" t="n">
        <f aca="false">A5022-0.01</f>
        <v>49.8099999999844</v>
      </c>
      <c r="B5023" s="42" t="n">
        <f aca="false">1+$F$5*$F$4*(1+$F$6)^A5023-(1+$F$5)^A5023</f>
        <v>-473.307146833066</v>
      </c>
      <c r="C5023" s="43" t="n">
        <f aca="false">IF(AND(B5023&gt;=0,B5022&lt;0),1,0)</f>
        <v>0</v>
      </c>
    </row>
    <row r="5024" customFormat="false" ht="12.8" hidden="false" customHeight="false" outlineLevel="0" collapsed="false">
      <c r="A5024" s="8" t="n">
        <f aca="false">A5023-0.01</f>
        <v>49.7999999999844</v>
      </c>
      <c r="B5024" s="42" t="n">
        <f aca="false">1+$F$5*$F$4*(1+$F$6)^A5024-(1+$F$5)^A5024</f>
        <v>-472.711060669568</v>
      </c>
      <c r="C5024" s="43" t="n">
        <f aca="false">IF(AND(B5024&gt;=0,B5023&lt;0),1,0)</f>
        <v>0</v>
      </c>
    </row>
    <row r="5025" customFormat="false" ht="12.8" hidden="false" customHeight="false" outlineLevel="0" collapsed="false">
      <c r="A5025" s="8" t="n">
        <f aca="false">A5024-0.01</f>
        <v>49.7899999999844</v>
      </c>
      <c r="B5025" s="42" t="n">
        <f aca="false">1+$F$5*$F$4*(1+$F$6)^A5025-(1+$F$5)^A5025</f>
        <v>-472.115715350509</v>
      </c>
      <c r="C5025" s="43" t="n">
        <f aca="false">IF(AND(B5025&gt;=0,B5024&lt;0),1,0)</f>
        <v>0</v>
      </c>
    </row>
    <row r="5026" customFormat="false" ht="12.8" hidden="false" customHeight="false" outlineLevel="0" collapsed="false">
      <c r="A5026" s="8" t="n">
        <f aca="false">A5025-0.01</f>
        <v>49.7799999999844</v>
      </c>
      <c r="B5026" s="42" t="n">
        <f aca="false">1+$F$5*$F$4*(1+$F$6)^A5026-(1+$F$5)^A5026</f>
        <v>-471.521109957038</v>
      </c>
      <c r="C5026" s="43" t="n">
        <f aca="false">IF(AND(B5026&gt;=0,B5025&lt;0),1,0)</f>
        <v>0</v>
      </c>
    </row>
    <row r="5027" customFormat="false" ht="12.8" hidden="false" customHeight="false" outlineLevel="0" collapsed="false">
      <c r="A5027" s="8" t="n">
        <f aca="false">A5026-0.01</f>
        <v>49.7699999999844</v>
      </c>
      <c r="B5027" s="42" t="n">
        <f aca="false">1+$F$5*$F$4*(1+$F$6)^A5027-(1+$F$5)^A5027</f>
        <v>-470.927243571444</v>
      </c>
      <c r="C5027" s="43" t="n">
        <f aca="false">IF(AND(B5027&gt;=0,B5026&lt;0),1,0)</f>
        <v>0</v>
      </c>
    </row>
    <row r="5028" customFormat="false" ht="12.8" hidden="false" customHeight="false" outlineLevel="0" collapsed="false">
      <c r="A5028" s="8" t="n">
        <f aca="false">A5027-0.01</f>
        <v>49.7599999999844</v>
      </c>
      <c r="B5028" s="42" t="n">
        <f aca="false">1+$F$5*$F$4*(1+$F$6)^A5028-(1+$F$5)^A5028</f>
        <v>-470.334115277153</v>
      </c>
      <c r="C5028" s="43" t="n">
        <f aca="false">IF(AND(B5028&gt;=0,B5027&lt;0),1,0)</f>
        <v>0</v>
      </c>
    </row>
    <row r="5029" customFormat="false" ht="12.8" hidden="false" customHeight="false" outlineLevel="0" collapsed="false">
      <c r="A5029" s="8" t="n">
        <f aca="false">A5028-0.01</f>
        <v>49.7499999999844</v>
      </c>
      <c r="B5029" s="42" t="n">
        <f aca="false">1+$F$5*$F$4*(1+$F$6)^A5029-(1+$F$5)^A5029</f>
        <v>-469.741724158729</v>
      </c>
      <c r="C5029" s="43" t="n">
        <f aca="false">IF(AND(B5029&gt;=0,B5028&lt;0),1,0)</f>
        <v>0</v>
      </c>
    </row>
    <row r="5030" customFormat="false" ht="12.8" hidden="false" customHeight="false" outlineLevel="0" collapsed="false">
      <c r="A5030" s="8" t="n">
        <f aca="false">A5029-0.01</f>
        <v>49.7399999999844</v>
      </c>
      <c r="B5030" s="42" t="n">
        <f aca="false">1+$F$5*$F$4*(1+$F$6)^A5030-(1+$F$5)^A5030</f>
        <v>-469.150069301871</v>
      </c>
      <c r="C5030" s="43" t="n">
        <f aca="false">IF(AND(B5030&gt;=0,B5029&lt;0),1,0)</f>
        <v>0</v>
      </c>
    </row>
    <row r="5031" customFormat="false" ht="12.8" hidden="false" customHeight="false" outlineLevel="0" collapsed="false">
      <c r="A5031" s="8" t="n">
        <f aca="false">A5030-0.01</f>
        <v>49.7299999999844</v>
      </c>
      <c r="B5031" s="42" t="n">
        <f aca="false">1+$F$5*$F$4*(1+$F$6)^A5031-(1+$F$5)^A5031</f>
        <v>-468.559149793408</v>
      </c>
      <c r="C5031" s="43" t="n">
        <f aca="false">IF(AND(B5031&gt;=0,B5030&lt;0),1,0)</f>
        <v>0</v>
      </c>
    </row>
    <row r="5032" customFormat="false" ht="12.8" hidden="false" customHeight="false" outlineLevel="0" collapsed="false">
      <c r="A5032" s="8" t="n">
        <f aca="false">A5031-0.01</f>
        <v>49.7199999999844</v>
      </c>
      <c r="B5032" s="42" t="n">
        <f aca="false">1+$F$5*$F$4*(1+$F$6)^A5032-(1+$F$5)^A5032</f>
        <v>-467.968964721306</v>
      </c>
      <c r="C5032" s="43" t="n">
        <f aca="false">IF(AND(B5032&gt;=0,B5031&lt;0),1,0)</f>
        <v>0</v>
      </c>
    </row>
    <row r="5033" customFormat="false" ht="12.8" hidden="false" customHeight="false" outlineLevel="0" collapsed="false">
      <c r="A5033" s="8" t="n">
        <f aca="false">A5032-0.01</f>
        <v>49.7099999999844</v>
      </c>
      <c r="B5033" s="42" t="n">
        <f aca="false">1+$F$5*$F$4*(1+$F$6)^A5033-(1+$F$5)^A5033</f>
        <v>-467.379513174658</v>
      </c>
      <c r="C5033" s="43" t="n">
        <f aca="false">IF(AND(B5033&gt;=0,B5032&lt;0),1,0)</f>
        <v>0</v>
      </c>
    </row>
    <row r="5034" customFormat="false" ht="12.8" hidden="false" customHeight="false" outlineLevel="0" collapsed="false">
      <c r="A5034" s="8" t="n">
        <f aca="false">A5033-0.01</f>
        <v>49.6999999999844</v>
      </c>
      <c r="B5034" s="42" t="n">
        <f aca="false">1+$F$5*$F$4*(1+$F$6)^A5034-(1+$F$5)^A5034</f>
        <v>-466.790794243688</v>
      </c>
      <c r="C5034" s="43" t="n">
        <f aca="false">IF(AND(B5034&gt;=0,B5033&lt;0),1,0)</f>
        <v>0</v>
      </c>
    </row>
    <row r="5035" customFormat="false" ht="12.8" hidden="false" customHeight="false" outlineLevel="0" collapsed="false">
      <c r="A5035" s="8" t="n">
        <f aca="false">A5034-0.01</f>
        <v>49.6899999999844</v>
      </c>
      <c r="B5035" s="42" t="n">
        <f aca="false">1+$F$5*$F$4*(1+$F$6)^A5035-(1+$F$5)^A5035</f>
        <v>-466.202807019748</v>
      </c>
      <c r="C5035" s="43" t="n">
        <f aca="false">IF(AND(B5035&gt;=0,B5034&lt;0),1,0)</f>
        <v>0</v>
      </c>
    </row>
    <row r="5036" customFormat="false" ht="12.8" hidden="false" customHeight="false" outlineLevel="0" collapsed="false">
      <c r="A5036" s="8" t="n">
        <f aca="false">A5035-0.01</f>
        <v>49.6799999999844</v>
      </c>
      <c r="B5036" s="42" t="n">
        <f aca="false">1+$F$5*$F$4*(1+$F$6)^A5036-(1+$F$5)^A5036</f>
        <v>-465.615550595315</v>
      </c>
      <c r="C5036" s="43" t="n">
        <f aca="false">IF(AND(B5036&gt;=0,B5035&lt;0),1,0)</f>
        <v>0</v>
      </c>
    </row>
    <row r="5037" customFormat="false" ht="12.8" hidden="false" customHeight="false" outlineLevel="0" collapsed="false">
      <c r="A5037" s="8" t="n">
        <f aca="false">A5036-0.01</f>
        <v>49.6699999999844</v>
      </c>
      <c r="B5037" s="42" t="n">
        <f aca="false">1+$F$5*$F$4*(1+$F$6)^A5037-(1+$F$5)^A5037</f>
        <v>-465.029024063995</v>
      </c>
      <c r="C5037" s="43" t="n">
        <f aca="false">IF(AND(B5037&gt;=0,B5036&lt;0),1,0)</f>
        <v>0</v>
      </c>
    </row>
    <row r="5038" customFormat="false" ht="12.8" hidden="false" customHeight="false" outlineLevel="0" collapsed="false">
      <c r="A5038" s="8" t="n">
        <f aca="false">A5037-0.01</f>
        <v>49.6599999999844</v>
      </c>
      <c r="B5038" s="42" t="n">
        <f aca="false">1+$F$5*$F$4*(1+$F$6)^A5038-(1+$F$5)^A5038</f>
        <v>-464.443226520513</v>
      </c>
      <c r="C5038" s="43" t="n">
        <f aca="false">IF(AND(B5038&gt;=0,B5037&lt;0),1,0)</f>
        <v>0</v>
      </c>
    </row>
    <row r="5039" customFormat="false" ht="12.8" hidden="false" customHeight="false" outlineLevel="0" collapsed="false">
      <c r="A5039" s="8" t="n">
        <f aca="false">A5038-0.01</f>
        <v>49.6499999999844</v>
      </c>
      <c r="B5039" s="42" t="n">
        <f aca="false">1+$F$5*$F$4*(1+$F$6)^A5039-(1+$F$5)^A5039</f>
        <v>-463.858157060719</v>
      </c>
      <c r="C5039" s="43" t="n">
        <f aca="false">IF(AND(B5039&gt;=0,B5038&lt;0),1,0)</f>
        <v>0</v>
      </c>
    </row>
    <row r="5040" customFormat="false" ht="12.8" hidden="false" customHeight="false" outlineLevel="0" collapsed="false">
      <c r="A5040" s="8" t="n">
        <f aca="false">A5039-0.01</f>
        <v>49.6399999999844</v>
      </c>
      <c r="B5040" s="42" t="n">
        <f aca="false">1+$F$5*$F$4*(1+$F$6)^A5040-(1+$F$5)^A5040</f>
        <v>-463.273814781583</v>
      </c>
      <c r="C5040" s="43" t="n">
        <f aca="false">IF(AND(B5040&gt;=0,B5039&lt;0),1,0)</f>
        <v>0</v>
      </c>
    </row>
    <row r="5041" customFormat="false" ht="12.8" hidden="false" customHeight="false" outlineLevel="0" collapsed="false">
      <c r="A5041" s="8" t="n">
        <f aca="false">A5040-0.01</f>
        <v>49.6299999999845</v>
      </c>
      <c r="B5041" s="42" t="n">
        <f aca="false">1+$F$5*$F$4*(1+$F$6)^A5041-(1+$F$5)^A5041</f>
        <v>-462.690198781196</v>
      </c>
      <c r="C5041" s="43" t="n">
        <f aca="false">IF(AND(B5041&gt;=0,B5040&lt;0),1,0)</f>
        <v>0</v>
      </c>
    </row>
    <row r="5042" customFormat="false" ht="12.8" hidden="false" customHeight="false" outlineLevel="0" collapsed="false">
      <c r="A5042" s="8" t="n">
        <f aca="false">A5041-0.01</f>
        <v>49.6199999999845</v>
      </c>
      <c r="B5042" s="42" t="n">
        <f aca="false">1+$F$5*$F$4*(1+$F$6)^A5042-(1+$F$5)^A5042</f>
        <v>-462.107308158765</v>
      </c>
      <c r="C5042" s="43" t="n">
        <f aca="false">IF(AND(B5042&gt;=0,B5041&lt;0),1,0)</f>
        <v>0</v>
      </c>
    </row>
    <row r="5043" customFormat="false" ht="12.8" hidden="false" customHeight="false" outlineLevel="0" collapsed="false">
      <c r="A5043" s="8" t="n">
        <f aca="false">A5042-0.01</f>
        <v>49.6099999999845</v>
      </c>
      <c r="B5043" s="42" t="n">
        <f aca="false">1+$F$5*$F$4*(1+$F$6)^A5043-(1+$F$5)^A5043</f>
        <v>-461.525142014615</v>
      </c>
      <c r="C5043" s="43" t="n">
        <f aca="false">IF(AND(B5043&gt;=0,B5042&lt;0),1,0)</f>
        <v>0</v>
      </c>
    </row>
    <row r="5044" customFormat="false" ht="12.8" hidden="false" customHeight="false" outlineLevel="0" collapsed="false">
      <c r="A5044" s="8" t="n">
        <f aca="false">A5043-0.01</f>
        <v>49.5999999999845</v>
      </c>
      <c r="B5044" s="42" t="n">
        <f aca="false">1+$F$5*$F$4*(1+$F$6)^A5044-(1+$F$5)^A5044</f>
        <v>-460.943699450188</v>
      </c>
      <c r="C5044" s="43" t="n">
        <f aca="false">IF(AND(B5044&gt;=0,B5043&lt;0),1,0)</f>
        <v>0</v>
      </c>
    </row>
    <row r="5045" customFormat="false" ht="12.8" hidden="false" customHeight="false" outlineLevel="0" collapsed="false">
      <c r="A5045" s="8" t="n">
        <f aca="false">A5044-0.01</f>
        <v>49.5899999999845</v>
      </c>
      <c r="B5045" s="42" t="n">
        <f aca="false">1+$F$5*$F$4*(1+$F$6)^A5045-(1+$F$5)^A5045</f>
        <v>-460.362979568036</v>
      </c>
      <c r="C5045" s="43" t="n">
        <f aca="false">IF(AND(B5045&gt;=0,B5044&lt;0),1,0)</f>
        <v>0</v>
      </c>
    </row>
    <row r="5046" customFormat="false" ht="12.8" hidden="false" customHeight="false" outlineLevel="0" collapsed="false">
      <c r="A5046" s="8" t="n">
        <f aca="false">A5045-0.01</f>
        <v>49.5799999999845</v>
      </c>
      <c r="B5046" s="42" t="n">
        <f aca="false">1+$F$5*$F$4*(1+$F$6)^A5046-(1+$F$5)^A5046</f>
        <v>-459.782981471828</v>
      </c>
      <c r="C5046" s="43" t="n">
        <f aca="false">IF(AND(B5046&gt;=0,B5045&lt;0),1,0)</f>
        <v>0</v>
      </c>
    </row>
    <row r="5047" customFormat="false" ht="12.8" hidden="false" customHeight="false" outlineLevel="0" collapsed="false">
      <c r="A5047" s="8" t="n">
        <f aca="false">A5046-0.01</f>
        <v>49.5699999999845</v>
      </c>
      <c r="B5047" s="42" t="n">
        <f aca="false">1+$F$5*$F$4*(1+$F$6)^A5047-(1+$F$5)^A5047</f>
        <v>-459.203704266341</v>
      </c>
      <c r="C5047" s="43" t="n">
        <f aca="false">IF(AND(B5047&gt;=0,B5046&lt;0),1,0)</f>
        <v>0</v>
      </c>
    </row>
    <row r="5048" customFormat="false" ht="12.8" hidden="false" customHeight="false" outlineLevel="0" collapsed="false">
      <c r="A5048" s="8" t="n">
        <f aca="false">A5047-0.01</f>
        <v>49.5599999999845</v>
      </c>
      <c r="B5048" s="42" t="n">
        <f aca="false">1+$F$5*$F$4*(1+$F$6)^A5048-(1+$F$5)^A5048</f>
        <v>-458.625147057465</v>
      </c>
      <c r="C5048" s="43" t="n">
        <f aca="false">IF(AND(B5048&gt;=0,B5047&lt;0),1,0)</f>
        <v>0</v>
      </c>
    </row>
    <row r="5049" customFormat="false" ht="12.8" hidden="false" customHeight="false" outlineLevel="0" collapsed="false">
      <c r="A5049" s="8" t="n">
        <f aca="false">A5048-0.01</f>
        <v>49.5499999999845</v>
      </c>
      <c r="B5049" s="42" t="n">
        <f aca="false">1+$F$5*$F$4*(1+$F$6)^A5049-(1+$F$5)^A5049</f>
        <v>-458.047308952194</v>
      </c>
      <c r="C5049" s="43" t="n">
        <f aca="false">IF(AND(B5049&gt;=0,B5048&lt;0),1,0)</f>
        <v>0</v>
      </c>
    </row>
    <row r="5050" customFormat="false" ht="12.8" hidden="false" customHeight="false" outlineLevel="0" collapsed="false">
      <c r="A5050" s="8" t="n">
        <f aca="false">A5049-0.01</f>
        <v>49.5399999999845</v>
      </c>
      <c r="B5050" s="42" t="n">
        <f aca="false">1+$F$5*$F$4*(1+$F$6)^A5050-(1+$F$5)^A5050</f>
        <v>-457.470189058634</v>
      </c>
      <c r="C5050" s="43" t="n">
        <f aca="false">IF(AND(B5050&gt;=0,B5049&lt;0),1,0)</f>
        <v>0</v>
      </c>
    </row>
    <row r="5051" customFormat="false" ht="12.8" hidden="false" customHeight="false" outlineLevel="0" collapsed="false">
      <c r="A5051" s="8" t="n">
        <f aca="false">A5050-0.01</f>
        <v>49.5299999999845</v>
      </c>
      <c r="B5051" s="42" t="n">
        <f aca="false">1+$F$5*$F$4*(1+$F$6)^A5051-(1+$F$5)^A5051</f>
        <v>-456.893786485994</v>
      </c>
      <c r="C5051" s="43" t="n">
        <f aca="false">IF(AND(B5051&gt;=0,B5050&lt;0),1,0)</f>
        <v>0</v>
      </c>
    </row>
    <row r="5052" customFormat="false" ht="12.8" hidden="false" customHeight="false" outlineLevel="0" collapsed="false">
      <c r="A5052" s="8" t="n">
        <f aca="false">A5051-0.01</f>
        <v>49.5199999999845</v>
      </c>
      <c r="B5052" s="42" t="n">
        <f aca="false">1+$F$5*$F$4*(1+$F$6)^A5052-(1+$F$5)^A5052</f>
        <v>-456.318100344589</v>
      </c>
      <c r="C5052" s="43" t="n">
        <f aca="false">IF(AND(B5052&gt;=0,B5051&lt;0),1,0)</f>
        <v>0</v>
      </c>
    </row>
    <row r="5053" customFormat="false" ht="12.8" hidden="false" customHeight="false" outlineLevel="0" collapsed="false">
      <c r="A5053" s="8" t="n">
        <f aca="false">A5052-0.01</f>
        <v>49.5099999999845</v>
      </c>
      <c r="B5053" s="42" t="n">
        <f aca="false">1+$F$5*$F$4*(1+$F$6)^A5053-(1+$F$5)^A5053</f>
        <v>-455.743129745834</v>
      </c>
      <c r="C5053" s="43" t="n">
        <f aca="false">IF(AND(B5053&gt;=0,B5052&lt;0),1,0)</f>
        <v>0</v>
      </c>
    </row>
    <row r="5054" customFormat="false" ht="12.8" hidden="false" customHeight="false" outlineLevel="0" collapsed="false">
      <c r="A5054" s="8" t="n">
        <f aca="false">A5053-0.01</f>
        <v>49.4999999999845</v>
      </c>
      <c r="B5054" s="42" t="n">
        <f aca="false">1+$F$5*$F$4*(1+$F$6)^A5054-(1+$F$5)^A5054</f>
        <v>-455.168873802248</v>
      </c>
      <c r="C5054" s="43" t="n">
        <f aca="false">IF(AND(B5054&gt;=0,B5053&lt;0),1,0)</f>
        <v>0</v>
      </c>
    </row>
    <row r="5055" customFormat="false" ht="12.8" hidden="false" customHeight="false" outlineLevel="0" collapsed="false">
      <c r="A5055" s="8" t="n">
        <f aca="false">A5054-0.01</f>
        <v>49.4899999999845</v>
      </c>
      <c r="B5055" s="42" t="n">
        <f aca="false">1+$F$5*$F$4*(1+$F$6)^A5055-(1+$F$5)^A5055</f>
        <v>-454.595331627452</v>
      </c>
      <c r="C5055" s="43" t="n">
        <f aca="false">IF(AND(B5055&gt;=0,B5054&lt;0),1,0)</f>
        <v>0</v>
      </c>
    </row>
    <row r="5056" customFormat="false" ht="12.8" hidden="false" customHeight="false" outlineLevel="0" collapsed="false">
      <c r="A5056" s="8" t="n">
        <f aca="false">A5055-0.01</f>
        <v>49.4799999999845</v>
      </c>
      <c r="B5056" s="42" t="n">
        <f aca="false">1+$F$5*$F$4*(1+$F$6)^A5056-(1+$F$5)^A5056</f>
        <v>-454.022502336162</v>
      </c>
      <c r="C5056" s="43" t="n">
        <f aca="false">IF(AND(B5056&gt;=0,B5055&lt;0),1,0)</f>
        <v>0</v>
      </c>
    </row>
    <row r="5057" customFormat="false" ht="12.8" hidden="false" customHeight="false" outlineLevel="0" collapsed="false">
      <c r="A5057" s="8" t="n">
        <f aca="false">A5056-0.01</f>
        <v>49.4699999999845</v>
      </c>
      <c r="B5057" s="42" t="n">
        <f aca="false">1+$F$5*$F$4*(1+$F$6)^A5057-(1+$F$5)^A5057</f>
        <v>-453.450385044195</v>
      </c>
      <c r="C5057" s="43" t="n">
        <f aca="false">IF(AND(B5057&gt;=0,B5056&lt;0),1,0)</f>
        <v>0</v>
      </c>
    </row>
    <row r="5058" customFormat="false" ht="12.8" hidden="false" customHeight="false" outlineLevel="0" collapsed="false">
      <c r="A5058" s="8" t="n">
        <f aca="false">A5057-0.01</f>
        <v>49.4599999999845</v>
      </c>
      <c r="B5058" s="42" t="n">
        <f aca="false">1+$F$5*$F$4*(1+$F$6)^A5058-(1+$F$5)^A5058</f>
        <v>-452.878978868461</v>
      </c>
      <c r="C5058" s="43" t="n">
        <f aca="false">IF(AND(B5058&gt;=0,B5057&lt;0),1,0)</f>
        <v>0</v>
      </c>
    </row>
    <row r="5059" customFormat="false" ht="12.8" hidden="false" customHeight="false" outlineLevel="0" collapsed="false">
      <c r="A5059" s="8" t="n">
        <f aca="false">A5058-0.01</f>
        <v>49.4499999999845</v>
      </c>
      <c r="B5059" s="42" t="n">
        <f aca="false">1+$F$5*$F$4*(1+$F$6)^A5059-(1+$F$5)^A5059</f>
        <v>-452.308282926968</v>
      </c>
      <c r="C5059" s="43" t="n">
        <f aca="false">IF(AND(B5059&gt;=0,B5058&lt;0),1,0)</f>
        <v>0</v>
      </c>
    </row>
    <row r="5060" customFormat="false" ht="12.8" hidden="false" customHeight="false" outlineLevel="0" collapsed="false">
      <c r="A5060" s="8" t="n">
        <f aca="false">A5059-0.01</f>
        <v>49.4399999999845</v>
      </c>
      <c r="B5060" s="42" t="n">
        <f aca="false">1+$F$5*$F$4*(1+$F$6)^A5060-(1+$F$5)^A5060</f>
        <v>-451.738296338815</v>
      </c>
      <c r="C5060" s="43" t="n">
        <f aca="false">IF(AND(B5060&gt;=0,B5059&lt;0),1,0)</f>
        <v>0</v>
      </c>
    </row>
    <row r="5061" customFormat="false" ht="12.8" hidden="false" customHeight="false" outlineLevel="0" collapsed="false">
      <c r="A5061" s="8" t="n">
        <f aca="false">A5060-0.01</f>
        <v>49.4299999999845</v>
      </c>
      <c r="B5061" s="42" t="n">
        <f aca="false">1+$F$5*$F$4*(1+$F$6)^A5061-(1+$F$5)^A5061</f>
        <v>-451.169018224195</v>
      </c>
      <c r="C5061" s="43" t="n">
        <f aca="false">IF(AND(B5061&gt;=0,B5060&lt;0),1,0)</f>
        <v>0</v>
      </c>
    </row>
    <row r="5062" customFormat="false" ht="12.8" hidden="false" customHeight="false" outlineLevel="0" collapsed="false">
      <c r="A5062" s="8" t="n">
        <f aca="false">A5061-0.01</f>
        <v>49.4199999999845</v>
      </c>
      <c r="B5062" s="42" t="n">
        <f aca="false">1+$F$5*$F$4*(1+$F$6)^A5062-(1+$F$5)^A5062</f>
        <v>-450.600447704391</v>
      </c>
      <c r="C5062" s="43" t="n">
        <f aca="false">IF(AND(B5062&gt;=0,B5061&lt;0),1,0)</f>
        <v>0</v>
      </c>
    </row>
    <row r="5063" customFormat="false" ht="12.8" hidden="false" customHeight="false" outlineLevel="0" collapsed="false">
      <c r="A5063" s="8" t="n">
        <f aca="false">A5062-0.01</f>
        <v>49.4099999999845</v>
      </c>
      <c r="B5063" s="42" t="n">
        <f aca="false">1+$F$5*$F$4*(1+$F$6)^A5063-(1+$F$5)^A5063</f>
        <v>-450.032583901774</v>
      </c>
      <c r="C5063" s="43" t="n">
        <f aca="false">IF(AND(B5063&gt;=0,B5062&lt;0),1,0)</f>
        <v>0</v>
      </c>
    </row>
    <row r="5064" customFormat="false" ht="12.8" hidden="false" customHeight="false" outlineLevel="0" collapsed="false">
      <c r="A5064" s="8" t="n">
        <f aca="false">A5063-0.01</f>
        <v>49.3999999999845</v>
      </c>
      <c r="B5064" s="42" t="n">
        <f aca="false">1+$F$5*$F$4*(1+$F$6)^A5064-(1+$F$5)^A5064</f>
        <v>-449.465425939806</v>
      </c>
      <c r="C5064" s="43" t="n">
        <f aca="false">IF(AND(B5064&gt;=0,B5063&lt;0),1,0)</f>
        <v>0</v>
      </c>
    </row>
    <row r="5065" customFormat="false" ht="12.8" hidden="false" customHeight="false" outlineLevel="0" collapsed="false">
      <c r="A5065" s="8" t="n">
        <f aca="false">A5064-0.01</f>
        <v>49.3899999999845</v>
      </c>
      <c r="B5065" s="42" t="n">
        <f aca="false">1+$F$5*$F$4*(1+$F$6)^A5065-(1+$F$5)^A5065</f>
        <v>-448.898972943034</v>
      </c>
      <c r="C5065" s="43" t="n">
        <f aca="false">IF(AND(B5065&gt;=0,B5064&lt;0),1,0)</f>
        <v>0</v>
      </c>
    </row>
    <row r="5066" customFormat="false" ht="12.8" hidden="false" customHeight="false" outlineLevel="0" collapsed="false">
      <c r="A5066" s="8" t="n">
        <f aca="false">A5065-0.01</f>
        <v>49.3799999999845</v>
      </c>
      <c r="B5066" s="42" t="n">
        <f aca="false">1+$F$5*$F$4*(1+$F$6)^A5066-(1+$F$5)^A5066</f>
        <v>-448.333224037091</v>
      </c>
      <c r="C5066" s="43" t="n">
        <f aca="false">IF(AND(B5066&gt;=0,B5065&lt;0),1,0)</f>
        <v>0</v>
      </c>
    </row>
    <row r="5067" customFormat="false" ht="12.8" hidden="false" customHeight="false" outlineLevel="0" collapsed="false">
      <c r="A5067" s="8" t="n">
        <f aca="false">A5066-0.01</f>
        <v>49.3699999999845</v>
      </c>
      <c r="B5067" s="42" t="n">
        <f aca="false">1+$F$5*$F$4*(1+$F$6)^A5067-(1+$F$5)^A5067</f>
        <v>-447.768178348692</v>
      </c>
      <c r="C5067" s="43" t="n">
        <f aca="false">IF(AND(B5067&gt;=0,B5066&lt;0),1,0)</f>
        <v>0</v>
      </c>
    </row>
    <row r="5068" customFormat="false" ht="12.8" hidden="false" customHeight="false" outlineLevel="0" collapsed="false">
      <c r="A5068" s="8" t="n">
        <f aca="false">A5067-0.01</f>
        <v>49.3599999999845</v>
      </c>
      <c r="B5068" s="42" t="n">
        <f aca="false">1+$F$5*$F$4*(1+$F$6)^A5068-(1+$F$5)^A5068</f>
        <v>-447.203835005637</v>
      </c>
      <c r="C5068" s="43" t="n">
        <f aca="false">IF(AND(B5068&gt;=0,B5067&lt;0),1,0)</f>
        <v>0</v>
      </c>
    </row>
    <row r="5069" customFormat="false" ht="12.8" hidden="false" customHeight="false" outlineLevel="0" collapsed="false">
      <c r="A5069" s="8" t="n">
        <f aca="false">A5068-0.01</f>
        <v>49.3499999999845</v>
      </c>
      <c r="B5069" s="42" t="n">
        <f aca="false">1+$F$5*$F$4*(1+$F$6)^A5069-(1+$F$5)^A5069</f>
        <v>-446.640193136808</v>
      </c>
      <c r="C5069" s="43" t="n">
        <f aca="false">IF(AND(B5069&gt;=0,B5068&lt;0),1,0)</f>
        <v>0</v>
      </c>
    </row>
    <row r="5070" customFormat="false" ht="12.8" hidden="false" customHeight="false" outlineLevel="0" collapsed="false">
      <c r="A5070" s="8" t="n">
        <f aca="false">A5069-0.01</f>
        <v>49.3399999999845</v>
      </c>
      <c r="B5070" s="42" t="n">
        <f aca="false">1+$F$5*$F$4*(1+$F$6)^A5070-(1+$F$5)^A5070</f>
        <v>-446.077251872164</v>
      </c>
      <c r="C5070" s="43" t="n">
        <f aca="false">IF(AND(B5070&gt;=0,B5069&lt;0),1,0)</f>
        <v>0</v>
      </c>
    </row>
    <row r="5071" customFormat="false" ht="12.8" hidden="false" customHeight="false" outlineLevel="0" collapsed="false">
      <c r="A5071" s="8" t="n">
        <f aca="false">A5070-0.01</f>
        <v>49.3299999999845</v>
      </c>
      <c r="B5071" s="42" t="n">
        <f aca="false">1+$F$5*$F$4*(1+$F$6)^A5071-(1+$F$5)^A5071</f>
        <v>-445.515010342744</v>
      </c>
      <c r="C5071" s="43" t="n">
        <f aca="false">IF(AND(B5071&gt;=0,B5070&lt;0),1,0)</f>
        <v>0</v>
      </c>
    </row>
    <row r="5072" customFormat="false" ht="12.8" hidden="false" customHeight="false" outlineLevel="0" collapsed="false">
      <c r="A5072" s="8" t="n">
        <f aca="false">A5071-0.01</f>
        <v>49.3199999999845</v>
      </c>
      <c r="B5072" s="42" t="n">
        <f aca="false">1+$F$5*$F$4*(1+$F$6)^A5072-(1+$F$5)^A5072</f>
        <v>-444.953467680667</v>
      </c>
      <c r="C5072" s="43" t="n">
        <f aca="false">IF(AND(B5072&gt;=0,B5071&lt;0),1,0)</f>
        <v>0</v>
      </c>
    </row>
    <row r="5073" customFormat="false" ht="12.8" hidden="false" customHeight="false" outlineLevel="0" collapsed="false">
      <c r="A5073" s="8" t="n">
        <f aca="false">A5072-0.01</f>
        <v>49.3099999999845</v>
      </c>
      <c r="B5073" s="42" t="n">
        <f aca="false">1+$F$5*$F$4*(1+$F$6)^A5073-(1+$F$5)^A5073</f>
        <v>-444.392623019124</v>
      </c>
      <c r="C5073" s="43" t="n">
        <f aca="false">IF(AND(B5073&gt;=0,B5072&lt;0),1,0)</f>
        <v>0</v>
      </c>
    </row>
    <row r="5074" customFormat="false" ht="12.8" hidden="false" customHeight="false" outlineLevel="0" collapsed="false">
      <c r="A5074" s="8" t="n">
        <f aca="false">A5073-0.01</f>
        <v>49.2999999999845</v>
      </c>
      <c r="B5074" s="42" t="n">
        <f aca="false">1+$F$5*$F$4*(1+$F$6)^A5074-(1+$F$5)^A5074</f>
        <v>-443.832475492383</v>
      </c>
      <c r="C5074" s="43" t="n">
        <f aca="false">IF(AND(B5074&gt;=0,B5073&lt;0),1,0)</f>
        <v>0</v>
      </c>
    </row>
    <row r="5075" customFormat="false" ht="12.8" hidden="false" customHeight="false" outlineLevel="0" collapsed="false">
      <c r="A5075" s="8" t="n">
        <f aca="false">A5074-0.01</f>
        <v>49.2899999999845</v>
      </c>
      <c r="B5075" s="42" t="n">
        <f aca="false">1+$F$5*$F$4*(1+$F$6)^A5075-(1+$F$5)^A5075</f>
        <v>-443.273024235784</v>
      </c>
      <c r="C5075" s="43" t="n">
        <f aca="false">IF(AND(B5075&gt;=0,B5074&lt;0),1,0)</f>
        <v>0</v>
      </c>
    </row>
    <row r="5076" customFormat="false" ht="12.8" hidden="false" customHeight="false" outlineLevel="0" collapsed="false">
      <c r="A5076" s="8" t="n">
        <f aca="false">A5075-0.01</f>
        <v>49.2799999999845</v>
      </c>
      <c r="B5076" s="42" t="n">
        <f aca="false">1+$F$5*$F$4*(1+$F$6)^A5076-(1+$F$5)^A5076</f>
        <v>-442.71426838574</v>
      </c>
      <c r="C5076" s="43" t="n">
        <f aca="false">IF(AND(B5076&gt;=0,B5075&lt;0),1,0)</f>
        <v>0</v>
      </c>
    </row>
    <row r="5077" customFormat="false" ht="12.8" hidden="false" customHeight="false" outlineLevel="0" collapsed="false">
      <c r="A5077" s="8" t="n">
        <f aca="false">A5076-0.01</f>
        <v>49.2699999999845</v>
      </c>
      <c r="B5077" s="42" t="n">
        <f aca="false">1+$F$5*$F$4*(1+$F$6)^A5077-(1+$F$5)^A5077</f>
        <v>-442.156207079734</v>
      </c>
      <c r="C5077" s="43" t="n">
        <f aca="false">IF(AND(B5077&gt;=0,B5076&lt;0),1,0)</f>
        <v>0</v>
      </c>
    </row>
    <row r="5078" customFormat="false" ht="12.8" hidden="false" customHeight="false" outlineLevel="0" collapsed="false">
      <c r="A5078" s="8" t="n">
        <f aca="false">A5077-0.01</f>
        <v>49.2599999999845</v>
      </c>
      <c r="B5078" s="42" t="n">
        <f aca="false">1+$F$5*$F$4*(1+$F$6)^A5078-(1+$F$5)^A5078</f>
        <v>-441.59883945632</v>
      </c>
      <c r="C5078" s="43" t="n">
        <f aca="false">IF(AND(B5078&gt;=0,B5077&lt;0),1,0)</f>
        <v>0</v>
      </c>
    </row>
    <row r="5079" customFormat="false" ht="12.8" hidden="false" customHeight="false" outlineLevel="0" collapsed="false">
      <c r="A5079" s="8" t="n">
        <f aca="false">A5078-0.01</f>
        <v>49.2499999999845</v>
      </c>
      <c r="B5079" s="42" t="n">
        <f aca="false">1+$F$5*$F$4*(1+$F$6)^A5079-(1+$F$5)^A5079</f>
        <v>-441.042164655117</v>
      </c>
      <c r="C5079" s="43" t="n">
        <f aca="false">IF(AND(B5079&gt;=0,B5078&lt;0),1,0)</f>
        <v>0</v>
      </c>
    </row>
    <row r="5080" customFormat="false" ht="12.8" hidden="false" customHeight="false" outlineLevel="0" collapsed="false">
      <c r="A5080" s="8" t="n">
        <f aca="false">A5079-0.01</f>
        <v>49.2399999999845</v>
      </c>
      <c r="B5080" s="42" t="n">
        <f aca="false">1+$F$5*$F$4*(1+$F$6)^A5080-(1+$F$5)^A5080</f>
        <v>-440.486181816814</v>
      </c>
      <c r="C5080" s="43" t="n">
        <f aca="false">IF(AND(B5080&gt;=0,B5079&lt;0),1,0)</f>
        <v>0</v>
      </c>
    </row>
    <row r="5081" customFormat="false" ht="12.8" hidden="false" customHeight="false" outlineLevel="0" collapsed="false">
      <c r="A5081" s="8" t="n">
        <f aca="false">A5080-0.01</f>
        <v>49.2299999999845</v>
      </c>
      <c r="B5081" s="42" t="n">
        <f aca="false">1+$F$5*$F$4*(1+$F$6)^A5081-(1+$F$5)^A5081</f>
        <v>-439.930890083162</v>
      </c>
      <c r="C5081" s="43" t="n">
        <f aca="false">IF(AND(B5081&gt;=0,B5080&lt;0),1,0)</f>
        <v>0</v>
      </c>
    </row>
    <row r="5082" customFormat="false" ht="12.8" hidden="false" customHeight="false" outlineLevel="0" collapsed="false">
      <c r="A5082" s="8" t="n">
        <f aca="false">A5081-0.01</f>
        <v>49.2199999999845</v>
      </c>
      <c r="B5082" s="42" t="n">
        <f aca="false">1+$F$5*$F$4*(1+$F$6)^A5082-(1+$F$5)^A5082</f>
        <v>-439.37628859698</v>
      </c>
      <c r="C5082" s="43" t="n">
        <f aca="false">IF(AND(B5082&gt;=0,B5081&lt;0),1,0)</f>
        <v>0</v>
      </c>
    </row>
    <row r="5083" customFormat="false" ht="12.8" hidden="false" customHeight="false" outlineLevel="0" collapsed="false">
      <c r="A5083" s="8" t="n">
        <f aca="false">A5082-0.01</f>
        <v>49.2099999999845</v>
      </c>
      <c r="B5083" s="42" t="n">
        <f aca="false">1+$F$5*$F$4*(1+$F$6)^A5083-(1+$F$5)^A5083</f>
        <v>-438.822376502146</v>
      </c>
      <c r="C5083" s="43" t="n">
        <f aca="false">IF(AND(B5083&gt;=0,B5082&lt;0),1,0)</f>
        <v>0</v>
      </c>
    </row>
    <row r="5084" customFormat="false" ht="12.8" hidden="false" customHeight="false" outlineLevel="0" collapsed="false">
      <c r="A5084" s="8" t="n">
        <f aca="false">A5083-0.01</f>
        <v>49.1999999999845</v>
      </c>
      <c r="B5084" s="42" t="n">
        <f aca="false">1+$F$5*$F$4*(1+$F$6)^A5084-(1+$F$5)^A5084</f>
        <v>-438.269152943602</v>
      </c>
      <c r="C5084" s="43" t="n">
        <f aca="false">IF(AND(B5084&gt;=0,B5083&lt;0),1,0)</f>
        <v>0</v>
      </c>
    </row>
    <row r="5085" customFormat="false" ht="12.8" hidden="false" customHeight="false" outlineLevel="0" collapsed="false">
      <c r="A5085" s="8" t="n">
        <f aca="false">A5084-0.01</f>
        <v>49.1899999999845</v>
      </c>
      <c r="B5085" s="42" t="n">
        <f aca="false">1+$F$5*$F$4*(1+$F$6)^A5085-(1+$F$5)^A5085</f>
        <v>-437.716617067348</v>
      </c>
      <c r="C5085" s="43" t="n">
        <f aca="false">IF(AND(B5085&gt;=0,B5084&lt;0),1,0)</f>
        <v>0</v>
      </c>
    </row>
    <row r="5086" customFormat="false" ht="12.8" hidden="false" customHeight="false" outlineLevel="0" collapsed="false">
      <c r="A5086" s="8" t="n">
        <f aca="false">A5085-0.01</f>
        <v>49.1799999999845</v>
      </c>
      <c r="B5086" s="42" t="n">
        <f aca="false">1+$F$5*$F$4*(1+$F$6)^A5086-(1+$F$5)^A5086</f>
        <v>-437.164768020445</v>
      </c>
      <c r="C5086" s="43" t="n">
        <f aca="false">IF(AND(B5086&gt;=0,B5085&lt;0),1,0)</f>
        <v>0</v>
      </c>
    </row>
    <row r="5087" customFormat="false" ht="12.8" hidden="false" customHeight="false" outlineLevel="0" collapsed="false">
      <c r="A5087" s="8" t="n">
        <f aca="false">A5086-0.01</f>
        <v>49.1699999999845</v>
      </c>
      <c r="B5087" s="42" t="n">
        <f aca="false">1+$F$5*$F$4*(1+$F$6)^A5087-(1+$F$5)^A5087</f>
        <v>-436.613604951009</v>
      </c>
      <c r="C5087" s="43" t="n">
        <f aca="false">IF(AND(B5087&gt;=0,B5086&lt;0),1,0)</f>
        <v>0</v>
      </c>
    </row>
    <row r="5088" customFormat="false" ht="12.8" hidden="false" customHeight="false" outlineLevel="0" collapsed="false">
      <c r="A5088" s="8" t="n">
        <f aca="false">A5087-0.01</f>
        <v>49.1599999999845</v>
      </c>
      <c r="B5088" s="42" t="n">
        <f aca="false">1+$F$5*$F$4*(1+$F$6)^A5088-(1+$F$5)^A5088</f>
        <v>-436.063127008215</v>
      </c>
      <c r="C5088" s="43" t="n">
        <f aca="false">IF(AND(B5088&gt;=0,B5087&lt;0),1,0)</f>
        <v>0</v>
      </c>
    </row>
    <row r="5089" customFormat="false" ht="12.8" hidden="false" customHeight="false" outlineLevel="0" collapsed="false">
      <c r="A5089" s="8" t="n">
        <f aca="false">A5088-0.01</f>
        <v>49.1499999999845</v>
      </c>
      <c r="B5089" s="42" t="n">
        <f aca="false">1+$F$5*$F$4*(1+$F$6)^A5089-(1+$F$5)^A5089</f>
        <v>-435.513333342291</v>
      </c>
      <c r="C5089" s="43" t="n">
        <f aca="false">IF(AND(B5089&gt;=0,B5088&lt;0),1,0)</f>
        <v>0</v>
      </c>
    </row>
    <row r="5090" customFormat="false" ht="12.8" hidden="false" customHeight="false" outlineLevel="0" collapsed="false">
      <c r="A5090" s="8" t="n">
        <f aca="false">A5089-0.01</f>
        <v>49.1399999999845</v>
      </c>
      <c r="B5090" s="42" t="n">
        <f aca="false">1+$F$5*$F$4*(1+$F$6)^A5090-(1+$F$5)^A5090</f>
        <v>-434.964223104518</v>
      </c>
      <c r="C5090" s="43" t="n">
        <f aca="false">IF(AND(B5090&gt;=0,B5089&lt;0),1,0)</f>
        <v>0</v>
      </c>
    </row>
    <row r="5091" customFormat="false" ht="12.8" hidden="false" customHeight="false" outlineLevel="0" collapsed="false">
      <c r="A5091" s="8" t="n">
        <f aca="false">A5090-0.01</f>
        <v>49.1299999999846</v>
      </c>
      <c r="B5091" s="42" t="n">
        <f aca="false">1+$F$5*$F$4*(1+$F$6)^A5091-(1+$F$5)^A5091</f>
        <v>-434.415795447231</v>
      </c>
      <c r="C5091" s="43" t="n">
        <f aca="false">IF(AND(B5091&gt;=0,B5090&lt;0),1,0)</f>
        <v>0</v>
      </c>
    </row>
    <row r="5092" customFormat="false" ht="12.8" hidden="false" customHeight="false" outlineLevel="0" collapsed="false">
      <c r="A5092" s="8" t="n">
        <f aca="false">A5091-0.01</f>
        <v>49.1199999999846</v>
      </c>
      <c r="B5092" s="42" t="n">
        <f aca="false">1+$F$5*$F$4*(1+$F$6)^A5092-(1+$F$5)^A5092</f>
        <v>-433.868049523815</v>
      </c>
      <c r="C5092" s="43" t="n">
        <f aca="false">IF(AND(B5092&gt;=0,B5091&lt;0),1,0)</f>
        <v>0</v>
      </c>
    </row>
    <row r="5093" customFormat="false" ht="12.8" hidden="false" customHeight="false" outlineLevel="0" collapsed="false">
      <c r="A5093" s="8" t="n">
        <f aca="false">A5092-0.01</f>
        <v>49.1099999999846</v>
      </c>
      <c r="B5093" s="42" t="n">
        <f aca="false">1+$F$5*$F$4*(1+$F$6)^A5093-(1+$F$5)^A5093</f>
        <v>-433.320984488705</v>
      </c>
      <c r="C5093" s="43" t="n">
        <f aca="false">IF(AND(B5093&gt;=0,B5092&lt;0),1,0)</f>
        <v>0</v>
      </c>
    </row>
    <row r="5094" customFormat="false" ht="12.8" hidden="false" customHeight="false" outlineLevel="0" collapsed="false">
      <c r="A5094" s="8" t="n">
        <f aca="false">A5093-0.01</f>
        <v>49.0999999999846</v>
      </c>
      <c r="B5094" s="42" t="n">
        <f aca="false">1+$F$5*$F$4*(1+$F$6)^A5094-(1+$F$5)^A5094</f>
        <v>-432.774599497383</v>
      </c>
      <c r="C5094" s="43" t="n">
        <f aca="false">IF(AND(B5094&gt;=0,B5093&lt;0),1,0)</f>
        <v>0</v>
      </c>
    </row>
    <row r="5095" customFormat="false" ht="12.8" hidden="false" customHeight="false" outlineLevel="0" collapsed="false">
      <c r="A5095" s="8" t="n">
        <f aca="false">A5094-0.01</f>
        <v>49.0899999999846</v>
      </c>
      <c r="B5095" s="42" t="n">
        <f aca="false">1+$F$5*$F$4*(1+$F$6)^A5095-(1+$F$5)^A5095</f>
        <v>-432.22889370638</v>
      </c>
      <c r="C5095" s="43" t="n">
        <f aca="false">IF(AND(B5095&gt;=0,B5094&lt;0),1,0)</f>
        <v>0</v>
      </c>
    </row>
    <row r="5096" customFormat="false" ht="12.8" hidden="false" customHeight="false" outlineLevel="0" collapsed="false">
      <c r="A5096" s="8" t="n">
        <f aca="false">A5095-0.01</f>
        <v>49.0799999999846</v>
      </c>
      <c r="B5096" s="42" t="n">
        <f aca="false">1+$F$5*$F$4*(1+$F$6)^A5096-(1+$F$5)^A5096</f>
        <v>-431.683866273272</v>
      </c>
      <c r="C5096" s="43" t="n">
        <f aca="false">IF(AND(B5096&gt;=0,B5095&lt;0),1,0)</f>
        <v>0</v>
      </c>
    </row>
    <row r="5097" customFormat="false" ht="12.8" hidden="false" customHeight="false" outlineLevel="0" collapsed="false">
      <c r="A5097" s="8" t="n">
        <f aca="false">A5096-0.01</f>
        <v>49.0699999999846</v>
      </c>
      <c r="B5097" s="42" t="n">
        <f aca="false">1+$F$5*$F$4*(1+$F$6)^A5097-(1+$F$5)^A5097</f>
        <v>-431.139516356679</v>
      </c>
      <c r="C5097" s="43" t="n">
        <f aca="false">IF(AND(B5097&gt;=0,B5096&lt;0),1,0)</f>
        <v>0</v>
      </c>
    </row>
    <row r="5098" customFormat="false" ht="12.8" hidden="false" customHeight="false" outlineLevel="0" collapsed="false">
      <c r="A5098" s="8" t="n">
        <f aca="false">A5097-0.01</f>
        <v>49.0599999999846</v>
      </c>
      <c r="B5098" s="42" t="n">
        <f aca="false">1+$F$5*$F$4*(1+$F$6)^A5098-(1+$F$5)^A5098</f>
        <v>-430.595843116263</v>
      </c>
      <c r="C5098" s="43" t="n">
        <f aca="false">IF(AND(B5098&gt;=0,B5097&lt;0),1,0)</f>
        <v>0</v>
      </c>
    </row>
    <row r="5099" customFormat="false" ht="12.8" hidden="false" customHeight="false" outlineLevel="0" collapsed="false">
      <c r="A5099" s="8" t="n">
        <f aca="false">A5098-0.01</f>
        <v>49.0499999999846</v>
      </c>
      <c r="B5099" s="42" t="n">
        <f aca="false">1+$F$5*$F$4*(1+$F$6)^A5099-(1+$F$5)^A5099</f>
        <v>-430.052845712732</v>
      </c>
      <c r="C5099" s="43" t="n">
        <f aca="false">IF(AND(B5099&gt;=0,B5098&lt;0),1,0)</f>
        <v>0</v>
      </c>
    </row>
    <row r="5100" customFormat="false" ht="12.8" hidden="false" customHeight="false" outlineLevel="0" collapsed="false">
      <c r="A5100" s="8" t="n">
        <f aca="false">A5099-0.01</f>
        <v>49.0399999999846</v>
      </c>
      <c r="B5100" s="42" t="n">
        <f aca="false">1+$F$5*$F$4*(1+$F$6)^A5100-(1+$F$5)^A5100</f>
        <v>-429.51052330783</v>
      </c>
      <c r="C5100" s="43" t="n">
        <f aca="false">IF(AND(B5100&gt;=0,B5099&lt;0),1,0)</f>
        <v>0</v>
      </c>
    </row>
    <row r="5101" customFormat="false" ht="12.8" hidden="false" customHeight="false" outlineLevel="0" collapsed="false">
      <c r="A5101" s="8" t="n">
        <f aca="false">A5100-0.01</f>
        <v>49.0299999999846</v>
      </c>
      <c r="B5101" s="42" t="n">
        <f aca="false">1+$F$5*$F$4*(1+$F$6)^A5101-(1+$F$5)^A5101</f>
        <v>-428.968875064342</v>
      </c>
      <c r="C5101" s="43" t="n">
        <f aca="false">IF(AND(B5101&gt;=0,B5100&lt;0),1,0)</f>
        <v>0</v>
      </c>
    </row>
    <row r="5102" customFormat="false" ht="12.8" hidden="false" customHeight="false" outlineLevel="0" collapsed="false">
      <c r="A5102" s="8" t="n">
        <f aca="false">A5101-0.01</f>
        <v>49.0199999999846</v>
      </c>
      <c r="B5102" s="42" t="n">
        <f aca="false">1+$F$5*$F$4*(1+$F$6)^A5102-(1+$F$5)^A5102</f>
        <v>-428.427900146092</v>
      </c>
      <c r="C5102" s="43" t="n">
        <f aca="false">IF(AND(B5102&gt;=0,B5101&lt;0),1,0)</f>
        <v>0</v>
      </c>
    </row>
    <row r="5103" customFormat="false" ht="12.8" hidden="false" customHeight="false" outlineLevel="0" collapsed="false">
      <c r="A5103" s="8" t="n">
        <f aca="false">A5102-0.01</f>
        <v>49.0099999999846</v>
      </c>
      <c r="B5103" s="42" t="n">
        <f aca="false">1+$F$5*$F$4*(1+$F$6)^A5103-(1+$F$5)^A5103</f>
        <v>-427.887597717939</v>
      </c>
      <c r="C5103" s="43" t="n">
        <f aca="false">IF(AND(B5103&gt;=0,B5102&lt;0),1,0)</f>
        <v>0</v>
      </c>
    </row>
    <row r="5104" customFormat="false" ht="12.8" hidden="false" customHeight="false" outlineLevel="0" collapsed="false">
      <c r="A5104" s="8" t="n">
        <f aca="false">A5103-0.01</f>
        <v>48.9999999999846</v>
      </c>
      <c r="B5104" s="42" t="n">
        <f aca="false">1+$F$5*$F$4*(1+$F$6)^A5104-(1+$F$5)^A5104</f>
        <v>-427.347966945778</v>
      </c>
      <c r="C5104" s="43" t="n">
        <f aca="false">IF(AND(B5104&gt;=0,B5103&lt;0),1,0)</f>
        <v>0</v>
      </c>
    </row>
    <row r="5105" customFormat="false" ht="12.8" hidden="false" customHeight="false" outlineLevel="0" collapsed="false">
      <c r="A5105" s="8" t="n">
        <f aca="false">A5104-0.01</f>
        <v>48.9899999999846</v>
      </c>
      <c r="B5105" s="42" t="n">
        <f aca="false">1+$F$5*$F$4*(1+$F$6)^A5105-(1+$F$5)^A5105</f>
        <v>-426.809006996539</v>
      </c>
      <c r="C5105" s="43" t="n">
        <f aca="false">IF(AND(B5105&gt;=0,B5104&lt;0),1,0)</f>
        <v>0</v>
      </c>
    </row>
    <row r="5106" customFormat="false" ht="12.8" hidden="false" customHeight="false" outlineLevel="0" collapsed="false">
      <c r="A5106" s="8" t="n">
        <f aca="false">A5105-0.01</f>
        <v>48.9799999999846</v>
      </c>
      <c r="B5106" s="42" t="n">
        <f aca="false">1+$F$5*$F$4*(1+$F$6)^A5106-(1+$F$5)^A5106</f>
        <v>-426.270717038184</v>
      </c>
      <c r="C5106" s="43" t="n">
        <f aca="false">IF(AND(B5106&gt;=0,B5105&lt;0),1,0)</f>
        <v>0</v>
      </c>
    </row>
    <row r="5107" customFormat="false" ht="12.8" hidden="false" customHeight="false" outlineLevel="0" collapsed="false">
      <c r="A5107" s="8" t="n">
        <f aca="false">A5106-0.01</f>
        <v>48.9699999999846</v>
      </c>
      <c r="B5107" s="42" t="n">
        <f aca="false">1+$F$5*$F$4*(1+$F$6)^A5107-(1+$F$5)^A5107</f>
        <v>-425.733096239706</v>
      </c>
      <c r="C5107" s="43" t="n">
        <f aca="false">IF(AND(B5107&gt;=0,B5106&lt;0),1,0)</f>
        <v>0</v>
      </c>
    </row>
    <row r="5108" customFormat="false" ht="12.8" hidden="false" customHeight="false" outlineLevel="0" collapsed="false">
      <c r="A5108" s="8" t="n">
        <f aca="false">A5107-0.01</f>
        <v>48.9599999999846</v>
      </c>
      <c r="B5108" s="42" t="n">
        <f aca="false">1+$F$5*$F$4*(1+$F$6)^A5108-(1+$F$5)^A5108</f>
        <v>-425.19614377113</v>
      </c>
      <c r="C5108" s="43" t="n">
        <f aca="false">IF(AND(B5108&gt;=0,B5107&lt;0),1,0)</f>
        <v>0</v>
      </c>
    </row>
    <row r="5109" customFormat="false" ht="12.8" hidden="false" customHeight="false" outlineLevel="0" collapsed="false">
      <c r="A5109" s="8" t="n">
        <f aca="false">A5108-0.01</f>
        <v>48.9499999999846</v>
      </c>
      <c r="B5109" s="42" t="n">
        <f aca="false">1+$F$5*$F$4*(1+$F$6)^A5109-(1+$F$5)^A5109</f>
        <v>-424.659858803508</v>
      </c>
      <c r="C5109" s="43" t="n">
        <f aca="false">IF(AND(B5109&gt;=0,B5108&lt;0),1,0)</f>
        <v>0</v>
      </c>
    </row>
    <row r="5110" customFormat="false" ht="12.8" hidden="false" customHeight="false" outlineLevel="0" collapsed="false">
      <c r="A5110" s="8" t="n">
        <f aca="false">A5109-0.01</f>
        <v>48.9399999999846</v>
      </c>
      <c r="B5110" s="42" t="n">
        <f aca="false">1+$F$5*$F$4*(1+$F$6)^A5110-(1+$F$5)^A5110</f>
        <v>-424.124240508922</v>
      </c>
      <c r="C5110" s="43" t="n">
        <f aca="false">IF(AND(B5110&gt;=0,B5109&lt;0),1,0)</f>
        <v>0</v>
      </c>
    </row>
    <row r="5111" customFormat="false" ht="12.8" hidden="false" customHeight="false" outlineLevel="0" collapsed="false">
      <c r="A5111" s="8" t="n">
        <f aca="false">A5110-0.01</f>
        <v>48.9299999999846</v>
      </c>
      <c r="B5111" s="42" t="n">
        <f aca="false">1+$F$5*$F$4*(1+$F$6)^A5111-(1+$F$5)^A5111</f>
        <v>-423.589288060478</v>
      </c>
      <c r="C5111" s="43" t="n">
        <f aca="false">IF(AND(B5111&gt;=0,B5110&lt;0),1,0)</f>
        <v>0</v>
      </c>
    </row>
    <row r="5112" customFormat="false" ht="12.8" hidden="false" customHeight="false" outlineLevel="0" collapsed="false">
      <c r="A5112" s="8" t="n">
        <f aca="false">A5111-0.01</f>
        <v>48.9199999999846</v>
      </c>
      <c r="B5112" s="42" t="n">
        <f aca="false">1+$F$5*$F$4*(1+$F$6)^A5112-(1+$F$5)^A5112</f>
        <v>-423.055000632308</v>
      </c>
      <c r="C5112" s="43" t="n">
        <f aca="false">IF(AND(B5112&gt;=0,B5111&lt;0),1,0)</f>
        <v>0</v>
      </c>
    </row>
    <row r="5113" customFormat="false" ht="12.8" hidden="false" customHeight="false" outlineLevel="0" collapsed="false">
      <c r="A5113" s="8" t="n">
        <f aca="false">A5112-0.01</f>
        <v>48.9099999999846</v>
      </c>
      <c r="B5113" s="42" t="n">
        <f aca="false">1+$F$5*$F$4*(1+$F$6)^A5113-(1+$F$5)^A5113</f>
        <v>-422.521377399569</v>
      </c>
      <c r="C5113" s="43" t="n">
        <f aca="false">IF(AND(B5113&gt;=0,B5112&lt;0),1,0)</f>
        <v>0</v>
      </c>
    </row>
    <row r="5114" customFormat="false" ht="12.8" hidden="false" customHeight="false" outlineLevel="0" collapsed="false">
      <c r="A5114" s="8" t="n">
        <f aca="false">A5113-0.01</f>
        <v>48.8999999999846</v>
      </c>
      <c r="B5114" s="42" t="n">
        <f aca="false">1+$F$5*$F$4*(1+$F$6)^A5114-(1+$F$5)^A5114</f>
        <v>-421.98841753844</v>
      </c>
      <c r="C5114" s="43" t="n">
        <f aca="false">IF(AND(B5114&gt;=0,B5113&lt;0),1,0)</f>
        <v>0</v>
      </c>
    </row>
    <row r="5115" customFormat="false" ht="12.8" hidden="false" customHeight="false" outlineLevel="0" collapsed="false">
      <c r="A5115" s="8" t="n">
        <f aca="false">A5114-0.01</f>
        <v>48.8899999999846</v>
      </c>
      <c r="B5115" s="42" t="n">
        <f aca="false">1+$F$5*$F$4*(1+$F$6)^A5115-(1+$F$5)^A5115</f>
        <v>-421.456120226121</v>
      </c>
      <c r="C5115" s="43" t="n">
        <f aca="false">IF(AND(B5115&gt;=0,B5114&lt;0),1,0)</f>
        <v>0</v>
      </c>
    </row>
    <row r="5116" customFormat="false" ht="12.8" hidden="false" customHeight="false" outlineLevel="0" collapsed="false">
      <c r="A5116" s="8" t="n">
        <f aca="false">A5115-0.01</f>
        <v>48.8799999999846</v>
      </c>
      <c r="B5116" s="42" t="n">
        <f aca="false">1+$F$5*$F$4*(1+$F$6)^A5116-(1+$F$5)^A5116</f>
        <v>-420.924484640833</v>
      </c>
      <c r="C5116" s="43" t="n">
        <f aca="false">IF(AND(B5116&gt;=0,B5115&lt;0),1,0)</f>
        <v>0</v>
      </c>
    </row>
    <row r="5117" customFormat="false" ht="12.8" hidden="false" customHeight="false" outlineLevel="0" collapsed="false">
      <c r="A5117" s="8" t="n">
        <f aca="false">A5116-0.01</f>
        <v>48.8699999999846</v>
      </c>
      <c r="B5117" s="42" t="n">
        <f aca="false">1+$F$5*$F$4*(1+$F$6)^A5117-(1+$F$5)^A5117</f>
        <v>-420.393509961814</v>
      </c>
      <c r="C5117" s="43" t="n">
        <f aca="false">IF(AND(B5117&gt;=0,B5116&lt;0),1,0)</f>
        <v>0</v>
      </c>
    </row>
    <row r="5118" customFormat="false" ht="12.8" hidden="false" customHeight="false" outlineLevel="0" collapsed="false">
      <c r="A5118" s="8" t="n">
        <f aca="false">A5117-0.01</f>
        <v>48.8599999999846</v>
      </c>
      <c r="B5118" s="42" t="n">
        <f aca="false">1+$F$5*$F$4*(1+$F$6)^A5118-(1+$F$5)^A5118</f>
        <v>-419.863195369322</v>
      </c>
      <c r="C5118" s="43" t="n">
        <f aca="false">IF(AND(B5118&gt;=0,B5117&lt;0),1,0)</f>
        <v>0</v>
      </c>
    </row>
    <row r="5119" customFormat="false" ht="12.8" hidden="false" customHeight="false" outlineLevel="0" collapsed="false">
      <c r="A5119" s="8" t="n">
        <f aca="false">A5118-0.01</f>
        <v>48.8499999999846</v>
      </c>
      <c r="B5119" s="42" t="n">
        <f aca="false">1+$F$5*$F$4*(1+$F$6)^A5119-(1+$F$5)^A5119</f>
        <v>-419.333540044629</v>
      </c>
      <c r="C5119" s="43" t="n">
        <f aca="false">IF(AND(B5119&gt;=0,B5118&lt;0),1,0)</f>
        <v>0</v>
      </c>
    </row>
    <row r="5120" customFormat="false" ht="12.8" hidden="false" customHeight="false" outlineLevel="0" collapsed="false">
      <c r="A5120" s="8" t="n">
        <f aca="false">A5119-0.01</f>
        <v>48.8399999999846</v>
      </c>
      <c r="B5120" s="42" t="n">
        <f aca="false">1+$F$5*$F$4*(1+$F$6)^A5120-(1+$F$5)^A5120</f>
        <v>-418.804543170024</v>
      </c>
      <c r="C5120" s="43" t="n">
        <f aca="false">IF(AND(B5120&gt;=0,B5119&lt;0),1,0)</f>
        <v>0</v>
      </c>
    </row>
    <row r="5121" customFormat="false" ht="12.8" hidden="false" customHeight="false" outlineLevel="0" collapsed="false">
      <c r="A5121" s="8" t="n">
        <f aca="false">A5120-0.01</f>
        <v>48.8299999999846</v>
      </c>
      <c r="B5121" s="42" t="n">
        <f aca="false">1+$F$5*$F$4*(1+$F$6)^A5121-(1+$F$5)^A5121</f>
        <v>-418.276203928809</v>
      </c>
      <c r="C5121" s="43" t="n">
        <f aca="false">IF(AND(B5121&gt;=0,B5120&lt;0),1,0)</f>
        <v>0</v>
      </c>
    </row>
    <row r="5122" customFormat="false" ht="12.8" hidden="false" customHeight="false" outlineLevel="0" collapsed="false">
      <c r="A5122" s="8" t="n">
        <f aca="false">A5121-0.01</f>
        <v>48.8199999999846</v>
      </c>
      <c r="B5122" s="42" t="n">
        <f aca="false">1+$F$5*$F$4*(1+$F$6)^A5122-(1+$F$5)^A5122</f>
        <v>-417.748521505298</v>
      </c>
      <c r="C5122" s="43" t="n">
        <f aca="false">IF(AND(B5122&gt;=0,B5121&lt;0),1,0)</f>
        <v>0</v>
      </c>
    </row>
    <row r="5123" customFormat="false" ht="12.8" hidden="false" customHeight="false" outlineLevel="0" collapsed="false">
      <c r="A5123" s="8" t="n">
        <f aca="false">A5122-0.01</f>
        <v>48.8099999999846</v>
      </c>
      <c r="B5123" s="42" t="n">
        <f aca="false">1+$F$5*$F$4*(1+$F$6)^A5123-(1+$F$5)^A5123</f>
        <v>-417.221495084818</v>
      </c>
      <c r="C5123" s="43" t="n">
        <f aca="false">IF(AND(B5123&gt;=0,B5122&lt;0),1,0)</f>
        <v>0</v>
      </c>
    </row>
    <row r="5124" customFormat="false" ht="12.8" hidden="false" customHeight="false" outlineLevel="0" collapsed="false">
      <c r="A5124" s="8" t="n">
        <f aca="false">A5123-0.01</f>
        <v>48.7999999999846</v>
      </c>
      <c r="B5124" s="42" t="n">
        <f aca="false">1+$F$5*$F$4*(1+$F$6)^A5124-(1+$F$5)^A5124</f>
        <v>-416.695123853703</v>
      </c>
      <c r="C5124" s="43" t="n">
        <f aca="false">IF(AND(B5124&gt;=0,B5123&lt;0),1,0)</f>
        <v>0</v>
      </c>
    </row>
    <row r="5125" customFormat="false" ht="12.8" hidden="false" customHeight="false" outlineLevel="0" collapsed="false">
      <c r="A5125" s="8" t="n">
        <f aca="false">A5124-0.01</f>
        <v>48.7899999999846</v>
      </c>
      <c r="B5125" s="42" t="n">
        <f aca="false">1+$F$5*$F$4*(1+$F$6)^A5125-(1+$F$5)^A5125</f>
        <v>-416.169406999299</v>
      </c>
      <c r="C5125" s="43" t="n">
        <f aca="false">IF(AND(B5125&gt;=0,B5124&lt;0),1,0)</f>
        <v>0</v>
      </c>
    </row>
    <row r="5126" customFormat="false" ht="12.8" hidden="false" customHeight="false" outlineLevel="0" collapsed="false">
      <c r="A5126" s="8" t="n">
        <f aca="false">A5125-0.01</f>
        <v>48.7799999999846</v>
      </c>
      <c r="B5126" s="42" t="n">
        <f aca="false">1+$F$5*$F$4*(1+$F$6)^A5126-(1+$F$5)^A5126</f>
        <v>-415.644343709957</v>
      </c>
      <c r="C5126" s="43" t="n">
        <f aca="false">IF(AND(B5126&gt;=0,B5125&lt;0),1,0)</f>
        <v>0</v>
      </c>
    </row>
    <row r="5127" customFormat="false" ht="12.8" hidden="false" customHeight="false" outlineLevel="0" collapsed="false">
      <c r="A5127" s="8" t="n">
        <f aca="false">A5126-0.01</f>
        <v>48.7699999999846</v>
      </c>
      <c r="B5127" s="42" t="n">
        <f aca="false">1+$F$5*$F$4*(1+$F$6)^A5127-(1+$F$5)^A5127</f>
        <v>-415.119933175037</v>
      </c>
      <c r="C5127" s="43" t="n">
        <f aca="false">IF(AND(B5127&gt;=0,B5126&lt;0),1,0)</f>
        <v>0</v>
      </c>
    </row>
    <row r="5128" customFormat="false" ht="12.8" hidden="false" customHeight="false" outlineLevel="0" collapsed="false">
      <c r="A5128" s="8" t="n">
        <f aca="false">A5127-0.01</f>
        <v>48.7599999999846</v>
      </c>
      <c r="B5128" s="42" t="n">
        <f aca="false">1+$F$5*$F$4*(1+$F$6)^A5128-(1+$F$5)^A5128</f>
        <v>-414.596174584902</v>
      </c>
      <c r="C5128" s="43" t="n">
        <f aca="false">IF(AND(B5128&gt;=0,B5127&lt;0),1,0)</f>
        <v>0</v>
      </c>
    </row>
    <row r="5129" customFormat="false" ht="12.8" hidden="false" customHeight="false" outlineLevel="0" collapsed="false">
      <c r="A5129" s="8" t="n">
        <f aca="false">A5128-0.01</f>
        <v>48.7499999999846</v>
      </c>
      <c r="B5129" s="42" t="n">
        <f aca="false">1+$F$5*$F$4*(1+$F$6)^A5129-(1+$F$5)^A5129</f>
        <v>-414.073067130918</v>
      </c>
      <c r="C5129" s="43" t="n">
        <f aca="false">IF(AND(B5129&gt;=0,B5128&lt;0),1,0)</f>
        <v>0</v>
      </c>
    </row>
    <row r="5130" customFormat="false" ht="12.8" hidden="false" customHeight="false" outlineLevel="0" collapsed="false">
      <c r="A5130" s="8" t="n">
        <f aca="false">A5129-0.01</f>
        <v>48.7399999999846</v>
      </c>
      <c r="B5130" s="42" t="n">
        <f aca="false">1+$F$5*$F$4*(1+$F$6)^A5130-(1+$F$5)^A5130</f>
        <v>-413.550610005456</v>
      </c>
      <c r="C5130" s="43" t="n">
        <f aca="false">IF(AND(B5130&gt;=0,B5129&lt;0),1,0)</f>
        <v>0</v>
      </c>
    </row>
    <row r="5131" customFormat="false" ht="12.8" hidden="false" customHeight="false" outlineLevel="0" collapsed="false">
      <c r="A5131" s="8" t="n">
        <f aca="false">A5130-0.01</f>
        <v>48.7299999999846</v>
      </c>
      <c r="B5131" s="42" t="n">
        <f aca="false">1+$F$5*$F$4*(1+$F$6)^A5131-(1+$F$5)^A5131</f>
        <v>-413.028802401888</v>
      </c>
      <c r="C5131" s="43" t="n">
        <f aca="false">IF(AND(B5131&gt;=0,B5130&lt;0),1,0)</f>
        <v>0</v>
      </c>
    </row>
    <row r="5132" customFormat="false" ht="12.8" hidden="false" customHeight="false" outlineLevel="0" collapsed="false">
      <c r="A5132" s="8" t="n">
        <f aca="false">A5131-0.01</f>
        <v>48.7199999999846</v>
      </c>
      <c r="B5132" s="42" t="n">
        <f aca="false">1+$F$5*$F$4*(1+$F$6)^A5132-(1+$F$5)^A5132</f>
        <v>-412.507643514583</v>
      </c>
      <c r="C5132" s="43" t="n">
        <f aca="false">IF(AND(B5132&gt;=0,B5131&lt;0),1,0)</f>
        <v>0</v>
      </c>
    </row>
    <row r="5133" customFormat="false" ht="12.8" hidden="false" customHeight="false" outlineLevel="0" collapsed="false">
      <c r="A5133" s="8" t="n">
        <f aca="false">A5132-0.01</f>
        <v>48.7099999999846</v>
      </c>
      <c r="B5133" s="42" t="n">
        <f aca="false">1+$F$5*$F$4*(1+$F$6)^A5133-(1+$F$5)^A5133</f>
        <v>-411.987132538913</v>
      </c>
      <c r="C5133" s="43" t="n">
        <f aca="false">IF(AND(B5133&gt;=0,B5132&lt;0),1,0)</f>
        <v>0</v>
      </c>
    </row>
    <row r="5134" customFormat="false" ht="12.8" hidden="false" customHeight="false" outlineLevel="0" collapsed="false">
      <c r="A5134" s="8" t="n">
        <f aca="false">A5133-0.01</f>
        <v>48.6999999999846</v>
      </c>
      <c r="B5134" s="42" t="n">
        <f aca="false">1+$F$5*$F$4*(1+$F$6)^A5134-(1+$F$5)^A5134</f>
        <v>-411.467268671244</v>
      </c>
      <c r="C5134" s="43" t="n">
        <f aca="false">IF(AND(B5134&gt;=0,B5133&lt;0),1,0)</f>
        <v>0</v>
      </c>
    </row>
    <row r="5135" customFormat="false" ht="12.8" hidden="false" customHeight="false" outlineLevel="0" collapsed="false">
      <c r="A5135" s="8" t="n">
        <f aca="false">A5134-0.01</f>
        <v>48.6899999999846</v>
      </c>
      <c r="B5135" s="42" t="n">
        <f aca="false">1+$F$5*$F$4*(1+$F$6)^A5135-(1+$F$5)^A5135</f>
        <v>-410.948051108942</v>
      </c>
      <c r="C5135" s="43" t="n">
        <f aca="false">IF(AND(B5135&gt;=0,B5134&lt;0),1,0)</f>
        <v>0</v>
      </c>
    </row>
    <row r="5136" customFormat="false" ht="12.8" hidden="false" customHeight="false" outlineLevel="0" collapsed="false">
      <c r="A5136" s="8" t="n">
        <f aca="false">A5135-0.01</f>
        <v>48.6799999999846</v>
      </c>
      <c r="B5136" s="42" t="n">
        <f aca="false">1+$F$5*$F$4*(1+$F$6)^A5136-(1+$F$5)^A5136</f>
        <v>-410.429479050363</v>
      </c>
      <c r="C5136" s="43" t="n">
        <f aca="false">IF(AND(B5136&gt;=0,B5135&lt;0),1,0)</f>
        <v>0</v>
      </c>
    </row>
    <row r="5137" customFormat="false" ht="12.8" hidden="false" customHeight="false" outlineLevel="0" collapsed="false">
      <c r="A5137" s="8" t="n">
        <f aca="false">A5136-0.01</f>
        <v>48.6699999999846</v>
      </c>
      <c r="B5137" s="42" t="n">
        <f aca="false">1+$F$5*$F$4*(1+$F$6)^A5137-(1+$F$5)^A5137</f>
        <v>-409.911551694863</v>
      </c>
      <c r="C5137" s="43" t="n">
        <f aca="false">IF(AND(B5137&gt;=0,B5136&lt;0),1,0)</f>
        <v>0</v>
      </c>
    </row>
    <row r="5138" customFormat="false" ht="12.8" hidden="false" customHeight="false" outlineLevel="0" collapsed="false">
      <c r="A5138" s="8" t="n">
        <f aca="false">A5137-0.01</f>
        <v>48.6599999999846</v>
      </c>
      <c r="B5138" s="42" t="n">
        <f aca="false">1+$F$5*$F$4*(1+$F$6)^A5138-(1+$F$5)^A5138</f>
        <v>-409.394268242786</v>
      </c>
      <c r="C5138" s="43" t="n">
        <f aca="false">IF(AND(B5138&gt;=0,B5137&lt;0),1,0)</f>
        <v>0</v>
      </c>
    </row>
    <row r="5139" customFormat="false" ht="12.8" hidden="false" customHeight="false" outlineLevel="0" collapsed="false">
      <c r="A5139" s="8" t="n">
        <f aca="false">A5138-0.01</f>
        <v>48.6499999999846</v>
      </c>
      <c r="B5139" s="42" t="n">
        <f aca="false">1+$F$5*$F$4*(1+$F$6)^A5139-(1+$F$5)^A5139</f>
        <v>-408.877627895469</v>
      </c>
      <c r="C5139" s="43" t="n">
        <f aca="false">IF(AND(B5139&gt;=0,B5138&lt;0),1,0)</f>
        <v>0</v>
      </c>
    </row>
    <row r="5140" customFormat="false" ht="12.8" hidden="false" customHeight="false" outlineLevel="0" collapsed="false">
      <c r="A5140" s="8" t="n">
        <f aca="false">A5139-0.01</f>
        <v>48.6399999999846</v>
      </c>
      <c r="B5140" s="42" t="n">
        <f aca="false">1+$F$5*$F$4*(1+$F$6)^A5140-(1+$F$5)^A5140</f>
        <v>-408.361629855239</v>
      </c>
      <c r="C5140" s="43" t="n">
        <f aca="false">IF(AND(B5140&gt;=0,B5139&lt;0),1,0)</f>
        <v>0</v>
      </c>
    </row>
    <row r="5141" customFormat="false" ht="12.8" hidden="false" customHeight="false" outlineLevel="0" collapsed="false">
      <c r="A5141" s="8" t="n">
        <f aca="false">A5140-0.01</f>
        <v>48.6299999999847</v>
      </c>
      <c r="B5141" s="42" t="n">
        <f aca="false">1+$F$5*$F$4*(1+$F$6)^A5141-(1+$F$5)^A5141</f>
        <v>-407.846273325414</v>
      </c>
      <c r="C5141" s="43" t="n">
        <f aca="false">IF(AND(B5141&gt;=0,B5140&lt;0),1,0)</f>
        <v>0</v>
      </c>
    </row>
    <row r="5142" customFormat="false" ht="12.8" hidden="false" customHeight="false" outlineLevel="0" collapsed="false">
      <c r="A5142" s="8" t="n">
        <f aca="false">A5141-0.01</f>
        <v>48.6199999999847</v>
      </c>
      <c r="B5142" s="42" t="n">
        <f aca="false">1+$F$5*$F$4*(1+$F$6)^A5142-(1+$F$5)^A5142</f>
        <v>-407.331557510295</v>
      </c>
      <c r="C5142" s="43" t="n">
        <f aca="false">IF(AND(B5142&gt;=0,B5141&lt;0),1,0)</f>
        <v>0</v>
      </c>
    </row>
    <row r="5143" customFormat="false" ht="12.8" hidden="false" customHeight="false" outlineLevel="0" collapsed="false">
      <c r="A5143" s="8" t="n">
        <f aca="false">A5142-0.01</f>
        <v>48.6099999999847</v>
      </c>
      <c r="B5143" s="42" t="n">
        <f aca="false">1+$F$5*$F$4*(1+$F$6)^A5143-(1+$F$5)^A5143</f>
        <v>-406.817481615175</v>
      </c>
      <c r="C5143" s="43" t="n">
        <f aca="false">IF(AND(B5143&gt;=0,B5142&lt;0),1,0)</f>
        <v>0</v>
      </c>
    </row>
    <row r="5144" customFormat="false" ht="12.8" hidden="false" customHeight="false" outlineLevel="0" collapsed="false">
      <c r="A5144" s="8" t="n">
        <f aca="false">A5143-0.01</f>
        <v>48.5999999999847</v>
      </c>
      <c r="B5144" s="42" t="n">
        <f aca="false">1+$F$5*$F$4*(1+$F$6)^A5144-(1+$F$5)^A5144</f>
        <v>-406.304044846328</v>
      </c>
      <c r="C5144" s="43" t="n">
        <f aca="false">IF(AND(B5144&gt;=0,B5143&lt;0),1,0)</f>
        <v>0</v>
      </c>
    </row>
    <row r="5145" customFormat="false" ht="12.8" hidden="false" customHeight="false" outlineLevel="0" collapsed="false">
      <c r="A5145" s="8" t="n">
        <f aca="false">A5144-0.01</f>
        <v>48.5899999999847</v>
      </c>
      <c r="B5145" s="42" t="n">
        <f aca="false">1+$F$5*$F$4*(1+$F$6)^A5145-(1+$F$5)^A5145</f>
        <v>-405.791246411014</v>
      </c>
      <c r="C5145" s="43" t="n">
        <f aca="false">IF(AND(B5145&gt;=0,B5144&lt;0),1,0)</f>
        <v>0</v>
      </c>
    </row>
    <row r="5146" customFormat="false" ht="12.8" hidden="false" customHeight="false" outlineLevel="0" collapsed="false">
      <c r="A5146" s="8" t="n">
        <f aca="false">A5145-0.01</f>
        <v>48.5799999999847</v>
      </c>
      <c r="B5146" s="42" t="n">
        <f aca="false">1+$F$5*$F$4*(1+$F$6)^A5146-(1+$F$5)^A5146</f>
        <v>-405.279085517476</v>
      </c>
      <c r="C5146" s="43" t="n">
        <f aca="false">IF(AND(B5146&gt;=0,B5145&lt;0),1,0)</f>
        <v>0</v>
      </c>
    </row>
    <row r="5147" customFormat="false" ht="12.8" hidden="false" customHeight="false" outlineLevel="0" collapsed="false">
      <c r="A5147" s="8" t="n">
        <f aca="false">A5146-0.01</f>
        <v>48.5699999999847</v>
      </c>
      <c r="B5147" s="42" t="n">
        <f aca="false">1+$F$5*$F$4*(1+$F$6)^A5147-(1+$F$5)^A5147</f>
        <v>-404.767561374938</v>
      </c>
      <c r="C5147" s="43" t="n">
        <f aca="false">IF(AND(B5147&gt;=0,B5146&lt;0),1,0)</f>
        <v>0</v>
      </c>
    </row>
    <row r="5148" customFormat="false" ht="12.8" hidden="false" customHeight="false" outlineLevel="0" collapsed="false">
      <c r="A5148" s="8" t="n">
        <f aca="false">A5147-0.01</f>
        <v>48.5599999999847</v>
      </c>
      <c r="B5148" s="42" t="n">
        <f aca="false">1+$F$5*$F$4*(1+$F$6)^A5148-(1+$F$5)^A5148</f>
        <v>-404.256673193605</v>
      </c>
      <c r="C5148" s="43" t="n">
        <f aca="false">IF(AND(B5148&gt;=0,B5147&lt;0),1,0)</f>
        <v>0</v>
      </c>
    </row>
    <row r="5149" customFormat="false" ht="12.8" hidden="false" customHeight="false" outlineLevel="0" collapsed="false">
      <c r="A5149" s="8" t="n">
        <f aca="false">A5148-0.01</f>
        <v>48.5499999999847</v>
      </c>
      <c r="B5149" s="42" t="n">
        <f aca="false">1+$F$5*$F$4*(1+$F$6)^A5149-(1+$F$5)^A5149</f>
        <v>-403.74642018466</v>
      </c>
      <c r="C5149" s="43" t="n">
        <f aca="false">IF(AND(B5149&gt;=0,B5148&lt;0),1,0)</f>
        <v>0</v>
      </c>
    </row>
    <row r="5150" customFormat="false" ht="12.8" hidden="false" customHeight="false" outlineLevel="0" collapsed="false">
      <c r="A5150" s="8" t="n">
        <f aca="false">A5149-0.01</f>
        <v>48.5399999999847</v>
      </c>
      <c r="B5150" s="42" t="n">
        <f aca="false">1+$F$5*$F$4*(1+$F$6)^A5150-(1+$F$5)^A5150</f>
        <v>-403.236801560265</v>
      </c>
      <c r="C5150" s="43" t="n">
        <f aca="false">IF(AND(B5150&gt;=0,B5149&lt;0),1,0)</f>
        <v>0</v>
      </c>
    </row>
    <row r="5151" customFormat="false" ht="12.8" hidden="false" customHeight="false" outlineLevel="0" collapsed="false">
      <c r="A5151" s="8" t="n">
        <f aca="false">A5150-0.01</f>
        <v>48.5299999999847</v>
      </c>
      <c r="B5151" s="42" t="n">
        <f aca="false">1+$F$5*$F$4*(1+$F$6)^A5151-(1+$F$5)^A5151</f>
        <v>-402.727816533559</v>
      </c>
      <c r="C5151" s="43" t="n">
        <f aca="false">IF(AND(B5151&gt;=0,B5150&lt;0),1,0)</f>
        <v>0</v>
      </c>
    </row>
    <row r="5152" customFormat="false" ht="12.8" hidden="false" customHeight="false" outlineLevel="0" collapsed="false">
      <c r="A5152" s="8" t="n">
        <f aca="false">A5151-0.01</f>
        <v>48.5199999999847</v>
      </c>
      <c r="B5152" s="42" t="n">
        <f aca="false">1+$F$5*$F$4*(1+$F$6)^A5152-(1+$F$5)^A5152</f>
        <v>-402.219464318656</v>
      </c>
      <c r="C5152" s="43" t="n">
        <f aca="false">IF(AND(B5152&gt;=0,B5151&lt;0),1,0)</f>
        <v>0</v>
      </c>
    </row>
    <row r="5153" customFormat="false" ht="12.8" hidden="false" customHeight="false" outlineLevel="0" collapsed="false">
      <c r="A5153" s="8" t="n">
        <f aca="false">A5152-0.01</f>
        <v>48.5099999999847</v>
      </c>
      <c r="B5153" s="42" t="n">
        <f aca="false">1+$F$5*$F$4*(1+$F$6)^A5153-(1+$F$5)^A5153</f>
        <v>-401.711744130644</v>
      </c>
      <c r="C5153" s="43" t="n">
        <f aca="false">IF(AND(B5153&gt;=0,B5152&lt;0),1,0)</f>
        <v>0</v>
      </c>
    </row>
    <row r="5154" customFormat="false" ht="12.8" hidden="false" customHeight="false" outlineLevel="0" collapsed="false">
      <c r="A5154" s="8" t="n">
        <f aca="false">A5153-0.01</f>
        <v>48.4999999999847</v>
      </c>
      <c r="B5154" s="42" t="n">
        <f aca="false">1+$F$5*$F$4*(1+$F$6)^A5154-(1+$F$5)^A5154</f>
        <v>-401.204655185585</v>
      </c>
      <c r="C5154" s="43" t="n">
        <f aca="false">IF(AND(B5154&gt;=0,B5153&lt;0),1,0)</f>
        <v>0</v>
      </c>
    </row>
    <row r="5155" customFormat="false" ht="12.8" hidden="false" customHeight="false" outlineLevel="0" collapsed="false">
      <c r="A5155" s="8" t="n">
        <f aca="false">A5154-0.01</f>
        <v>48.4899999999847</v>
      </c>
      <c r="B5155" s="42" t="n">
        <f aca="false">1+$F$5*$F$4*(1+$F$6)^A5155-(1+$F$5)^A5155</f>
        <v>-400.698196700513</v>
      </c>
      <c r="C5155" s="43" t="n">
        <f aca="false">IF(AND(B5155&gt;=0,B5154&lt;0),1,0)</f>
        <v>0</v>
      </c>
    </row>
    <row r="5156" customFormat="false" ht="12.8" hidden="false" customHeight="false" outlineLevel="0" collapsed="false">
      <c r="A5156" s="8" t="n">
        <f aca="false">A5155-0.01</f>
        <v>48.4799999999847</v>
      </c>
      <c r="B5156" s="42" t="n">
        <f aca="false">1+$F$5*$F$4*(1+$F$6)^A5156-(1+$F$5)^A5156</f>
        <v>-400.192367893431</v>
      </c>
      <c r="C5156" s="43" t="n">
        <f aca="false">IF(AND(B5156&gt;=0,B5155&lt;0),1,0)</f>
        <v>0</v>
      </c>
    </row>
    <row r="5157" customFormat="false" ht="12.8" hidden="false" customHeight="false" outlineLevel="0" collapsed="false">
      <c r="A5157" s="8" t="n">
        <f aca="false">A5156-0.01</f>
        <v>48.4699999999847</v>
      </c>
      <c r="B5157" s="42" t="n">
        <f aca="false">1+$F$5*$F$4*(1+$F$6)^A5157-(1+$F$5)^A5157</f>
        <v>-399.687167983314</v>
      </c>
      <c r="C5157" s="43" t="n">
        <f aca="false">IF(AND(B5157&gt;=0,B5156&lt;0),1,0)</f>
        <v>0</v>
      </c>
    </row>
    <row r="5158" customFormat="false" ht="12.8" hidden="false" customHeight="false" outlineLevel="0" collapsed="false">
      <c r="A5158" s="8" t="n">
        <f aca="false">A5157-0.01</f>
        <v>48.4599999999847</v>
      </c>
      <c r="B5158" s="42" t="n">
        <f aca="false">1+$F$5*$F$4*(1+$F$6)^A5158-(1+$F$5)^A5158</f>
        <v>-399.182596190103</v>
      </c>
      <c r="C5158" s="43" t="n">
        <f aca="false">IF(AND(B5158&gt;=0,B5157&lt;0),1,0)</f>
        <v>0</v>
      </c>
    </row>
    <row r="5159" customFormat="false" ht="12.8" hidden="false" customHeight="false" outlineLevel="0" collapsed="false">
      <c r="A5159" s="8" t="n">
        <f aca="false">A5158-0.01</f>
        <v>48.4499999999847</v>
      </c>
      <c r="B5159" s="42" t="n">
        <f aca="false">1+$F$5*$F$4*(1+$F$6)^A5159-(1+$F$5)^A5159</f>
        <v>-398.678651734708</v>
      </c>
      <c r="C5159" s="43" t="n">
        <f aca="false">IF(AND(B5159&gt;=0,B5158&lt;0),1,0)</f>
        <v>0</v>
      </c>
    </row>
    <row r="5160" customFormat="false" ht="12.8" hidden="false" customHeight="false" outlineLevel="0" collapsed="false">
      <c r="A5160" s="8" t="n">
        <f aca="false">A5159-0.01</f>
        <v>48.4399999999847</v>
      </c>
      <c r="B5160" s="42" t="n">
        <f aca="false">1+$F$5*$F$4*(1+$F$6)^A5160-(1+$F$5)^A5160</f>
        <v>-398.175333839004</v>
      </c>
      <c r="C5160" s="43" t="n">
        <f aca="false">IF(AND(B5160&gt;=0,B5159&lt;0),1,0)</f>
        <v>0</v>
      </c>
    </row>
    <row r="5161" customFormat="false" ht="12.8" hidden="false" customHeight="false" outlineLevel="0" collapsed="false">
      <c r="A5161" s="8" t="n">
        <f aca="false">A5160-0.01</f>
        <v>48.4299999999847</v>
      </c>
      <c r="B5161" s="42" t="n">
        <f aca="false">1+$F$5*$F$4*(1+$F$6)^A5161-(1+$F$5)^A5161</f>
        <v>-397.67264172583</v>
      </c>
      <c r="C5161" s="43" t="n">
        <f aca="false">IF(AND(B5161&gt;=0,B5160&lt;0),1,0)</f>
        <v>0</v>
      </c>
    </row>
    <row r="5162" customFormat="false" ht="12.8" hidden="false" customHeight="false" outlineLevel="0" collapsed="false">
      <c r="A5162" s="8" t="n">
        <f aca="false">A5161-0.01</f>
        <v>48.4199999999847</v>
      </c>
      <c r="B5162" s="42" t="n">
        <f aca="false">1+$F$5*$F$4*(1+$F$6)^A5162-(1+$F$5)^A5162</f>
        <v>-397.170574618991</v>
      </c>
      <c r="C5162" s="43" t="n">
        <f aca="false">IF(AND(B5162&gt;=0,B5161&lt;0),1,0)</f>
        <v>0</v>
      </c>
    </row>
    <row r="5163" customFormat="false" ht="12.8" hidden="false" customHeight="false" outlineLevel="0" collapsed="false">
      <c r="A5163" s="8" t="n">
        <f aca="false">A5162-0.01</f>
        <v>48.4099999999847</v>
      </c>
      <c r="B5163" s="42" t="n">
        <f aca="false">1+$F$5*$F$4*(1+$F$6)^A5163-(1+$F$5)^A5163</f>
        <v>-396.669131743251</v>
      </c>
      <c r="C5163" s="43" t="n">
        <f aca="false">IF(AND(B5163&gt;=0,B5162&lt;0),1,0)</f>
        <v>0</v>
      </c>
    </row>
    <row r="5164" customFormat="false" ht="12.8" hidden="false" customHeight="false" outlineLevel="0" collapsed="false">
      <c r="A5164" s="8" t="n">
        <f aca="false">A5163-0.01</f>
        <v>48.3999999999847</v>
      </c>
      <c r="B5164" s="42" t="n">
        <f aca="false">1+$F$5*$F$4*(1+$F$6)^A5164-(1+$F$5)^A5164</f>
        <v>-396.168312324339</v>
      </c>
      <c r="C5164" s="43" t="n">
        <f aca="false">IF(AND(B5164&gt;=0,B5163&lt;0),1,0)</f>
        <v>0</v>
      </c>
    </row>
    <row r="5165" customFormat="false" ht="12.8" hidden="false" customHeight="false" outlineLevel="0" collapsed="false">
      <c r="A5165" s="8" t="n">
        <f aca="false">A5164-0.01</f>
        <v>48.3899999999847</v>
      </c>
      <c r="B5165" s="42" t="n">
        <f aca="false">1+$F$5*$F$4*(1+$F$6)^A5165-(1+$F$5)^A5165</f>
        <v>-395.66811558894</v>
      </c>
      <c r="C5165" s="43" t="n">
        <f aca="false">IF(AND(B5165&gt;=0,B5164&lt;0),1,0)</f>
        <v>0</v>
      </c>
    </row>
    <row r="5166" customFormat="false" ht="12.8" hidden="false" customHeight="false" outlineLevel="0" collapsed="false">
      <c r="A5166" s="8" t="n">
        <f aca="false">A5165-0.01</f>
        <v>48.3799999999847</v>
      </c>
      <c r="B5166" s="42" t="n">
        <f aca="false">1+$F$5*$F$4*(1+$F$6)^A5166-(1+$F$5)^A5166</f>
        <v>-395.1685407647</v>
      </c>
      <c r="C5166" s="43" t="n">
        <f aca="false">IF(AND(B5166&gt;=0,B5165&lt;0),1,0)</f>
        <v>0</v>
      </c>
    </row>
    <row r="5167" customFormat="false" ht="12.8" hidden="false" customHeight="false" outlineLevel="0" collapsed="false">
      <c r="A5167" s="8" t="n">
        <f aca="false">A5166-0.01</f>
        <v>48.3699999999847</v>
      </c>
      <c r="B5167" s="42" t="n">
        <f aca="false">1+$F$5*$F$4*(1+$F$6)^A5167-(1+$F$5)^A5167</f>
        <v>-394.669587080222</v>
      </c>
      <c r="C5167" s="43" t="n">
        <f aca="false">IF(AND(B5167&gt;=0,B5166&lt;0),1,0)</f>
        <v>0</v>
      </c>
    </row>
    <row r="5168" customFormat="false" ht="12.8" hidden="false" customHeight="false" outlineLevel="0" collapsed="false">
      <c r="A5168" s="8" t="n">
        <f aca="false">A5167-0.01</f>
        <v>48.3599999999847</v>
      </c>
      <c r="B5168" s="42" t="n">
        <f aca="false">1+$F$5*$F$4*(1+$F$6)^A5168-(1+$F$5)^A5168</f>
        <v>-394.171253765066</v>
      </c>
      <c r="C5168" s="43" t="n">
        <f aca="false">IF(AND(B5168&gt;=0,B5167&lt;0),1,0)</f>
        <v>0</v>
      </c>
    </row>
    <row r="5169" customFormat="false" ht="12.8" hidden="false" customHeight="false" outlineLevel="0" collapsed="false">
      <c r="A5169" s="8" t="n">
        <f aca="false">A5168-0.01</f>
        <v>48.3499999999847</v>
      </c>
      <c r="B5169" s="42" t="n">
        <f aca="false">1+$F$5*$F$4*(1+$F$6)^A5169-(1+$F$5)^A5169</f>
        <v>-393.673540049747</v>
      </c>
      <c r="C5169" s="43" t="n">
        <f aca="false">IF(AND(B5169&gt;=0,B5168&lt;0),1,0)</f>
        <v>0</v>
      </c>
    </row>
    <row r="5170" customFormat="false" ht="12.8" hidden="false" customHeight="false" outlineLevel="0" collapsed="false">
      <c r="A5170" s="8" t="n">
        <f aca="false">A5169-0.01</f>
        <v>48.3399999999847</v>
      </c>
      <c r="B5170" s="42" t="n">
        <f aca="false">1+$F$5*$F$4*(1+$F$6)^A5170-(1+$F$5)^A5170</f>
        <v>-393.176445165733</v>
      </c>
      <c r="C5170" s="43" t="n">
        <f aca="false">IF(AND(B5170&gt;=0,B5169&lt;0),1,0)</f>
        <v>0</v>
      </c>
    </row>
    <row r="5171" customFormat="false" ht="12.8" hidden="false" customHeight="false" outlineLevel="0" collapsed="false">
      <c r="A5171" s="8" t="n">
        <f aca="false">A5170-0.01</f>
        <v>48.3299999999847</v>
      </c>
      <c r="B5171" s="42" t="n">
        <f aca="false">1+$F$5*$F$4*(1+$F$6)^A5171-(1+$F$5)^A5171</f>
        <v>-392.679968345446</v>
      </c>
      <c r="C5171" s="43" t="n">
        <f aca="false">IF(AND(B5171&gt;=0,B5170&lt;0),1,0)</f>
        <v>0</v>
      </c>
    </row>
    <row r="5172" customFormat="false" ht="12.8" hidden="false" customHeight="false" outlineLevel="0" collapsed="false">
      <c r="A5172" s="8" t="n">
        <f aca="false">A5171-0.01</f>
        <v>48.3199999999847</v>
      </c>
      <c r="B5172" s="42" t="n">
        <f aca="false">1+$F$5*$F$4*(1+$F$6)^A5172-(1+$F$5)^A5172</f>
        <v>-392.184108822259</v>
      </c>
      <c r="C5172" s="43" t="n">
        <f aca="false">IF(AND(B5172&gt;=0,B5171&lt;0),1,0)</f>
        <v>0</v>
      </c>
    </row>
    <row r="5173" customFormat="false" ht="12.8" hidden="false" customHeight="false" outlineLevel="0" collapsed="false">
      <c r="A5173" s="8" t="n">
        <f aca="false">A5172-0.01</f>
        <v>48.3099999999847</v>
      </c>
      <c r="B5173" s="42" t="n">
        <f aca="false">1+$F$5*$F$4*(1+$F$6)^A5173-(1+$F$5)^A5173</f>
        <v>-391.688865830496</v>
      </c>
      <c r="C5173" s="43" t="n">
        <f aca="false">IF(AND(B5173&gt;=0,B5172&lt;0),1,0)</f>
        <v>0</v>
      </c>
    </row>
    <row r="5174" customFormat="false" ht="12.8" hidden="false" customHeight="false" outlineLevel="0" collapsed="false">
      <c r="A5174" s="8" t="n">
        <f aca="false">A5173-0.01</f>
        <v>48.2999999999847</v>
      </c>
      <c r="B5174" s="42" t="n">
        <f aca="false">1+$F$5*$F$4*(1+$F$6)^A5174-(1+$F$5)^A5174</f>
        <v>-391.19423860543</v>
      </c>
      <c r="C5174" s="43" t="n">
        <f aca="false">IF(AND(B5174&gt;=0,B5173&lt;0),1,0)</f>
        <v>0</v>
      </c>
    </row>
    <row r="5175" customFormat="false" ht="12.8" hidden="false" customHeight="false" outlineLevel="0" collapsed="false">
      <c r="A5175" s="8" t="n">
        <f aca="false">A5174-0.01</f>
        <v>48.2899999999847</v>
      </c>
      <c r="B5175" s="42" t="n">
        <f aca="false">1+$F$5*$F$4*(1+$F$6)^A5175-(1+$F$5)^A5175</f>
        <v>-390.700226383281</v>
      </c>
      <c r="C5175" s="43" t="n">
        <f aca="false">IF(AND(B5175&gt;=0,B5174&lt;0),1,0)</f>
        <v>0</v>
      </c>
    </row>
    <row r="5176" customFormat="false" ht="12.8" hidden="false" customHeight="false" outlineLevel="0" collapsed="false">
      <c r="A5176" s="8" t="n">
        <f aca="false">A5175-0.01</f>
        <v>48.2799999999847</v>
      </c>
      <c r="B5176" s="42" t="n">
        <f aca="false">1+$F$5*$F$4*(1+$F$6)^A5176-(1+$F$5)^A5176</f>
        <v>-390.206828401219</v>
      </c>
      <c r="C5176" s="43" t="n">
        <f aca="false">IF(AND(B5176&gt;=0,B5175&lt;0),1,0)</f>
        <v>0</v>
      </c>
    </row>
    <row r="5177" customFormat="false" ht="12.8" hidden="false" customHeight="false" outlineLevel="0" collapsed="false">
      <c r="A5177" s="8" t="n">
        <f aca="false">A5176-0.01</f>
        <v>48.2699999999847</v>
      </c>
      <c r="B5177" s="42" t="n">
        <f aca="false">1+$F$5*$F$4*(1+$F$6)^A5177-(1+$F$5)^A5177</f>
        <v>-389.714043897357</v>
      </c>
      <c r="C5177" s="43" t="n">
        <f aca="false">IF(AND(B5177&gt;=0,B5176&lt;0),1,0)</f>
        <v>0</v>
      </c>
    </row>
    <row r="5178" customFormat="false" ht="12.8" hidden="false" customHeight="false" outlineLevel="0" collapsed="false">
      <c r="A5178" s="8" t="n">
        <f aca="false">A5177-0.01</f>
        <v>48.2599999999847</v>
      </c>
      <c r="B5178" s="42" t="n">
        <f aca="false">1+$F$5*$F$4*(1+$F$6)^A5178-(1+$F$5)^A5178</f>
        <v>-389.221872110752</v>
      </c>
      <c r="C5178" s="43" t="n">
        <f aca="false">IF(AND(B5178&gt;=0,B5177&lt;0),1,0)</f>
        <v>0</v>
      </c>
    </row>
    <row r="5179" customFormat="false" ht="12.8" hidden="false" customHeight="false" outlineLevel="0" collapsed="false">
      <c r="A5179" s="8" t="n">
        <f aca="false">A5178-0.01</f>
        <v>48.2499999999847</v>
      </c>
      <c r="B5179" s="42" t="n">
        <f aca="false">1+$F$5*$F$4*(1+$F$6)^A5179-(1+$F$5)^A5179</f>
        <v>-388.730312281408</v>
      </c>
      <c r="C5179" s="43" t="n">
        <f aca="false">IF(AND(B5179&gt;=0,B5178&lt;0),1,0)</f>
        <v>0</v>
      </c>
    </row>
    <row r="5180" customFormat="false" ht="12.8" hidden="false" customHeight="false" outlineLevel="0" collapsed="false">
      <c r="A5180" s="8" t="n">
        <f aca="false">A5179-0.01</f>
        <v>48.2399999999847</v>
      </c>
      <c r="B5180" s="42" t="n">
        <f aca="false">1+$F$5*$F$4*(1+$F$6)^A5180-(1+$F$5)^A5180</f>
        <v>-388.239363650268</v>
      </c>
      <c r="C5180" s="43" t="n">
        <f aca="false">IF(AND(B5180&gt;=0,B5179&lt;0),1,0)</f>
        <v>0</v>
      </c>
    </row>
    <row r="5181" customFormat="false" ht="12.8" hidden="false" customHeight="false" outlineLevel="0" collapsed="false">
      <c r="A5181" s="8" t="n">
        <f aca="false">A5180-0.01</f>
        <v>48.2299999999847</v>
      </c>
      <c r="B5181" s="42" t="n">
        <f aca="false">1+$F$5*$F$4*(1+$F$6)^A5181-(1+$F$5)^A5181</f>
        <v>-387.749025459217</v>
      </c>
      <c r="C5181" s="43" t="n">
        <f aca="false">IF(AND(B5181&gt;=0,B5180&lt;0),1,0)</f>
        <v>0</v>
      </c>
    </row>
    <row r="5182" customFormat="false" ht="12.8" hidden="false" customHeight="false" outlineLevel="0" collapsed="false">
      <c r="A5182" s="8" t="n">
        <f aca="false">A5181-0.01</f>
        <v>48.2199999999847</v>
      </c>
      <c r="B5182" s="42" t="n">
        <f aca="false">1+$F$5*$F$4*(1+$F$6)^A5182-(1+$F$5)^A5182</f>
        <v>-387.259296951081</v>
      </c>
      <c r="C5182" s="43" t="n">
        <f aca="false">IF(AND(B5182&gt;=0,B5181&lt;0),1,0)</f>
        <v>0</v>
      </c>
    </row>
    <row r="5183" customFormat="false" ht="12.8" hidden="false" customHeight="false" outlineLevel="0" collapsed="false">
      <c r="A5183" s="8" t="n">
        <f aca="false">A5182-0.01</f>
        <v>48.2099999999847</v>
      </c>
      <c r="B5183" s="42" t="n">
        <f aca="false">1+$F$5*$F$4*(1+$F$6)^A5183-(1+$F$5)^A5183</f>
        <v>-386.770177369622</v>
      </c>
      <c r="C5183" s="43" t="n">
        <f aca="false">IF(AND(B5183&gt;=0,B5182&lt;0),1,0)</f>
        <v>0</v>
      </c>
    </row>
    <row r="5184" customFormat="false" ht="12.8" hidden="false" customHeight="false" outlineLevel="0" collapsed="false">
      <c r="A5184" s="8" t="n">
        <f aca="false">A5183-0.01</f>
        <v>48.1999999999847</v>
      </c>
      <c r="B5184" s="42" t="n">
        <f aca="false">1+$F$5*$F$4*(1+$F$6)^A5184-(1+$F$5)^A5184</f>
        <v>-386.281665959544</v>
      </c>
      <c r="C5184" s="43" t="n">
        <f aca="false">IF(AND(B5184&gt;=0,B5183&lt;0),1,0)</f>
        <v>0</v>
      </c>
    </row>
    <row r="5185" customFormat="false" ht="12.8" hidden="false" customHeight="false" outlineLevel="0" collapsed="false">
      <c r="A5185" s="8" t="n">
        <f aca="false">A5184-0.01</f>
        <v>48.1899999999847</v>
      </c>
      <c r="B5185" s="42" t="n">
        <f aca="false">1+$F$5*$F$4*(1+$F$6)^A5185-(1+$F$5)^A5185</f>
        <v>-385.793761966483</v>
      </c>
      <c r="C5185" s="43" t="n">
        <f aca="false">IF(AND(B5185&gt;=0,B5184&lt;0),1,0)</f>
        <v>0</v>
      </c>
    </row>
    <row r="5186" customFormat="false" ht="12.8" hidden="false" customHeight="false" outlineLevel="0" collapsed="false">
      <c r="A5186" s="8" t="n">
        <f aca="false">A5185-0.01</f>
        <v>48.1799999999847</v>
      </c>
      <c r="B5186" s="42" t="n">
        <f aca="false">1+$F$5*$F$4*(1+$F$6)^A5186-(1+$F$5)^A5186</f>
        <v>-385.306464637013</v>
      </c>
      <c r="C5186" s="43" t="n">
        <f aca="false">IF(AND(B5186&gt;=0,B5185&lt;0),1,0)</f>
        <v>0</v>
      </c>
    </row>
    <row r="5187" customFormat="false" ht="12.8" hidden="false" customHeight="false" outlineLevel="0" collapsed="false">
      <c r="A5187" s="8" t="n">
        <f aca="false">A5186-0.01</f>
        <v>48.1699999999847</v>
      </c>
      <c r="B5187" s="42" t="n">
        <f aca="false">1+$F$5*$F$4*(1+$F$6)^A5187-(1+$F$5)^A5187</f>
        <v>-384.81977321864</v>
      </c>
      <c r="C5187" s="43" t="n">
        <f aca="false">IF(AND(B5187&gt;=0,B5186&lt;0),1,0)</f>
        <v>0</v>
      </c>
    </row>
    <row r="5188" customFormat="false" ht="12.8" hidden="false" customHeight="false" outlineLevel="0" collapsed="false">
      <c r="A5188" s="8" t="n">
        <f aca="false">A5187-0.01</f>
        <v>48.1599999999847</v>
      </c>
      <c r="B5188" s="42" t="n">
        <f aca="false">1+$F$5*$F$4*(1+$F$6)^A5188-(1+$F$5)^A5188</f>
        <v>-384.333686959806</v>
      </c>
      <c r="C5188" s="43" t="n">
        <f aca="false">IF(AND(B5188&gt;=0,B5187&lt;0),1,0)</f>
        <v>0</v>
      </c>
    </row>
    <row r="5189" customFormat="false" ht="12.8" hidden="false" customHeight="false" outlineLevel="0" collapsed="false">
      <c r="A5189" s="8" t="n">
        <f aca="false">A5188-0.01</f>
        <v>48.1499999999847</v>
      </c>
      <c r="B5189" s="42" t="n">
        <f aca="false">1+$F$5*$F$4*(1+$F$6)^A5189-(1+$F$5)^A5189</f>
        <v>-383.848205109882</v>
      </c>
      <c r="C5189" s="43" t="n">
        <f aca="false">IF(AND(B5189&gt;=0,B5188&lt;0),1,0)</f>
        <v>0</v>
      </c>
    </row>
    <row r="5190" customFormat="false" ht="12.8" hidden="false" customHeight="false" outlineLevel="0" collapsed="false">
      <c r="A5190" s="8" t="n">
        <f aca="false">A5189-0.01</f>
        <v>48.1399999999847</v>
      </c>
      <c r="B5190" s="42" t="n">
        <f aca="false">1+$F$5*$F$4*(1+$F$6)^A5190-(1+$F$5)^A5190</f>
        <v>-383.363326919171</v>
      </c>
      <c r="C5190" s="43" t="n">
        <f aca="false">IF(AND(B5190&gt;=0,B5189&lt;0),1,0)</f>
        <v>0</v>
      </c>
    </row>
    <row r="5191" customFormat="false" ht="12.8" hidden="false" customHeight="false" outlineLevel="0" collapsed="false">
      <c r="A5191" s="8" t="n">
        <f aca="false">A5190-0.01</f>
        <v>48.1299999999848</v>
      </c>
      <c r="B5191" s="42" t="n">
        <f aca="false">1+$F$5*$F$4*(1+$F$6)^A5191-(1+$F$5)^A5191</f>
        <v>-382.879051638904</v>
      </c>
      <c r="C5191" s="43" t="n">
        <f aca="false">IF(AND(B5191&gt;=0,B5190&lt;0),1,0)</f>
        <v>0</v>
      </c>
    </row>
    <row r="5192" customFormat="false" ht="12.8" hidden="false" customHeight="false" outlineLevel="0" collapsed="false">
      <c r="A5192" s="8" t="n">
        <f aca="false">A5191-0.01</f>
        <v>48.1199999999848</v>
      </c>
      <c r="B5192" s="42" t="n">
        <f aca="false">1+$F$5*$F$4*(1+$F$6)^A5192-(1+$F$5)^A5192</f>
        <v>-382.395378521242</v>
      </c>
      <c r="C5192" s="43" t="n">
        <f aca="false">IF(AND(B5192&gt;=0,B5191&lt;0),1,0)</f>
        <v>0</v>
      </c>
    </row>
    <row r="5193" customFormat="false" ht="12.8" hidden="false" customHeight="false" outlineLevel="0" collapsed="false">
      <c r="A5193" s="8" t="n">
        <f aca="false">A5192-0.01</f>
        <v>48.1099999999848</v>
      </c>
      <c r="B5193" s="42" t="n">
        <f aca="false">1+$F$5*$F$4*(1+$F$6)^A5193-(1+$F$5)^A5193</f>
        <v>-381.912306819274</v>
      </c>
      <c r="C5193" s="43" t="n">
        <f aca="false">IF(AND(B5193&gt;=0,B5192&lt;0),1,0)</f>
        <v>0</v>
      </c>
    </row>
    <row r="5194" customFormat="false" ht="12.8" hidden="false" customHeight="false" outlineLevel="0" collapsed="false">
      <c r="A5194" s="8" t="n">
        <f aca="false">A5193-0.01</f>
        <v>48.0999999999848</v>
      </c>
      <c r="B5194" s="42" t="n">
        <f aca="false">1+$F$5*$F$4*(1+$F$6)^A5194-(1+$F$5)^A5194</f>
        <v>-381.429835787012</v>
      </c>
      <c r="C5194" s="43" t="n">
        <f aca="false">IF(AND(B5194&gt;=0,B5193&lt;0),1,0)</f>
        <v>0</v>
      </c>
    </row>
    <row r="5195" customFormat="false" ht="12.8" hidden="false" customHeight="false" outlineLevel="0" collapsed="false">
      <c r="A5195" s="8" t="n">
        <f aca="false">A5194-0.01</f>
        <v>48.0899999999848</v>
      </c>
      <c r="B5195" s="42" t="n">
        <f aca="false">1+$F$5*$F$4*(1+$F$6)^A5195-(1+$F$5)^A5195</f>
        <v>-380.947964679394</v>
      </c>
      <c r="C5195" s="43" t="n">
        <f aca="false">IF(AND(B5195&gt;=0,B5194&lt;0),1,0)</f>
        <v>0</v>
      </c>
    </row>
    <row r="5196" customFormat="false" ht="12.8" hidden="false" customHeight="false" outlineLevel="0" collapsed="false">
      <c r="A5196" s="8" t="n">
        <f aca="false">A5195-0.01</f>
        <v>48.0799999999848</v>
      </c>
      <c r="B5196" s="42" t="n">
        <f aca="false">1+$F$5*$F$4*(1+$F$6)^A5196-(1+$F$5)^A5196</f>
        <v>-380.466692752285</v>
      </c>
      <c r="C5196" s="43" t="n">
        <f aca="false">IF(AND(B5196&gt;=0,B5195&lt;0),1,0)</f>
        <v>0</v>
      </c>
    </row>
    <row r="5197" customFormat="false" ht="12.8" hidden="false" customHeight="false" outlineLevel="0" collapsed="false">
      <c r="A5197" s="8" t="n">
        <f aca="false">A5196-0.01</f>
        <v>48.0699999999848</v>
      </c>
      <c r="B5197" s="42" t="n">
        <f aca="false">1+$F$5*$F$4*(1+$F$6)^A5197-(1+$F$5)^A5197</f>
        <v>-379.986019262467</v>
      </c>
      <c r="C5197" s="43" t="n">
        <f aca="false">IF(AND(B5197&gt;=0,B5196&lt;0),1,0)</f>
        <v>0</v>
      </c>
    </row>
    <row r="5198" customFormat="false" ht="12.8" hidden="false" customHeight="false" outlineLevel="0" collapsed="false">
      <c r="A5198" s="8" t="n">
        <f aca="false">A5197-0.01</f>
        <v>48.0599999999848</v>
      </c>
      <c r="B5198" s="42" t="n">
        <f aca="false">1+$F$5*$F$4*(1+$F$6)^A5198-(1+$F$5)^A5198</f>
        <v>-379.505943467647</v>
      </c>
      <c r="C5198" s="43" t="n">
        <f aca="false">IF(AND(B5198&gt;=0,B5197&lt;0),1,0)</f>
        <v>0</v>
      </c>
    </row>
    <row r="5199" customFormat="false" ht="12.8" hidden="false" customHeight="false" outlineLevel="0" collapsed="false">
      <c r="A5199" s="8" t="n">
        <f aca="false">A5198-0.01</f>
        <v>48.0499999999848</v>
      </c>
      <c r="B5199" s="42" t="n">
        <f aca="false">1+$F$5*$F$4*(1+$F$6)^A5199-(1+$F$5)^A5199</f>
        <v>-379.026464626453</v>
      </c>
      <c r="C5199" s="43" t="n">
        <f aca="false">IF(AND(B5199&gt;=0,B5198&lt;0),1,0)</f>
        <v>0</v>
      </c>
    </row>
    <row r="5200" customFormat="false" ht="12.8" hidden="false" customHeight="false" outlineLevel="0" collapsed="false">
      <c r="A5200" s="8" t="n">
        <f aca="false">A5199-0.01</f>
        <v>48.0399999999848</v>
      </c>
      <c r="B5200" s="42" t="n">
        <f aca="false">1+$F$5*$F$4*(1+$F$6)^A5200-(1+$F$5)^A5200</f>
        <v>-378.547581998429</v>
      </c>
      <c r="C5200" s="43" t="n">
        <f aca="false">IF(AND(B5200&gt;=0,B5199&lt;0),1,0)</f>
        <v>0</v>
      </c>
    </row>
    <row r="5201" customFormat="false" ht="12.8" hidden="false" customHeight="false" outlineLevel="0" collapsed="false">
      <c r="A5201" s="8" t="n">
        <f aca="false">A5200-0.01</f>
        <v>48.0299999999848</v>
      </c>
      <c r="B5201" s="42" t="n">
        <f aca="false">1+$F$5*$F$4*(1+$F$6)^A5201-(1+$F$5)^A5201</f>
        <v>-378.06929484404</v>
      </c>
      <c r="C5201" s="43" t="n">
        <f aca="false">IF(AND(B5201&gt;=0,B5200&lt;0),1,0)</f>
        <v>0</v>
      </c>
    </row>
    <row r="5202" customFormat="false" ht="12.8" hidden="false" customHeight="false" outlineLevel="0" collapsed="false">
      <c r="A5202" s="8" t="n">
        <f aca="false">A5201-0.01</f>
        <v>48.0199999999848</v>
      </c>
      <c r="B5202" s="42" t="n">
        <f aca="false">1+$F$5*$F$4*(1+$F$6)^A5202-(1+$F$5)^A5202</f>
        <v>-377.591602424666</v>
      </c>
      <c r="C5202" s="43" t="n">
        <f aca="false">IF(AND(B5202&gt;=0,B5201&lt;0),1,0)</f>
        <v>0</v>
      </c>
    </row>
    <row r="5203" customFormat="false" ht="12.8" hidden="false" customHeight="false" outlineLevel="0" collapsed="false">
      <c r="A5203" s="8" t="n">
        <f aca="false">A5202-0.01</f>
        <v>48.0099999999848</v>
      </c>
      <c r="B5203" s="42" t="n">
        <f aca="false">1+$F$5*$F$4*(1+$F$6)^A5203-(1+$F$5)^A5203</f>
        <v>-377.114504002604</v>
      </c>
      <c r="C5203" s="43" t="n">
        <f aca="false">IF(AND(B5203&gt;=0,B5202&lt;0),1,0)</f>
        <v>0</v>
      </c>
    </row>
    <row r="5204" customFormat="false" ht="12.8" hidden="false" customHeight="false" outlineLevel="0" collapsed="false">
      <c r="A5204" s="8" t="n">
        <f aca="false">A5203-0.01</f>
        <v>47.9999999999848</v>
      </c>
      <c r="B5204" s="42" t="n">
        <f aca="false">1+$F$5*$F$4*(1+$F$6)^A5204-(1+$F$5)^A5204</f>
        <v>-376.637998841065</v>
      </c>
      <c r="C5204" s="43" t="n">
        <f aca="false">IF(AND(B5204&gt;=0,B5203&lt;0),1,0)</f>
        <v>0</v>
      </c>
    </row>
    <row r="5205" customFormat="false" ht="12.8" hidden="false" customHeight="false" outlineLevel="0" collapsed="false">
      <c r="A5205" s="8" t="n">
        <f aca="false">A5204-0.01</f>
        <v>47.9899999999848</v>
      </c>
      <c r="B5205" s="42" t="n">
        <f aca="false">1+$F$5*$F$4*(1+$F$6)^A5205-(1+$F$5)^A5205</f>
        <v>-376.162086204173</v>
      </c>
      <c r="C5205" s="43" t="n">
        <f aca="false">IF(AND(B5205&gt;=0,B5204&lt;0),1,0)</f>
        <v>0</v>
      </c>
    </row>
    <row r="5206" customFormat="false" ht="12.8" hidden="false" customHeight="false" outlineLevel="0" collapsed="false">
      <c r="A5206" s="8" t="n">
        <f aca="false">A5205-0.01</f>
        <v>47.9799999999848</v>
      </c>
      <c r="B5206" s="42" t="n">
        <f aca="false">1+$F$5*$F$4*(1+$F$6)^A5206-(1+$F$5)^A5206</f>
        <v>-375.686765356964</v>
      </c>
      <c r="C5206" s="43" t="n">
        <f aca="false">IF(AND(B5206&gt;=0,B5205&lt;0),1,0)</f>
        <v>0</v>
      </c>
    </row>
    <row r="5207" customFormat="false" ht="12.8" hidden="false" customHeight="false" outlineLevel="0" collapsed="false">
      <c r="A5207" s="8" t="n">
        <f aca="false">A5206-0.01</f>
        <v>47.9699999999848</v>
      </c>
      <c r="B5207" s="42" t="n">
        <f aca="false">1+$F$5*$F$4*(1+$F$6)^A5207-(1+$F$5)^A5207</f>
        <v>-375.212035565389</v>
      </c>
      <c r="C5207" s="43" t="n">
        <f aca="false">IF(AND(B5207&gt;=0,B5206&lt;0),1,0)</f>
        <v>0</v>
      </c>
    </row>
    <row r="5208" customFormat="false" ht="12.8" hidden="false" customHeight="false" outlineLevel="0" collapsed="false">
      <c r="A5208" s="8" t="n">
        <f aca="false">A5207-0.01</f>
        <v>47.9599999999848</v>
      </c>
      <c r="B5208" s="42" t="n">
        <f aca="false">1+$F$5*$F$4*(1+$F$6)^A5208-(1+$F$5)^A5208</f>
        <v>-374.737896096303</v>
      </c>
      <c r="C5208" s="43" t="n">
        <f aca="false">IF(AND(B5208&gt;=0,B5207&lt;0),1,0)</f>
        <v>0</v>
      </c>
    </row>
    <row r="5209" customFormat="false" ht="12.8" hidden="false" customHeight="false" outlineLevel="0" collapsed="false">
      <c r="A5209" s="8" t="n">
        <f aca="false">A5208-0.01</f>
        <v>47.9499999999848</v>
      </c>
      <c r="B5209" s="42" t="n">
        <f aca="false">1+$F$5*$F$4*(1+$F$6)^A5209-(1+$F$5)^A5209</f>
        <v>-374.264346217475</v>
      </c>
      <c r="C5209" s="43" t="n">
        <f aca="false">IF(AND(B5209&gt;=0,B5208&lt;0),1,0)</f>
        <v>0</v>
      </c>
    </row>
    <row r="5210" customFormat="false" ht="12.8" hidden="false" customHeight="false" outlineLevel="0" collapsed="false">
      <c r="A5210" s="8" t="n">
        <f aca="false">A5209-0.01</f>
        <v>47.9399999999848</v>
      </c>
      <c r="B5210" s="42" t="n">
        <f aca="false">1+$F$5*$F$4*(1+$F$6)^A5210-(1+$F$5)^A5210</f>
        <v>-373.79138519758</v>
      </c>
      <c r="C5210" s="43" t="n">
        <f aca="false">IF(AND(B5210&gt;=0,B5209&lt;0),1,0)</f>
        <v>0</v>
      </c>
    </row>
    <row r="5211" customFormat="false" ht="12.8" hidden="false" customHeight="false" outlineLevel="0" collapsed="false">
      <c r="A5211" s="8" t="n">
        <f aca="false">A5210-0.01</f>
        <v>47.9299999999848</v>
      </c>
      <c r="B5211" s="42" t="n">
        <f aca="false">1+$F$5*$F$4*(1+$F$6)^A5211-(1+$F$5)^A5211</f>
        <v>-373.319012306198</v>
      </c>
      <c r="C5211" s="43" t="n">
        <f aca="false">IF(AND(B5211&gt;=0,B5210&lt;0),1,0)</f>
        <v>0</v>
      </c>
    </row>
    <row r="5212" customFormat="false" ht="12.8" hidden="false" customHeight="false" outlineLevel="0" collapsed="false">
      <c r="A5212" s="8" t="n">
        <f aca="false">A5211-0.01</f>
        <v>47.9199999999848</v>
      </c>
      <c r="B5212" s="42" t="n">
        <f aca="false">1+$F$5*$F$4*(1+$F$6)^A5212-(1+$F$5)^A5212</f>
        <v>-372.847226813818</v>
      </c>
      <c r="C5212" s="43" t="n">
        <f aca="false">IF(AND(B5212&gt;=0,B5211&lt;0),1,0)</f>
        <v>0</v>
      </c>
    </row>
    <row r="5213" customFormat="false" ht="12.8" hidden="false" customHeight="false" outlineLevel="0" collapsed="false">
      <c r="A5213" s="8" t="n">
        <f aca="false">A5212-0.01</f>
        <v>47.9099999999848</v>
      </c>
      <c r="B5213" s="42" t="n">
        <f aca="false">1+$F$5*$F$4*(1+$F$6)^A5213-(1+$F$5)^A5213</f>
        <v>-372.376027991832</v>
      </c>
      <c r="C5213" s="43" t="n">
        <f aca="false">IF(AND(B5213&gt;=0,B5212&lt;0),1,0)</f>
        <v>0</v>
      </c>
    </row>
    <row r="5214" customFormat="false" ht="12.8" hidden="false" customHeight="false" outlineLevel="0" collapsed="false">
      <c r="A5214" s="8" t="n">
        <f aca="false">A5213-0.01</f>
        <v>47.8999999999848</v>
      </c>
      <c r="B5214" s="42" t="n">
        <f aca="false">1+$F$5*$F$4*(1+$F$6)^A5214-(1+$F$5)^A5214</f>
        <v>-371.905415112533</v>
      </c>
      <c r="C5214" s="43" t="n">
        <f aca="false">IF(AND(B5214&gt;=0,B5213&lt;0),1,0)</f>
        <v>0</v>
      </c>
    </row>
    <row r="5215" customFormat="false" ht="12.8" hidden="false" customHeight="false" outlineLevel="0" collapsed="false">
      <c r="A5215" s="8" t="n">
        <f aca="false">A5214-0.01</f>
        <v>47.8899999999848</v>
      </c>
      <c r="B5215" s="42" t="n">
        <f aca="false">1+$F$5*$F$4*(1+$F$6)^A5215-(1+$F$5)^A5215</f>
        <v>-371.43538744912</v>
      </c>
      <c r="C5215" s="43" t="n">
        <f aca="false">IF(AND(B5215&gt;=0,B5214&lt;0),1,0)</f>
        <v>0</v>
      </c>
    </row>
    <row r="5216" customFormat="false" ht="12.8" hidden="false" customHeight="false" outlineLevel="0" collapsed="false">
      <c r="A5216" s="8" t="n">
        <f aca="false">A5215-0.01</f>
        <v>47.8799999999848</v>
      </c>
      <c r="B5216" s="42" t="n">
        <f aca="false">1+$F$5*$F$4*(1+$F$6)^A5216-(1+$F$5)^A5216</f>
        <v>-370.965944275691</v>
      </c>
      <c r="C5216" s="43" t="n">
        <f aca="false">IF(AND(B5216&gt;=0,B5215&lt;0),1,0)</f>
        <v>0</v>
      </c>
    </row>
    <row r="5217" customFormat="false" ht="12.8" hidden="false" customHeight="false" outlineLevel="0" collapsed="false">
      <c r="A5217" s="8" t="n">
        <f aca="false">A5216-0.01</f>
        <v>47.8699999999848</v>
      </c>
      <c r="B5217" s="42" t="n">
        <f aca="false">1+$F$5*$F$4*(1+$F$6)^A5217-(1+$F$5)^A5217</f>
        <v>-370.497084867244</v>
      </c>
      <c r="C5217" s="43" t="n">
        <f aca="false">IF(AND(B5217&gt;=0,B5216&lt;0),1,0)</f>
        <v>0</v>
      </c>
    </row>
    <row r="5218" customFormat="false" ht="12.8" hidden="false" customHeight="false" outlineLevel="0" collapsed="false">
      <c r="A5218" s="8" t="n">
        <f aca="false">A5217-0.01</f>
        <v>47.8599999999848</v>
      </c>
      <c r="B5218" s="42" t="n">
        <f aca="false">1+$F$5*$F$4*(1+$F$6)^A5218-(1+$F$5)^A5218</f>
        <v>-370.028808499677</v>
      </c>
      <c r="C5218" s="43" t="n">
        <f aca="false">IF(AND(B5218&gt;=0,B5217&lt;0),1,0)</f>
        <v>0</v>
      </c>
    </row>
    <row r="5219" customFormat="false" ht="12.8" hidden="false" customHeight="false" outlineLevel="0" collapsed="false">
      <c r="A5219" s="8" t="n">
        <f aca="false">A5218-0.01</f>
        <v>47.8499999999848</v>
      </c>
      <c r="B5219" s="42" t="n">
        <f aca="false">1+$F$5*$F$4*(1+$F$6)^A5219-(1+$F$5)^A5219</f>
        <v>-369.561114449784</v>
      </c>
      <c r="C5219" s="43" t="n">
        <f aca="false">IF(AND(B5219&gt;=0,B5218&lt;0),1,0)</f>
        <v>0</v>
      </c>
    </row>
    <row r="5220" customFormat="false" ht="12.8" hidden="false" customHeight="false" outlineLevel="0" collapsed="false">
      <c r="A5220" s="8" t="n">
        <f aca="false">A5219-0.01</f>
        <v>47.8399999999848</v>
      </c>
      <c r="B5220" s="42" t="n">
        <f aca="false">1+$F$5*$F$4*(1+$F$6)^A5220-(1+$F$5)^A5220</f>
        <v>-369.094001995257</v>
      </c>
      <c r="C5220" s="43" t="n">
        <f aca="false">IF(AND(B5220&gt;=0,B5219&lt;0),1,0)</f>
        <v>0</v>
      </c>
    </row>
    <row r="5221" customFormat="false" ht="12.8" hidden="false" customHeight="false" outlineLevel="0" collapsed="false">
      <c r="A5221" s="8" t="n">
        <f aca="false">A5220-0.01</f>
        <v>47.8299999999848</v>
      </c>
      <c r="B5221" s="42" t="n">
        <f aca="false">1+$F$5*$F$4*(1+$F$6)^A5221-(1+$F$5)^A5221</f>
        <v>-368.627470414683</v>
      </c>
      <c r="C5221" s="43" t="n">
        <f aca="false">IF(AND(B5221&gt;=0,B5220&lt;0),1,0)</f>
        <v>0</v>
      </c>
    </row>
    <row r="5222" customFormat="false" ht="12.8" hidden="false" customHeight="false" outlineLevel="0" collapsed="false">
      <c r="A5222" s="8" t="n">
        <f aca="false">A5221-0.01</f>
        <v>47.8199999999848</v>
      </c>
      <c r="B5222" s="42" t="n">
        <f aca="false">1+$F$5*$F$4*(1+$F$6)^A5222-(1+$F$5)^A5222</f>
        <v>-368.161518987544</v>
      </c>
      <c r="C5222" s="43" t="n">
        <f aca="false">IF(AND(B5222&gt;=0,B5221&lt;0),1,0)</f>
        <v>0</v>
      </c>
    </row>
    <row r="5223" customFormat="false" ht="12.8" hidden="false" customHeight="false" outlineLevel="0" collapsed="false">
      <c r="A5223" s="8" t="n">
        <f aca="false">A5222-0.01</f>
        <v>47.8099999999848</v>
      </c>
      <c r="B5223" s="42" t="n">
        <f aca="false">1+$F$5*$F$4*(1+$F$6)^A5223-(1+$F$5)^A5223</f>
        <v>-367.696146994215</v>
      </c>
      <c r="C5223" s="43" t="n">
        <f aca="false">IF(AND(B5223&gt;=0,B5222&lt;0),1,0)</f>
        <v>0</v>
      </c>
    </row>
    <row r="5224" customFormat="false" ht="12.8" hidden="false" customHeight="false" outlineLevel="0" collapsed="false">
      <c r="A5224" s="8" t="n">
        <f aca="false">A5223-0.01</f>
        <v>47.7999999999848</v>
      </c>
      <c r="B5224" s="42" t="n">
        <f aca="false">1+$F$5*$F$4*(1+$F$6)^A5224-(1+$F$5)^A5224</f>
        <v>-367.231353715962</v>
      </c>
      <c r="C5224" s="43" t="n">
        <f aca="false">IF(AND(B5224&gt;=0,B5223&lt;0),1,0)</f>
        <v>0</v>
      </c>
    </row>
    <row r="5225" customFormat="false" ht="12.8" hidden="false" customHeight="false" outlineLevel="0" collapsed="false">
      <c r="A5225" s="8" t="n">
        <f aca="false">A5224-0.01</f>
        <v>47.7899999999848</v>
      </c>
      <c r="B5225" s="42" t="n">
        <f aca="false">1+$F$5*$F$4*(1+$F$6)^A5225-(1+$F$5)^A5225</f>
        <v>-366.767138434945</v>
      </c>
      <c r="C5225" s="43" t="n">
        <f aca="false">IF(AND(B5225&gt;=0,B5224&lt;0),1,0)</f>
        <v>0</v>
      </c>
    </row>
    <row r="5226" customFormat="false" ht="12.8" hidden="false" customHeight="false" outlineLevel="0" collapsed="false">
      <c r="A5226" s="8" t="n">
        <f aca="false">A5225-0.01</f>
        <v>47.7799999999848</v>
      </c>
      <c r="B5226" s="42" t="n">
        <f aca="false">1+$F$5*$F$4*(1+$F$6)^A5226-(1+$F$5)^A5226</f>
        <v>-366.303500434211</v>
      </c>
      <c r="C5226" s="43" t="n">
        <f aca="false">IF(AND(B5226&gt;=0,B5225&lt;0),1,0)</f>
        <v>0</v>
      </c>
    </row>
    <row r="5227" customFormat="false" ht="12.8" hidden="false" customHeight="false" outlineLevel="0" collapsed="false">
      <c r="A5227" s="8" t="n">
        <f aca="false">A5226-0.01</f>
        <v>47.7699999999848</v>
      </c>
      <c r="B5227" s="42" t="n">
        <f aca="false">1+$F$5*$F$4*(1+$F$6)^A5227-(1+$F$5)^A5227</f>
        <v>-365.840438997697</v>
      </c>
      <c r="C5227" s="43" t="n">
        <f aca="false">IF(AND(B5227&gt;=0,B5226&lt;0),1,0)</f>
        <v>0</v>
      </c>
    </row>
    <row r="5228" customFormat="false" ht="12.8" hidden="false" customHeight="false" outlineLevel="0" collapsed="false">
      <c r="A5228" s="8" t="n">
        <f aca="false">A5227-0.01</f>
        <v>47.7599999999848</v>
      </c>
      <c r="B5228" s="42" t="n">
        <f aca="false">1+$F$5*$F$4*(1+$F$6)^A5228-(1+$F$5)^A5228</f>
        <v>-365.377953410228</v>
      </c>
      <c r="C5228" s="43" t="n">
        <f aca="false">IF(AND(B5228&gt;=0,B5227&lt;0),1,0)</f>
        <v>0</v>
      </c>
    </row>
    <row r="5229" customFormat="false" ht="12.8" hidden="false" customHeight="false" outlineLevel="0" collapsed="false">
      <c r="A5229" s="8" t="n">
        <f aca="false">A5228-0.01</f>
        <v>47.7499999999848</v>
      </c>
      <c r="B5229" s="42" t="n">
        <f aca="false">1+$F$5*$F$4*(1+$F$6)^A5229-(1+$F$5)^A5229</f>
        <v>-364.916042957515</v>
      </c>
      <c r="C5229" s="43" t="n">
        <f aca="false">IF(AND(B5229&gt;=0,B5228&lt;0),1,0)</f>
        <v>0</v>
      </c>
    </row>
    <row r="5230" customFormat="false" ht="12.8" hidden="false" customHeight="false" outlineLevel="0" collapsed="false">
      <c r="A5230" s="8" t="n">
        <f aca="false">A5229-0.01</f>
        <v>47.7399999999848</v>
      </c>
      <c r="B5230" s="42" t="n">
        <f aca="false">1+$F$5*$F$4*(1+$F$6)^A5230-(1+$F$5)^A5230</f>
        <v>-364.454706926157</v>
      </c>
      <c r="C5230" s="43" t="n">
        <f aca="false">IF(AND(B5230&gt;=0,B5229&lt;0),1,0)</f>
        <v>0</v>
      </c>
    </row>
    <row r="5231" customFormat="false" ht="12.8" hidden="false" customHeight="false" outlineLevel="0" collapsed="false">
      <c r="A5231" s="8" t="n">
        <f aca="false">A5230-0.01</f>
        <v>47.7299999999848</v>
      </c>
      <c r="B5231" s="42" t="n">
        <f aca="false">1+$F$5*$F$4*(1+$F$6)^A5231-(1+$F$5)^A5231</f>
        <v>-363.993944603633</v>
      </c>
      <c r="C5231" s="43" t="n">
        <f aca="false">IF(AND(B5231&gt;=0,B5230&lt;0),1,0)</f>
        <v>0</v>
      </c>
    </row>
    <row r="5232" customFormat="false" ht="12.8" hidden="false" customHeight="false" outlineLevel="0" collapsed="false">
      <c r="A5232" s="8" t="n">
        <f aca="false">A5231-0.01</f>
        <v>47.7199999999848</v>
      </c>
      <c r="B5232" s="42" t="n">
        <f aca="false">1+$F$5*$F$4*(1+$F$6)^A5232-(1+$F$5)^A5232</f>
        <v>-363.53375527831</v>
      </c>
      <c r="C5232" s="43" t="n">
        <f aca="false">IF(AND(B5232&gt;=0,B5231&lt;0),1,0)</f>
        <v>0</v>
      </c>
    </row>
    <row r="5233" customFormat="false" ht="12.8" hidden="false" customHeight="false" outlineLevel="0" collapsed="false">
      <c r="A5233" s="8" t="n">
        <f aca="false">A5232-0.01</f>
        <v>47.7099999999848</v>
      </c>
      <c r="B5233" s="42" t="n">
        <f aca="false">1+$F$5*$F$4*(1+$F$6)^A5233-(1+$F$5)^A5233</f>
        <v>-363.074138239435</v>
      </c>
      <c r="C5233" s="43" t="n">
        <f aca="false">IF(AND(B5233&gt;=0,B5232&lt;0),1,0)</f>
        <v>0</v>
      </c>
    </row>
    <row r="5234" customFormat="false" ht="12.8" hidden="false" customHeight="false" outlineLevel="0" collapsed="false">
      <c r="A5234" s="8" t="n">
        <f aca="false">A5233-0.01</f>
        <v>47.6999999999848</v>
      </c>
      <c r="B5234" s="42" t="n">
        <f aca="false">1+$F$5*$F$4*(1+$F$6)^A5234-(1+$F$5)^A5234</f>
        <v>-362.615092777136</v>
      </c>
      <c r="C5234" s="43" t="n">
        <f aca="false">IF(AND(B5234&gt;=0,B5233&lt;0),1,0)</f>
        <v>0</v>
      </c>
    </row>
    <row r="5235" customFormat="false" ht="12.8" hidden="false" customHeight="false" outlineLevel="0" collapsed="false">
      <c r="A5235" s="8" t="n">
        <f aca="false">A5234-0.01</f>
        <v>47.6899999999848</v>
      </c>
      <c r="B5235" s="42" t="n">
        <f aca="false">1+$F$5*$F$4*(1+$F$6)^A5235-(1+$F$5)^A5235</f>
        <v>-362.156618182422</v>
      </c>
      <c r="C5235" s="43" t="n">
        <f aca="false">IF(AND(B5235&gt;=0,B5234&lt;0),1,0)</f>
        <v>0</v>
      </c>
    </row>
    <row r="5236" customFormat="false" ht="12.8" hidden="false" customHeight="false" outlineLevel="0" collapsed="false">
      <c r="A5236" s="8" t="n">
        <f aca="false">A5235-0.01</f>
        <v>47.6799999999848</v>
      </c>
      <c r="B5236" s="42" t="n">
        <f aca="false">1+$F$5*$F$4*(1+$F$6)^A5236-(1+$F$5)^A5236</f>
        <v>-361.69871374718</v>
      </c>
      <c r="C5236" s="43" t="n">
        <f aca="false">IF(AND(B5236&gt;=0,B5235&lt;0),1,0)</f>
        <v>0</v>
      </c>
    </row>
    <row r="5237" customFormat="false" ht="12.8" hidden="false" customHeight="false" outlineLevel="0" collapsed="false">
      <c r="A5237" s="8" t="n">
        <f aca="false">A5236-0.01</f>
        <v>47.6699999999848</v>
      </c>
      <c r="B5237" s="42" t="n">
        <f aca="false">1+$F$5*$F$4*(1+$F$6)^A5237-(1+$F$5)^A5237</f>
        <v>-361.241378764176</v>
      </c>
      <c r="C5237" s="43" t="n">
        <f aca="false">IF(AND(B5237&gt;=0,B5236&lt;0),1,0)</f>
        <v>0</v>
      </c>
    </row>
    <row r="5238" customFormat="false" ht="12.8" hidden="false" customHeight="false" outlineLevel="0" collapsed="false">
      <c r="A5238" s="8" t="n">
        <f aca="false">A5237-0.01</f>
        <v>47.6599999999848</v>
      </c>
      <c r="B5238" s="42" t="n">
        <f aca="false">1+$F$5*$F$4*(1+$F$6)^A5238-(1+$F$5)^A5238</f>
        <v>-360.784612527052</v>
      </c>
      <c r="C5238" s="43" t="n">
        <f aca="false">IF(AND(B5238&gt;=0,B5237&lt;0),1,0)</f>
        <v>0</v>
      </c>
    </row>
    <row r="5239" customFormat="false" ht="12.8" hidden="false" customHeight="false" outlineLevel="0" collapsed="false">
      <c r="A5239" s="8" t="n">
        <f aca="false">A5238-0.01</f>
        <v>47.6499999999848</v>
      </c>
      <c r="B5239" s="42" t="n">
        <f aca="false">1+$F$5*$F$4*(1+$F$6)^A5239-(1+$F$5)^A5239</f>
        <v>-360.328414330327</v>
      </c>
      <c r="C5239" s="43" t="n">
        <f aca="false">IF(AND(B5239&gt;=0,B5238&lt;0),1,0)</f>
        <v>0</v>
      </c>
    </row>
    <row r="5240" customFormat="false" ht="12.8" hidden="false" customHeight="false" outlineLevel="0" collapsed="false">
      <c r="A5240" s="8" t="n">
        <f aca="false">A5239-0.01</f>
        <v>47.6399999999848</v>
      </c>
      <c r="B5240" s="42" t="n">
        <f aca="false">1+$F$5*$F$4*(1+$F$6)^A5240-(1+$F$5)^A5240</f>
        <v>-359.872783469393</v>
      </c>
      <c r="C5240" s="43" t="n">
        <f aca="false">IF(AND(B5240&gt;=0,B5239&lt;0),1,0)</f>
        <v>0</v>
      </c>
    </row>
    <row r="5241" customFormat="false" ht="12.8" hidden="false" customHeight="false" outlineLevel="0" collapsed="false">
      <c r="A5241" s="8" t="n">
        <f aca="false">A5240-0.01</f>
        <v>47.6299999999848</v>
      </c>
      <c r="B5241" s="42" t="n">
        <f aca="false">1+$F$5*$F$4*(1+$F$6)^A5241-(1+$F$5)^A5241</f>
        <v>-359.417719240518</v>
      </c>
      <c r="C5241" s="43" t="n">
        <f aca="false">IF(AND(B5241&gt;=0,B5240&lt;0),1,0)</f>
        <v>0</v>
      </c>
    </row>
    <row r="5242" customFormat="false" ht="12.8" hidden="false" customHeight="false" outlineLevel="0" collapsed="false">
      <c r="A5242" s="8" t="n">
        <f aca="false">A5241-0.01</f>
        <v>47.6199999999849</v>
      </c>
      <c r="B5242" s="42" t="n">
        <f aca="false">1+$F$5*$F$4*(1+$F$6)^A5242-(1+$F$5)^A5242</f>
        <v>-358.963220940839</v>
      </c>
      <c r="C5242" s="43" t="n">
        <f aca="false">IF(AND(B5242&gt;=0,B5241&lt;0),1,0)</f>
        <v>0</v>
      </c>
    </row>
    <row r="5243" customFormat="false" ht="12.8" hidden="false" customHeight="false" outlineLevel="0" collapsed="false">
      <c r="A5243" s="8" t="n">
        <f aca="false">A5242-0.01</f>
        <v>47.6099999999849</v>
      </c>
      <c r="B5243" s="42" t="n">
        <f aca="false">1+$F$5*$F$4*(1+$F$6)^A5243-(1+$F$5)^A5243</f>
        <v>-358.509287868367</v>
      </c>
      <c r="C5243" s="43" t="n">
        <f aca="false">IF(AND(B5243&gt;=0,B5242&lt;0),1,0)</f>
        <v>0</v>
      </c>
    </row>
    <row r="5244" customFormat="false" ht="12.8" hidden="false" customHeight="false" outlineLevel="0" collapsed="false">
      <c r="A5244" s="8" t="n">
        <f aca="false">A5243-0.01</f>
        <v>47.5999999999849</v>
      </c>
      <c r="B5244" s="42" t="n">
        <f aca="false">1+$F$5*$F$4*(1+$F$6)^A5244-(1+$F$5)^A5244</f>
        <v>-358.055919321983</v>
      </c>
      <c r="C5244" s="43" t="n">
        <f aca="false">IF(AND(B5244&gt;=0,B5243&lt;0),1,0)</f>
        <v>0</v>
      </c>
    </row>
    <row r="5245" customFormat="false" ht="12.8" hidden="false" customHeight="false" outlineLevel="0" collapsed="false">
      <c r="A5245" s="8" t="n">
        <f aca="false">A5244-0.01</f>
        <v>47.5899999999849</v>
      </c>
      <c r="B5245" s="42" t="n">
        <f aca="false">1+$F$5*$F$4*(1+$F$6)^A5245-(1+$F$5)^A5245</f>
        <v>-357.603114601436</v>
      </c>
      <c r="C5245" s="43" t="n">
        <f aca="false">IF(AND(B5245&gt;=0,B5244&lt;0),1,0)</f>
        <v>0</v>
      </c>
    </row>
    <row r="5246" customFormat="false" ht="12.8" hidden="false" customHeight="false" outlineLevel="0" collapsed="false">
      <c r="A5246" s="8" t="n">
        <f aca="false">A5245-0.01</f>
        <v>47.5799999999849</v>
      </c>
      <c r="B5246" s="42" t="n">
        <f aca="false">1+$F$5*$F$4*(1+$F$6)^A5246-(1+$F$5)^A5246</f>
        <v>-357.150873007346</v>
      </c>
      <c r="C5246" s="43" t="n">
        <f aca="false">IF(AND(B5246&gt;=0,B5245&lt;0),1,0)</f>
        <v>0</v>
      </c>
    </row>
    <row r="5247" customFormat="false" ht="12.8" hidden="false" customHeight="false" outlineLevel="0" collapsed="false">
      <c r="A5247" s="8" t="n">
        <f aca="false">A5246-0.01</f>
        <v>47.5699999999849</v>
      </c>
      <c r="B5247" s="42" t="n">
        <f aca="false">1+$F$5*$F$4*(1+$F$6)^A5247-(1+$F$5)^A5247</f>
        <v>-356.699193841196</v>
      </c>
      <c r="C5247" s="43" t="n">
        <f aca="false">IF(AND(B5247&gt;=0,B5246&lt;0),1,0)</f>
        <v>0</v>
      </c>
    </row>
    <row r="5248" customFormat="false" ht="12.8" hidden="false" customHeight="false" outlineLevel="0" collapsed="false">
      <c r="A5248" s="8" t="n">
        <f aca="false">A5247-0.01</f>
        <v>47.5599999999849</v>
      </c>
      <c r="B5248" s="42" t="n">
        <f aca="false">1+$F$5*$F$4*(1+$F$6)^A5248-(1+$F$5)^A5248</f>
        <v>-356.248076405339</v>
      </c>
      <c r="C5248" s="43" t="n">
        <f aca="false">IF(AND(B5248&gt;=0,B5247&lt;0),1,0)</f>
        <v>0</v>
      </c>
    </row>
    <row r="5249" customFormat="false" ht="12.8" hidden="false" customHeight="false" outlineLevel="0" collapsed="false">
      <c r="A5249" s="8" t="n">
        <f aca="false">A5248-0.01</f>
        <v>47.5499999999849</v>
      </c>
      <c r="B5249" s="42" t="n">
        <f aca="false">1+$F$5*$F$4*(1+$F$6)^A5249-(1+$F$5)^A5249</f>
        <v>-355.79752000299</v>
      </c>
      <c r="C5249" s="43" t="n">
        <f aca="false">IF(AND(B5249&gt;=0,B5248&lt;0),1,0)</f>
        <v>0</v>
      </c>
    </row>
    <row r="5250" customFormat="false" ht="12.8" hidden="false" customHeight="false" outlineLevel="0" collapsed="false">
      <c r="A5250" s="8" t="n">
        <f aca="false">A5249-0.01</f>
        <v>47.5399999999849</v>
      </c>
      <c r="B5250" s="42" t="n">
        <f aca="false">1+$F$5*$F$4*(1+$F$6)^A5250-(1+$F$5)^A5250</f>
        <v>-355.34752393823</v>
      </c>
      <c r="C5250" s="43" t="n">
        <f aca="false">IF(AND(B5250&gt;=0,B5249&lt;0),1,0)</f>
        <v>0</v>
      </c>
    </row>
    <row r="5251" customFormat="false" ht="12.8" hidden="false" customHeight="false" outlineLevel="0" collapsed="false">
      <c r="A5251" s="8" t="n">
        <f aca="false">A5250-0.01</f>
        <v>47.5299999999849</v>
      </c>
      <c r="B5251" s="42" t="n">
        <f aca="false">1+$F$5*$F$4*(1+$F$6)^A5251-(1+$F$5)^A5251</f>
        <v>-354.898087516002</v>
      </c>
      <c r="C5251" s="43" t="n">
        <f aca="false">IF(AND(B5251&gt;=0,B5250&lt;0),1,0)</f>
        <v>0</v>
      </c>
    </row>
    <row r="5252" customFormat="false" ht="12.8" hidden="false" customHeight="false" outlineLevel="0" collapsed="false">
      <c r="A5252" s="8" t="n">
        <f aca="false">A5251-0.01</f>
        <v>47.5199999999849</v>
      </c>
      <c r="B5252" s="42" t="n">
        <f aca="false">1+$F$5*$F$4*(1+$F$6)^A5252-(1+$F$5)^A5252</f>
        <v>-354.44921004211</v>
      </c>
      <c r="C5252" s="43" t="n">
        <f aca="false">IF(AND(B5252&gt;=0,B5251&lt;0),1,0)</f>
        <v>0</v>
      </c>
    </row>
    <row r="5253" customFormat="false" ht="12.8" hidden="false" customHeight="false" outlineLevel="0" collapsed="false">
      <c r="A5253" s="8" t="n">
        <f aca="false">A5252-0.01</f>
        <v>47.5099999999849</v>
      </c>
      <c r="B5253" s="42" t="n">
        <f aca="false">1+$F$5*$F$4*(1+$F$6)^A5253-(1+$F$5)^A5253</f>
        <v>-354.000890823219</v>
      </c>
      <c r="C5253" s="43" t="n">
        <f aca="false">IF(AND(B5253&gt;=0,B5252&lt;0),1,0)</f>
        <v>0</v>
      </c>
    </row>
    <row r="5254" customFormat="false" ht="12.8" hidden="false" customHeight="false" outlineLevel="0" collapsed="false">
      <c r="A5254" s="8" t="n">
        <f aca="false">A5253-0.01</f>
        <v>47.4999999999849</v>
      </c>
      <c r="B5254" s="42" t="n">
        <f aca="false">1+$F$5*$F$4*(1+$F$6)^A5254-(1+$F$5)^A5254</f>
        <v>-353.553129166855</v>
      </c>
      <c r="C5254" s="43" t="n">
        <f aca="false">IF(AND(B5254&gt;=0,B5253&lt;0),1,0)</f>
        <v>0</v>
      </c>
    </row>
    <row r="5255" customFormat="false" ht="12.8" hidden="false" customHeight="false" outlineLevel="0" collapsed="false">
      <c r="A5255" s="8" t="n">
        <f aca="false">A5254-0.01</f>
        <v>47.4899999999849</v>
      </c>
      <c r="B5255" s="42" t="n">
        <f aca="false">1+$F$5*$F$4*(1+$F$6)^A5255-(1+$F$5)^A5255</f>
        <v>-353.105924381402</v>
      </c>
      <c r="C5255" s="43" t="n">
        <f aca="false">IF(AND(B5255&gt;=0,B5254&lt;0),1,0)</f>
        <v>0</v>
      </c>
    </row>
    <row r="5256" customFormat="false" ht="12.8" hidden="false" customHeight="false" outlineLevel="0" collapsed="false">
      <c r="A5256" s="8" t="n">
        <f aca="false">A5255-0.01</f>
        <v>47.4799999999849</v>
      </c>
      <c r="B5256" s="42" t="n">
        <f aca="false">1+$F$5*$F$4*(1+$F$6)^A5256-(1+$F$5)^A5256</f>
        <v>-352.659275776099</v>
      </c>
      <c r="C5256" s="43" t="n">
        <f aca="false">IF(AND(B5256&gt;=0,B5255&lt;0),1,0)</f>
        <v>0</v>
      </c>
    </row>
    <row r="5257" customFormat="false" ht="12.8" hidden="false" customHeight="false" outlineLevel="0" collapsed="false">
      <c r="A5257" s="8" t="n">
        <f aca="false">A5256-0.01</f>
        <v>47.4699999999849</v>
      </c>
      <c r="B5257" s="42" t="n">
        <f aca="false">1+$F$5*$F$4*(1+$F$6)^A5257-(1+$F$5)^A5257</f>
        <v>-352.213182661045</v>
      </c>
      <c r="C5257" s="43" t="n">
        <f aca="false">IF(AND(B5257&gt;=0,B5256&lt;0),1,0)</f>
        <v>0</v>
      </c>
    </row>
    <row r="5258" customFormat="false" ht="12.8" hidden="false" customHeight="false" outlineLevel="0" collapsed="false">
      <c r="A5258" s="8" t="n">
        <f aca="false">A5257-0.01</f>
        <v>47.4599999999849</v>
      </c>
      <c r="B5258" s="42" t="n">
        <f aca="false">1+$F$5*$F$4*(1+$F$6)^A5258-(1+$F$5)^A5258</f>
        <v>-351.767644347192</v>
      </c>
      <c r="C5258" s="43" t="n">
        <f aca="false">IF(AND(B5258&gt;=0,B5257&lt;0),1,0)</f>
        <v>0</v>
      </c>
    </row>
    <row r="5259" customFormat="false" ht="12.8" hidden="false" customHeight="false" outlineLevel="0" collapsed="false">
      <c r="A5259" s="8" t="n">
        <f aca="false">A5258-0.01</f>
        <v>47.4499999999849</v>
      </c>
      <c r="B5259" s="42" t="n">
        <f aca="false">1+$F$5*$F$4*(1+$F$6)^A5259-(1+$F$5)^A5259</f>
        <v>-351.322660146347</v>
      </c>
      <c r="C5259" s="43" t="n">
        <f aca="false">IF(AND(B5259&gt;=0,B5258&lt;0),1,0)</f>
        <v>0</v>
      </c>
    </row>
    <row r="5260" customFormat="false" ht="12.8" hidden="false" customHeight="false" outlineLevel="0" collapsed="false">
      <c r="A5260" s="8" t="n">
        <f aca="false">A5259-0.01</f>
        <v>47.4399999999849</v>
      </c>
      <c r="B5260" s="42" t="n">
        <f aca="false">1+$F$5*$F$4*(1+$F$6)^A5260-(1+$F$5)^A5260</f>
        <v>-350.878229371171</v>
      </c>
      <c r="C5260" s="43" t="n">
        <f aca="false">IF(AND(B5260&gt;=0,B5259&lt;0),1,0)</f>
        <v>0</v>
      </c>
    </row>
    <row r="5261" customFormat="false" ht="12.8" hidden="false" customHeight="false" outlineLevel="0" collapsed="false">
      <c r="A5261" s="8" t="n">
        <f aca="false">A5260-0.01</f>
        <v>47.4299999999849</v>
      </c>
      <c r="B5261" s="42" t="n">
        <f aca="false">1+$F$5*$F$4*(1+$F$6)^A5261-(1+$F$5)^A5261</f>
        <v>-350.434351335176</v>
      </c>
      <c r="C5261" s="43" t="n">
        <f aca="false">IF(AND(B5261&gt;=0,B5260&lt;0),1,0)</f>
        <v>0</v>
      </c>
    </row>
    <row r="5262" customFormat="false" ht="12.8" hidden="false" customHeight="false" outlineLevel="0" collapsed="false">
      <c r="A5262" s="8" t="n">
        <f aca="false">A5261-0.01</f>
        <v>47.4199999999849</v>
      </c>
      <c r="B5262" s="42" t="n">
        <f aca="false">1+$F$5*$F$4*(1+$F$6)^A5262-(1+$F$5)^A5262</f>
        <v>-349.991025352725</v>
      </c>
      <c r="C5262" s="43" t="n">
        <f aca="false">IF(AND(B5262&gt;=0,B5261&lt;0),1,0)</f>
        <v>0</v>
      </c>
    </row>
    <row r="5263" customFormat="false" ht="12.8" hidden="false" customHeight="false" outlineLevel="0" collapsed="false">
      <c r="A5263" s="8" t="n">
        <f aca="false">A5262-0.01</f>
        <v>47.4099999999849</v>
      </c>
      <c r="B5263" s="42" t="n">
        <f aca="false">1+$F$5*$F$4*(1+$F$6)^A5263-(1+$F$5)^A5263</f>
        <v>-349.548250739033</v>
      </c>
      <c r="C5263" s="43" t="n">
        <f aca="false">IF(AND(B5263&gt;=0,B5262&lt;0),1,0)</f>
        <v>0</v>
      </c>
    </row>
    <row r="5264" customFormat="false" ht="12.8" hidden="false" customHeight="false" outlineLevel="0" collapsed="false">
      <c r="A5264" s="8" t="n">
        <f aca="false">A5263-0.01</f>
        <v>47.3999999999849</v>
      </c>
      <c r="B5264" s="42" t="n">
        <f aca="false">1+$F$5*$F$4*(1+$F$6)^A5264-(1+$F$5)^A5264</f>
        <v>-349.106026810162</v>
      </c>
      <c r="C5264" s="43" t="n">
        <f aca="false">IF(AND(B5264&gt;=0,B5263&lt;0),1,0)</f>
        <v>0</v>
      </c>
    </row>
    <row r="5265" customFormat="false" ht="12.8" hidden="false" customHeight="false" outlineLevel="0" collapsed="false">
      <c r="A5265" s="8" t="n">
        <f aca="false">A5264-0.01</f>
        <v>47.3899999999849</v>
      </c>
      <c r="B5265" s="42" t="n">
        <f aca="false">1+$F$5*$F$4*(1+$F$6)^A5265-(1+$F$5)^A5265</f>
        <v>-348.664352883022</v>
      </c>
      <c r="C5265" s="43" t="n">
        <f aca="false">IF(AND(B5265&gt;=0,B5264&lt;0),1,0)</f>
        <v>0</v>
      </c>
    </row>
    <row r="5266" customFormat="false" ht="12.8" hidden="false" customHeight="false" outlineLevel="0" collapsed="false">
      <c r="A5266" s="8" t="n">
        <f aca="false">A5265-0.01</f>
        <v>47.3799999999849</v>
      </c>
      <c r="B5266" s="42" t="n">
        <f aca="false">1+$F$5*$F$4*(1+$F$6)^A5266-(1+$F$5)^A5266</f>
        <v>-348.223228275371</v>
      </c>
      <c r="C5266" s="43" t="n">
        <f aca="false">IF(AND(B5266&gt;=0,B5265&lt;0),1,0)</f>
        <v>0</v>
      </c>
    </row>
    <row r="5267" customFormat="false" ht="12.8" hidden="false" customHeight="false" outlineLevel="0" collapsed="false">
      <c r="A5267" s="8" t="n">
        <f aca="false">A5266-0.01</f>
        <v>47.3699999999849</v>
      </c>
      <c r="B5267" s="42" t="n">
        <f aca="false">1+$F$5*$F$4*(1+$F$6)^A5267-(1+$F$5)^A5267</f>
        <v>-347.782652305813</v>
      </c>
      <c r="C5267" s="43" t="n">
        <f aca="false">IF(AND(B5267&gt;=0,B5266&lt;0),1,0)</f>
        <v>0</v>
      </c>
    </row>
    <row r="5268" customFormat="false" ht="12.8" hidden="false" customHeight="false" outlineLevel="0" collapsed="false">
      <c r="A5268" s="8" t="n">
        <f aca="false">A5267-0.01</f>
        <v>47.3599999999849</v>
      </c>
      <c r="B5268" s="42" t="n">
        <f aca="false">1+$F$5*$F$4*(1+$F$6)^A5268-(1+$F$5)^A5268</f>
        <v>-347.342624293796</v>
      </c>
      <c r="C5268" s="43" t="n">
        <f aca="false">IF(AND(B5268&gt;=0,B5267&lt;0),1,0)</f>
        <v>0</v>
      </c>
    </row>
    <row r="5269" customFormat="false" ht="12.8" hidden="false" customHeight="false" outlineLevel="0" collapsed="false">
      <c r="A5269" s="8" t="n">
        <f aca="false">A5268-0.01</f>
        <v>47.3499999999849</v>
      </c>
      <c r="B5269" s="42" t="n">
        <f aca="false">1+$F$5*$F$4*(1+$F$6)^A5269-(1+$F$5)^A5269</f>
        <v>-346.903143559611</v>
      </c>
      <c r="C5269" s="43" t="n">
        <f aca="false">IF(AND(B5269&gt;=0,B5268&lt;0),1,0)</f>
        <v>0</v>
      </c>
    </row>
    <row r="5270" customFormat="false" ht="12.8" hidden="false" customHeight="false" outlineLevel="0" collapsed="false">
      <c r="A5270" s="8" t="n">
        <f aca="false">A5269-0.01</f>
        <v>47.3399999999849</v>
      </c>
      <c r="B5270" s="42" t="n">
        <f aca="false">1+$F$5*$F$4*(1+$F$6)^A5270-(1+$F$5)^A5270</f>
        <v>-346.464209424394</v>
      </c>
      <c r="C5270" s="43" t="n">
        <f aca="false">IF(AND(B5270&gt;=0,B5269&lt;0),1,0)</f>
        <v>0</v>
      </c>
    </row>
    <row r="5271" customFormat="false" ht="12.8" hidden="false" customHeight="false" outlineLevel="0" collapsed="false">
      <c r="A5271" s="8" t="n">
        <f aca="false">A5270-0.01</f>
        <v>47.3299999999849</v>
      </c>
      <c r="B5271" s="42" t="n">
        <f aca="false">1+$F$5*$F$4*(1+$F$6)^A5271-(1+$F$5)^A5271</f>
        <v>-346.025821210121</v>
      </c>
      <c r="C5271" s="43" t="n">
        <f aca="false">IF(AND(B5271&gt;=0,B5270&lt;0),1,0)</f>
        <v>0</v>
      </c>
    </row>
    <row r="5272" customFormat="false" ht="12.8" hidden="false" customHeight="false" outlineLevel="0" collapsed="false">
      <c r="A5272" s="8" t="n">
        <f aca="false">A5271-0.01</f>
        <v>47.3199999999849</v>
      </c>
      <c r="B5272" s="42" t="n">
        <f aca="false">1+$F$5*$F$4*(1+$F$6)^A5272-(1+$F$5)^A5272</f>
        <v>-345.587978239608</v>
      </c>
      <c r="C5272" s="43" t="n">
        <f aca="false">IF(AND(B5272&gt;=0,B5271&lt;0),1,0)</f>
        <v>0</v>
      </c>
    </row>
    <row r="5273" customFormat="false" ht="12.8" hidden="false" customHeight="false" outlineLevel="0" collapsed="false">
      <c r="A5273" s="8" t="n">
        <f aca="false">A5272-0.01</f>
        <v>47.3099999999849</v>
      </c>
      <c r="B5273" s="42" t="n">
        <f aca="false">1+$F$5*$F$4*(1+$F$6)^A5273-(1+$F$5)^A5273</f>
        <v>-345.150679836512</v>
      </c>
      <c r="C5273" s="43" t="n">
        <f aca="false">IF(AND(B5273&gt;=0,B5272&lt;0),1,0)</f>
        <v>0</v>
      </c>
    </row>
    <row r="5274" customFormat="false" ht="12.8" hidden="false" customHeight="false" outlineLevel="0" collapsed="false">
      <c r="A5274" s="8" t="n">
        <f aca="false">A5273-0.01</f>
        <v>47.2999999999849</v>
      </c>
      <c r="B5274" s="42" t="n">
        <f aca="false">1+$F$5*$F$4*(1+$F$6)^A5274-(1+$F$5)^A5274</f>
        <v>-344.713925325329</v>
      </c>
      <c r="C5274" s="43" t="n">
        <f aca="false">IF(AND(B5274&gt;=0,B5273&lt;0),1,0)</f>
        <v>0</v>
      </c>
    </row>
    <row r="5275" customFormat="false" ht="12.8" hidden="false" customHeight="false" outlineLevel="0" collapsed="false">
      <c r="A5275" s="8" t="n">
        <f aca="false">A5274-0.01</f>
        <v>47.2899999999849</v>
      </c>
      <c r="B5275" s="42" t="n">
        <f aca="false">1+$F$5*$F$4*(1+$F$6)^A5275-(1+$F$5)^A5275</f>
        <v>-344.277714031391</v>
      </c>
      <c r="C5275" s="43" t="n">
        <f aca="false">IF(AND(B5275&gt;=0,B5274&lt;0),1,0)</f>
        <v>0</v>
      </c>
    </row>
    <row r="5276" customFormat="false" ht="12.8" hidden="false" customHeight="false" outlineLevel="0" collapsed="false">
      <c r="A5276" s="8" t="n">
        <f aca="false">A5275-0.01</f>
        <v>47.2799999999849</v>
      </c>
      <c r="B5276" s="42" t="n">
        <f aca="false">1+$F$5*$F$4*(1+$F$6)^A5276-(1+$F$5)^A5276</f>
        <v>-343.842045280868</v>
      </c>
      <c r="C5276" s="43" t="n">
        <f aca="false">IF(AND(B5276&gt;=0,B5275&lt;0),1,0)</f>
        <v>0</v>
      </c>
    </row>
    <row r="5277" customFormat="false" ht="12.8" hidden="false" customHeight="false" outlineLevel="0" collapsed="false">
      <c r="A5277" s="8" t="n">
        <f aca="false">A5276-0.01</f>
        <v>47.2699999999849</v>
      </c>
      <c r="B5277" s="42" t="n">
        <f aca="false">1+$F$5*$F$4*(1+$F$6)^A5277-(1+$F$5)^A5277</f>
        <v>-343.406918400763</v>
      </c>
      <c r="C5277" s="43" t="n">
        <f aca="false">IF(AND(B5277&gt;=0,B5276&lt;0),1,0)</f>
        <v>0</v>
      </c>
    </row>
    <row r="5278" customFormat="false" ht="12.8" hidden="false" customHeight="false" outlineLevel="0" collapsed="false">
      <c r="A5278" s="8" t="n">
        <f aca="false">A5277-0.01</f>
        <v>47.2599999999849</v>
      </c>
      <c r="B5278" s="42" t="n">
        <f aca="false">1+$F$5*$F$4*(1+$F$6)^A5278-(1+$F$5)^A5278</f>
        <v>-342.972332718915</v>
      </c>
      <c r="C5278" s="43" t="n">
        <f aca="false">IF(AND(B5278&gt;=0,B5277&lt;0),1,0)</f>
        <v>0</v>
      </c>
    </row>
    <row r="5279" customFormat="false" ht="12.8" hidden="false" customHeight="false" outlineLevel="0" collapsed="false">
      <c r="A5279" s="8" t="n">
        <f aca="false">A5278-0.01</f>
        <v>47.2499999999849</v>
      </c>
      <c r="B5279" s="42" t="n">
        <f aca="false">1+$F$5*$F$4*(1+$F$6)^A5279-(1+$F$5)^A5279</f>
        <v>-342.538287563998</v>
      </c>
      <c r="C5279" s="43" t="n">
        <f aca="false">IF(AND(B5279&gt;=0,B5278&lt;0),1,0)</f>
        <v>0</v>
      </c>
    </row>
    <row r="5280" customFormat="false" ht="12.8" hidden="false" customHeight="false" outlineLevel="0" collapsed="false">
      <c r="A5280" s="8" t="n">
        <f aca="false">A5279-0.01</f>
        <v>47.2399999999849</v>
      </c>
      <c r="B5280" s="42" t="n">
        <f aca="false">1+$F$5*$F$4*(1+$F$6)^A5280-(1+$F$5)^A5280</f>
        <v>-342.104782265514</v>
      </c>
      <c r="C5280" s="43" t="n">
        <f aca="false">IF(AND(B5280&gt;=0,B5279&lt;0),1,0)</f>
        <v>0</v>
      </c>
    </row>
    <row r="5281" customFormat="false" ht="12.8" hidden="false" customHeight="false" outlineLevel="0" collapsed="false">
      <c r="A5281" s="8" t="n">
        <f aca="false">A5280-0.01</f>
        <v>47.2299999999849</v>
      </c>
      <c r="B5281" s="42" t="n">
        <f aca="false">1+$F$5*$F$4*(1+$F$6)^A5281-(1+$F$5)^A5281</f>
        <v>-341.671816153802</v>
      </c>
      <c r="C5281" s="43" t="n">
        <f aca="false">IF(AND(B5281&gt;=0,B5280&lt;0),1,0)</f>
        <v>0</v>
      </c>
    </row>
    <row r="5282" customFormat="false" ht="12.8" hidden="false" customHeight="false" outlineLevel="0" collapsed="false">
      <c r="A5282" s="8" t="n">
        <f aca="false">A5281-0.01</f>
        <v>47.2199999999849</v>
      </c>
      <c r="B5282" s="42" t="n">
        <f aca="false">1+$F$5*$F$4*(1+$F$6)^A5282-(1+$F$5)^A5282</f>
        <v>-341.239388560026</v>
      </c>
      <c r="C5282" s="43" t="n">
        <f aca="false">IF(AND(B5282&gt;=0,B5281&lt;0),1,0)</f>
        <v>0</v>
      </c>
    </row>
    <row r="5283" customFormat="false" ht="12.8" hidden="false" customHeight="false" outlineLevel="0" collapsed="false">
      <c r="A5283" s="8" t="n">
        <f aca="false">A5282-0.01</f>
        <v>47.2099999999849</v>
      </c>
      <c r="B5283" s="42" t="n">
        <f aca="false">1+$F$5*$F$4*(1+$F$6)^A5283-(1+$F$5)^A5283</f>
        <v>-340.807498816182</v>
      </c>
      <c r="C5283" s="43" t="n">
        <f aca="false">IF(AND(B5283&gt;=0,B5282&lt;0),1,0)</f>
        <v>0</v>
      </c>
    </row>
    <row r="5284" customFormat="false" ht="12.8" hidden="false" customHeight="false" outlineLevel="0" collapsed="false">
      <c r="A5284" s="8" t="n">
        <f aca="false">A5283-0.01</f>
        <v>47.1999999999849</v>
      </c>
      <c r="B5284" s="42" t="n">
        <f aca="false">1+$F$5*$F$4*(1+$F$6)^A5284-(1+$F$5)^A5284</f>
        <v>-340.376146255094</v>
      </c>
      <c r="C5284" s="43" t="n">
        <f aca="false">IF(AND(B5284&gt;=0,B5283&lt;0),1,0)</f>
        <v>0</v>
      </c>
    </row>
    <row r="5285" customFormat="false" ht="12.8" hidden="false" customHeight="false" outlineLevel="0" collapsed="false">
      <c r="A5285" s="8" t="n">
        <f aca="false">A5284-0.01</f>
        <v>47.1899999999849</v>
      </c>
      <c r="B5285" s="42" t="n">
        <f aca="false">1+$F$5*$F$4*(1+$F$6)^A5285-(1+$F$5)^A5285</f>
        <v>-339.945330210412</v>
      </c>
      <c r="C5285" s="43" t="n">
        <f aca="false">IF(AND(B5285&gt;=0,B5284&lt;0),1,0)</f>
        <v>0</v>
      </c>
    </row>
    <row r="5286" customFormat="false" ht="12.8" hidden="false" customHeight="false" outlineLevel="0" collapsed="false">
      <c r="A5286" s="8" t="n">
        <f aca="false">A5285-0.01</f>
        <v>47.1799999999849</v>
      </c>
      <c r="B5286" s="42" t="n">
        <f aca="false">1+$F$5*$F$4*(1+$F$6)^A5286-(1+$F$5)^A5286</f>
        <v>-339.515050016613</v>
      </c>
      <c r="C5286" s="43" t="n">
        <f aca="false">IF(AND(B5286&gt;=0,B5285&lt;0),1,0)</f>
        <v>0</v>
      </c>
    </row>
    <row r="5287" customFormat="false" ht="12.8" hidden="false" customHeight="false" outlineLevel="0" collapsed="false">
      <c r="A5287" s="8" t="n">
        <f aca="false">A5286-0.01</f>
        <v>47.1699999999849</v>
      </c>
      <c r="B5287" s="42" t="n">
        <f aca="false">1+$F$5*$F$4*(1+$F$6)^A5287-(1+$F$5)^A5287</f>
        <v>-339.085305009</v>
      </c>
      <c r="C5287" s="43" t="n">
        <f aca="false">IF(AND(B5287&gt;=0,B5286&lt;0),1,0)</f>
        <v>0</v>
      </c>
    </row>
    <row r="5288" customFormat="false" ht="12.8" hidden="false" customHeight="false" outlineLevel="0" collapsed="false">
      <c r="A5288" s="8" t="n">
        <f aca="false">A5287-0.01</f>
        <v>47.1599999999849</v>
      </c>
      <c r="B5288" s="42" t="n">
        <f aca="false">1+$F$5*$F$4*(1+$F$6)^A5288-(1+$F$5)^A5288</f>
        <v>-338.656094523699</v>
      </c>
      <c r="C5288" s="43" t="n">
        <f aca="false">IF(AND(B5288&gt;=0,B5287&lt;0),1,0)</f>
        <v>0</v>
      </c>
    </row>
    <row r="5289" customFormat="false" ht="12.8" hidden="false" customHeight="false" outlineLevel="0" collapsed="false">
      <c r="A5289" s="8" t="n">
        <f aca="false">A5288-0.01</f>
        <v>47.1499999999849</v>
      </c>
      <c r="B5289" s="42" t="n">
        <f aca="false">1+$F$5*$F$4*(1+$F$6)^A5289-(1+$F$5)^A5289</f>
        <v>-338.227417897659</v>
      </c>
      <c r="C5289" s="43" t="n">
        <f aca="false">IF(AND(B5289&gt;=0,B5288&lt;0),1,0)</f>
        <v>0</v>
      </c>
    </row>
    <row r="5290" customFormat="false" ht="12.8" hidden="false" customHeight="false" outlineLevel="0" collapsed="false">
      <c r="A5290" s="8" t="n">
        <f aca="false">A5289-0.01</f>
        <v>47.1399999999849</v>
      </c>
      <c r="B5290" s="42" t="n">
        <f aca="false">1+$F$5*$F$4*(1+$F$6)^A5290-(1+$F$5)^A5290</f>
        <v>-337.799274468651</v>
      </c>
      <c r="C5290" s="43" t="n">
        <f aca="false">IF(AND(B5290&gt;=0,B5289&lt;0),1,0)</f>
        <v>0</v>
      </c>
    </row>
    <row r="5291" customFormat="false" ht="12.8" hidden="false" customHeight="false" outlineLevel="0" collapsed="false">
      <c r="A5291" s="8" t="n">
        <f aca="false">A5290-0.01</f>
        <v>47.1299999999849</v>
      </c>
      <c r="B5291" s="42" t="n">
        <f aca="false">1+$F$5*$F$4*(1+$F$6)^A5291-(1+$F$5)^A5291</f>
        <v>-337.371663575268</v>
      </c>
      <c r="C5291" s="43" t="n">
        <f aca="false">IF(AND(B5291&gt;=0,B5290&lt;0),1,0)</f>
        <v>0</v>
      </c>
    </row>
    <row r="5292" customFormat="false" ht="12.8" hidden="false" customHeight="false" outlineLevel="0" collapsed="false">
      <c r="A5292" s="8" t="n">
        <f aca="false">A5291-0.01</f>
        <v>47.119999999985</v>
      </c>
      <c r="B5292" s="42" t="n">
        <f aca="false">1+$F$5*$F$4*(1+$F$6)^A5292-(1+$F$5)^A5292</f>
        <v>-336.944584556922</v>
      </c>
      <c r="C5292" s="43" t="n">
        <f aca="false">IF(AND(B5292&gt;=0,B5291&lt;0),1,0)</f>
        <v>0</v>
      </c>
    </row>
    <row r="5293" customFormat="false" ht="12.8" hidden="false" customHeight="false" outlineLevel="0" collapsed="false">
      <c r="A5293" s="8" t="n">
        <f aca="false">A5292-0.01</f>
        <v>47.109999999985</v>
      </c>
      <c r="B5293" s="42" t="n">
        <f aca="false">1+$F$5*$F$4*(1+$F$6)^A5293-(1+$F$5)^A5293</f>
        <v>-336.518036753844</v>
      </c>
      <c r="C5293" s="43" t="n">
        <f aca="false">IF(AND(B5293&gt;=0,B5292&lt;0),1,0)</f>
        <v>0</v>
      </c>
    </row>
    <row r="5294" customFormat="false" ht="12.8" hidden="false" customHeight="false" outlineLevel="0" collapsed="false">
      <c r="A5294" s="8" t="n">
        <f aca="false">A5293-0.01</f>
        <v>47.099999999985</v>
      </c>
      <c r="B5294" s="42" t="n">
        <f aca="false">1+$F$5*$F$4*(1+$F$6)^A5294-(1+$F$5)^A5294</f>
        <v>-336.092019507085</v>
      </c>
      <c r="C5294" s="43" t="n">
        <f aca="false">IF(AND(B5294&gt;=0,B5293&lt;0),1,0)</f>
        <v>0</v>
      </c>
    </row>
    <row r="5295" customFormat="false" ht="12.8" hidden="false" customHeight="false" outlineLevel="0" collapsed="false">
      <c r="A5295" s="8" t="n">
        <f aca="false">A5294-0.01</f>
        <v>47.089999999985</v>
      </c>
      <c r="B5295" s="42" t="n">
        <f aca="false">1+$F$5*$F$4*(1+$F$6)^A5295-(1+$F$5)^A5295</f>
        <v>-335.666532158511</v>
      </c>
      <c r="C5295" s="43" t="n">
        <f aca="false">IF(AND(B5295&gt;=0,B5294&lt;0),1,0)</f>
        <v>0</v>
      </c>
    </row>
    <row r="5296" customFormat="false" ht="12.8" hidden="false" customHeight="false" outlineLevel="0" collapsed="false">
      <c r="A5296" s="8" t="n">
        <f aca="false">A5295-0.01</f>
        <v>47.079999999985</v>
      </c>
      <c r="B5296" s="42" t="n">
        <f aca="false">1+$F$5*$F$4*(1+$F$6)^A5296-(1+$F$5)^A5296</f>
        <v>-335.241574050803</v>
      </c>
      <c r="C5296" s="43" t="n">
        <f aca="false">IF(AND(B5296&gt;=0,B5295&lt;0),1,0)</f>
        <v>0</v>
      </c>
    </row>
    <row r="5297" customFormat="false" ht="12.8" hidden="false" customHeight="false" outlineLevel="0" collapsed="false">
      <c r="A5297" s="8" t="n">
        <f aca="false">A5296-0.01</f>
        <v>47.069999999985</v>
      </c>
      <c r="B5297" s="42" t="n">
        <f aca="false">1+$F$5*$F$4*(1+$F$6)^A5297-(1+$F$5)^A5297</f>
        <v>-334.817144527459</v>
      </c>
      <c r="C5297" s="43" t="n">
        <f aca="false">IF(AND(B5297&gt;=0,B5296&lt;0),1,0)</f>
        <v>0</v>
      </c>
    </row>
    <row r="5298" customFormat="false" ht="12.8" hidden="false" customHeight="false" outlineLevel="0" collapsed="false">
      <c r="A5298" s="8" t="n">
        <f aca="false">A5297-0.01</f>
        <v>47.059999999985</v>
      </c>
      <c r="B5298" s="42" t="n">
        <f aca="false">1+$F$5*$F$4*(1+$F$6)^A5298-(1+$F$5)^A5298</f>
        <v>-334.393242932791</v>
      </c>
      <c r="C5298" s="43" t="n">
        <f aca="false">IF(AND(B5298&gt;=0,B5297&lt;0),1,0)</f>
        <v>0</v>
      </c>
    </row>
    <row r="5299" customFormat="false" ht="12.8" hidden="false" customHeight="false" outlineLevel="0" collapsed="false">
      <c r="A5299" s="8" t="n">
        <f aca="false">A5298-0.01</f>
        <v>47.049999999985</v>
      </c>
      <c r="B5299" s="42" t="n">
        <f aca="false">1+$F$5*$F$4*(1+$F$6)^A5299-(1+$F$5)^A5299</f>
        <v>-333.969868611923</v>
      </c>
      <c r="C5299" s="43" t="n">
        <f aca="false">IF(AND(B5299&gt;=0,B5298&lt;0),1,0)</f>
        <v>0</v>
      </c>
    </row>
    <row r="5300" customFormat="false" ht="12.8" hidden="false" customHeight="false" outlineLevel="0" collapsed="false">
      <c r="A5300" s="8" t="n">
        <f aca="false">A5299-0.01</f>
        <v>47.039999999985</v>
      </c>
      <c r="B5300" s="42" t="n">
        <f aca="false">1+$F$5*$F$4*(1+$F$6)^A5300-(1+$F$5)^A5300</f>
        <v>-333.547020910791</v>
      </c>
      <c r="C5300" s="43" t="n">
        <f aca="false">IF(AND(B5300&gt;=0,B5299&lt;0),1,0)</f>
        <v>0</v>
      </c>
    </row>
    <row r="5301" customFormat="false" ht="12.8" hidden="false" customHeight="false" outlineLevel="0" collapsed="false">
      <c r="A5301" s="8" t="n">
        <f aca="false">A5300-0.01</f>
        <v>47.029999999985</v>
      </c>
      <c r="B5301" s="42" t="n">
        <f aca="false">1+$F$5*$F$4*(1+$F$6)^A5301-(1+$F$5)^A5301</f>
        <v>-333.124699176142</v>
      </c>
      <c r="C5301" s="43" t="n">
        <f aca="false">IF(AND(B5301&gt;=0,B5300&lt;0),1,0)</f>
        <v>0</v>
      </c>
    </row>
    <row r="5302" customFormat="false" ht="12.8" hidden="false" customHeight="false" outlineLevel="0" collapsed="false">
      <c r="A5302" s="8" t="n">
        <f aca="false">A5301-0.01</f>
        <v>47.019999999985</v>
      </c>
      <c r="B5302" s="42" t="n">
        <f aca="false">1+$F$5*$F$4*(1+$F$6)^A5302-(1+$F$5)^A5302</f>
        <v>-332.702902755533</v>
      </c>
      <c r="C5302" s="43" t="n">
        <f aca="false">IF(AND(B5302&gt;=0,B5301&lt;0),1,0)</f>
        <v>0</v>
      </c>
    </row>
    <row r="5303" customFormat="false" ht="12.8" hidden="false" customHeight="false" outlineLevel="0" collapsed="false">
      <c r="A5303" s="8" t="n">
        <f aca="false">A5302-0.01</f>
        <v>47.009999999985</v>
      </c>
      <c r="B5303" s="42" t="n">
        <f aca="false">1+$F$5*$F$4*(1+$F$6)^A5303-(1+$F$5)^A5303</f>
        <v>-332.281630997331</v>
      </c>
      <c r="C5303" s="43" t="n">
        <f aca="false">IF(AND(B5303&gt;=0,B5302&lt;0),1,0)</f>
        <v>0</v>
      </c>
    </row>
    <row r="5304" customFormat="false" ht="12.8" hidden="false" customHeight="false" outlineLevel="0" collapsed="false">
      <c r="A5304" s="8" t="n">
        <f aca="false">A5303-0.01</f>
        <v>46.999999999985</v>
      </c>
      <c r="B5304" s="42" t="n">
        <f aca="false">1+$F$5*$F$4*(1+$F$6)^A5304-(1+$F$5)^A5304</f>
        <v>-331.860883250708</v>
      </c>
      <c r="C5304" s="43" t="n">
        <f aca="false">IF(AND(B5304&gt;=0,B5303&lt;0),1,0)</f>
        <v>0</v>
      </c>
    </row>
    <row r="5305" customFormat="false" ht="12.8" hidden="false" customHeight="false" outlineLevel="0" collapsed="false">
      <c r="A5305" s="8" t="n">
        <f aca="false">A5304-0.01</f>
        <v>46.989999999985</v>
      </c>
      <c r="B5305" s="42" t="n">
        <f aca="false">1+$F$5*$F$4*(1+$F$6)^A5305-(1+$F$5)^A5305</f>
        <v>-331.440658865646</v>
      </c>
      <c r="C5305" s="43" t="n">
        <f aca="false">IF(AND(B5305&gt;=0,B5304&lt;0),1,0)</f>
        <v>0</v>
      </c>
    </row>
    <row r="5306" customFormat="false" ht="12.8" hidden="false" customHeight="false" outlineLevel="0" collapsed="false">
      <c r="A5306" s="8" t="n">
        <f aca="false">A5305-0.01</f>
        <v>46.979999999985</v>
      </c>
      <c r="B5306" s="42" t="n">
        <f aca="false">1+$F$5*$F$4*(1+$F$6)^A5306-(1+$F$5)^A5306</f>
        <v>-331.020957192931</v>
      </c>
      <c r="C5306" s="43" t="n">
        <f aca="false">IF(AND(B5306&gt;=0,B5305&lt;0),1,0)</f>
        <v>0</v>
      </c>
    </row>
    <row r="5307" customFormat="false" ht="12.8" hidden="false" customHeight="false" outlineLevel="0" collapsed="false">
      <c r="A5307" s="8" t="n">
        <f aca="false">A5306-0.01</f>
        <v>46.969999999985</v>
      </c>
      <c r="B5307" s="42" t="n">
        <f aca="false">1+$F$5*$F$4*(1+$F$6)^A5307-(1+$F$5)^A5307</f>
        <v>-330.601777584156</v>
      </c>
      <c r="C5307" s="43" t="n">
        <f aca="false">IF(AND(B5307&gt;=0,B5306&lt;0),1,0)</f>
        <v>0</v>
      </c>
    </row>
    <row r="5308" customFormat="false" ht="12.8" hidden="false" customHeight="false" outlineLevel="0" collapsed="false">
      <c r="A5308" s="8" t="n">
        <f aca="false">A5307-0.01</f>
        <v>46.959999999985</v>
      </c>
      <c r="B5308" s="42" t="n">
        <f aca="false">1+$F$5*$F$4*(1+$F$6)^A5308-(1+$F$5)^A5308</f>
        <v>-330.183119391715</v>
      </c>
      <c r="C5308" s="43" t="n">
        <f aca="false">IF(AND(B5308&gt;=0,B5307&lt;0),1,0)</f>
        <v>0</v>
      </c>
    </row>
    <row r="5309" customFormat="false" ht="12.8" hidden="false" customHeight="false" outlineLevel="0" collapsed="false">
      <c r="A5309" s="8" t="n">
        <f aca="false">A5308-0.01</f>
        <v>46.949999999985</v>
      </c>
      <c r="B5309" s="42" t="n">
        <f aca="false">1+$F$5*$F$4*(1+$F$6)^A5309-(1+$F$5)^A5309</f>
        <v>-329.764981968807</v>
      </c>
      <c r="C5309" s="43" t="n">
        <f aca="false">IF(AND(B5309&gt;=0,B5308&lt;0),1,0)</f>
        <v>0</v>
      </c>
    </row>
    <row r="5310" customFormat="false" ht="12.8" hidden="false" customHeight="false" outlineLevel="0" collapsed="false">
      <c r="A5310" s="8" t="n">
        <f aca="false">A5309-0.01</f>
        <v>46.939999999985</v>
      </c>
      <c r="B5310" s="42" t="n">
        <f aca="false">1+$F$5*$F$4*(1+$F$6)^A5310-(1+$F$5)^A5310</f>
        <v>-329.347364669432</v>
      </c>
      <c r="C5310" s="43" t="n">
        <f aca="false">IF(AND(B5310&gt;=0,B5309&lt;0),1,0)</f>
        <v>0</v>
      </c>
    </row>
    <row r="5311" customFormat="false" ht="12.8" hidden="false" customHeight="false" outlineLevel="0" collapsed="false">
      <c r="A5311" s="8" t="n">
        <f aca="false">A5310-0.01</f>
        <v>46.929999999985</v>
      </c>
      <c r="B5311" s="42" t="n">
        <f aca="false">1+$F$5*$F$4*(1+$F$6)^A5311-(1+$F$5)^A5311</f>
        <v>-328.930266848392</v>
      </c>
      <c r="C5311" s="43" t="n">
        <f aca="false">IF(AND(B5311&gt;=0,B5310&lt;0),1,0)</f>
        <v>0</v>
      </c>
    </row>
    <row r="5312" customFormat="false" ht="12.8" hidden="false" customHeight="false" outlineLevel="0" collapsed="false">
      <c r="A5312" s="8" t="n">
        <f aca="false">A5311-0.01</f>
        <v>46.919999999985</v>
      </c>
      <c r="B5312" s="42" t="n">
        <f aca="false">1+$F$5*$F$4*(1+$F$6)^A5312-(1+$F$5)^A5312</f>
        <v>-328.513687861288</v>
      </c>
      <c r="C5312" s="43" t="n">
        <f aca="false">IF(AND(B5312&gt;=0,B5311&lt;0),1,0)</f>
        <v>0</v>
      </c>
    </row>
    <row r="5313" customFormat="false" ht="12.8" hidden="false" customHeight="false" outlineLevel="0" collapsed="false">
      <c r="A5313" s="8" t="n">
        <f aca="false">A5312-0.01</f>
        <v>46.909999999985</v>
      </c>
      <c r="B5313" s="42" t="n">
        <f aca="false">1+$F$5*$F$4*(1+$F$6)^A5313-(1+$F$5)^A5313</f>
        <v>-328.09762706452</v>
      </c>
      <c r="C5313" s="43" t="n">
        <f aca="false">IF(AND(B5313&gt;=0,B5312&lt;0),1,0)</f>
        <v>0</v>
      </c>
    </row>
    <row r="5314" customFormat="false" ht="12.8" hidden="false" customHeight="false" outlineLevel="0" collapsed="false">
      <c r="A5314" s="8" t="n">
        <f aca="false">A5313-0.01</f>
        <v>46.899999999985</v>
      </c>
      <c r="B5314" s="42" t="n">
        <f aca="false">1+$F$5*$F$4*(1+$F$6)^A5314-(1+$F$5)^A5314</f>
        <v>-327.682083815286</v>
      </c>
      <c r="C5314" s="43" t="n">
        <f aca="false">IF(AND(B5314&gt;=0,B5313&lt;0),1,0)</f>
        <v>0</v>
      </c>
    </row>
    <row r="5315" customFormat="false" ht="12.8" hidden="false" customHeight="false" outlineLevel="0" collapsed="false">
      <c r="A5315" s="8" t="n">
        <f aca="false">A5314-0.01</f>
        <v>46.889999999985</v>
      </c>
      <c r="B5315" s="42" t="n">
        <f aca="false">1+$F$5*$F$4*(1+$F$6)^A5315-(1+$F$5)^A5315</f>
        <v>-327.267057471581</v>
      </c>
      <c r="C5315" s="43" t="n">
        <f aca="false">IF(AND(B5315&gt;=0,B5314&lt;0),1,0)</f>
        <v>0</v>
      </c>
    </row>
    <row r="5316" customFormat="false" ht="12.8" hidden="false" customHeight="false" outlineLevel="0" collapsed="false">
      <c r="A5316" s="8" t="n">
        <f aca="false">A5315-0.01</f>
        <v>46.879999999985</v>
      </c>
      <c r="B5316" s="42" t="n">
        <f aca="false">1+$F$5*$F$4*(1+$F$6)^A5316-(1+$F$5)^A5316</f>
        <v>-326.852547392196</v>
      </c>
      <c r="C5316" s="43" t="n">
        <f aca="false">IF(AND(B5316&gt;=0,B5315&lt;0),1,0)</f>
        <v>0</v>
      </c>
    </row>
    <row r="5317" customFormat="false" ht="12.8" hidden="false" customHeight="false" outlineLevel="0" collapsed="false">
      <c r="A5317" s="8" t="n">
        <f aca="false">A5316-0.01</f>
        <v>46.869999999985</v>
      </c>
      <c r="B5317" s="42" t="n">
        <f aca="false">1+$F$5*$F$4*(1+$F$6)^A5317-(1+$F$5)^A5317</f>
        <v>-326.438552936718</v>
      </c>
      <c r="C5317" s="43" t="n">
        <f aca="false">IF(AND(B5317&gt;=0,B5316&lt;0),1,0)</f>
        <v>0</v>
      </c>
    </row>
    <row r="5318" customFormat="false" ht="12.8" hidden="false" customHeight="false" outlineLevel="0" collapsed="false">
      <c r="A5318" s="8" t="n">
        <f aca="false">A5317-0.01</f>
        <v>46.859999999985</v>
      </c>
      <c r="B5318" s="42" t="n">
        <f aca="false">1+$F$5*$F$4*(1+$F$6)^A5318-(1+$F$5)^A5318</f>
        <v>-326.025073465525</v>
      </c>
      <c r="C5318" s="43" t="n">
        <f aca="false">IF(AND(B5318&gt;=0,B5317&lt;0),1,0)</f>
        <v>0</v>
      </c>
    </row>
    <row r="5319" customFormat="false" ht="12.8" hidden="false" customHeight="false" outlineLevel="0" collapsed="false">
      <c r="A5319" s="8" t="n">
        <f aca="false">A5318-0.01</f>
        <v>46.849999999985</v>
      </c>
      <c r="B5319" s="42" t="n">
        <f aca="false">1+$F$5*$F$4*(1+$F$6)^A5319-(1+$F$5)^A5319</f>
        <v>-325.612108339793</v>
      </c>
      <c r="C5319" s="43" t="n">
        <f aca="false">IF(AND(B5319&gt;=0,B5318&lt;0),1,0)</f>
        <v>0</v>
      </c>
    </row>
    <row r="5320" customFormat="false" ht="12.8" hidden="false" customHeight="false" outlineLevel="0" collapsed="false">
      <c r="A5320" s="8" t="n">
        <f aca="false">A5319-0.01</f>
        <v>46.839999999985</v>
      </c>
      <c r="B5320" s="42" t="n">
        <f aca="false">1+$F$5*$F$4*(1+$F$6)^A5320-(1+$F$5)^A5320</f>
        <v>-325.199656921485</v>
      </c>
      <c r="C5320" s="43" t="n">
        <f aca="false">IF(AND(B5320&gt;=0,B5319&lt;0),1,0)</f>
        <v>0</v>
      </c>
    </row>
    <row r="5321" customFormat="false" ht="12.8" hidden="false" customHeight="false" outlineLevel="0" collapsed="false">
      <c r="A5321" s="8" t="n">
        <f aca="false">A5320-0.01</f>
        <v>46.829999999985</v>
      </c>
      <c r="B5321" s="42" t="n">
        <f aca="false">1+$F$5*$F$4*(1+$F$6)^A5321-(1+$F$5)^A5321</f>
        <v>-324.787718573357</v>
      </c>
      <c r="C5321" s="43" t="n">
        <f aca="false">IF(AND(B5321&gt;=0,B5320&lt;0),1,0)</f>
        <v>0</v>
      </c>
    </row>
    <row r="5322" customFormat="false" ht="12.8" hidden="false" customHeight="false" outlineLevel="0" collapsed="false">
      <c r="A5322" s="8" t="n">
        <f aca="false">A5321-0.01</f>
        <v>46.819999999985</v>
      </c>
      <c r="B5322" s="42" t="n">
        <f aca="false">1+$F$5*$F$4*(1+$F$6)^A5322-(1+$F$5)^A5322</f>
        <v>-324.376292658957</v>
      </c>
      <c r="C5322" s="43" t="n">
        <f aca="false">IF(AND(B5322&gt;=0,B5321&lt;0),1,0)</f>
        <v>0</v>
      </c>
    </row>
    <row r="5323" customFormat="false" ht="12.8" hidden="false" customHeight="false" outlineLevel="0" collapsed="false">
      <c r="A5323" s="8" t="n">
        <f aca="false">A5322-0.01</f>
        <v>46.809999999985</v>
      </c>
      <c r="B5323" s="42" t="n">
        <f aca="false">1+$F$5*$F$4*(1+$F$6)^A5323-(1+$F$5)^A5323</f>
        <v>-323.965378542618</v>
      </c>
      <c r="C5323" s="43" t="n">
        <f aca="false">IF(AND(B5323&gt;=0,B5322&lt;0),1,0)</f>
        <v>0</v>
      </c>
    </row>
    <row r="5324" customFormat="false" ht="12.8" hidden="false" customHeight="false" outlineLevel="0" collapsed="false">
      <c r="A5324" s="8" t="n">
        <f aca="false">A5323-0.01</f>
        <v>46.799999999985</v>
      </c>
      <c r="B5324" s="42" t="n">
        <f aca="false">1+$F$5*$F$4*(1+$F$6)^A5324-(1+$F$5)^A5324</f>
        <v>-323.554975589466</v>
      </c>
      <c r="C5324" s="43" t="n">
        <f aca="false">IF(AND(B5324&gt;=0,B5323&lt;0),1,0)</f>
        <v>0</v>
      </c>
    </row>
    <row r="5325" customFormat="false" ht="12.8" hidden="false" customHeight="false" outlineLevel="0" collapsed="false">
      <c r="A5325" s="8" t="n">
        <f aca="false">A5324-0.01</f>
        <v>46.789999999985</v>
      </c>
      <c r="B5325" s="42" t="n">
        <f aca="false">1+$F$5*$F$4*(1+$F$6)^A5325-(1+$F$5)^A5325</f>
        <v>-323.145083165409</v>
      </c>
      <c r="C5325" s="43" t="n">
        <f aca="false">IF(AND(B5325&gt;=0,B5324&lt;0),1,0)</f>
        <v>0</v>
      </c>
    </row>
    <row r="5326" customFormat="false" ht="12.8" hidden="false" customHeight="false" outlineLevel="0" collapsed="false">
      <c r="A5326" s="8" t="n">
        <f aca="false">A5325-0.01</f>
        <v>46.779999999985</v>
      </c>
      <c r="B5326" s="42" t="n">
        <f aca="false">1+$F$5*$F$4*(1+$F$6)^A5326-(1+$F$5)^A5326</f>
        <v>-322.735700637146</v>
      </c>
      <c r="C5326" s="43" t="n">
        <f aca="false">IF(AND(B5326&gt;=0,B5325&lt;0),1,0)</f>
        <v>0</v>
      </c>
    </row>
    <row r="5327" customFormat="false" ht="12.8" hidden="false" customHeight="false" outlineLevel="0" collapsed="false">
      <c r="A5327" s="8" t="n">
        <f aca="false">A5326-0.01</f>
        <v>46.769999999985</v>
      </c>
      <c r="B5327" s="42" t="n">
        <f aca="false">1+$F$5*$F$4*(1+$F$6)^A5327-(1+$F$5)^A5327</f>
        <v>-322.326827372158</v>
      </c>
      <c r="C5327" s="43" t="n">
        <f aca="false">IF(AND(B5327&gt;=0,B5326&lt;0),1,0)</f>
        <v>0</v>
      </c>
    </row>
    <row r="5328" customFormat="false" ht="12.8" hidden="false" customHeight="false" outlineLevel="0" collapsed="false">
      <c r="A5328" s="8" t="n">
        <f aca="false">A5327-0.01</f>
        <v>46.759999999985</v>
      </c>
      <c r="B5328" s="42" t="n">
        <f aca="false">1+$F$5*$F$4*(1+$F$6)^A5328-(1+$F$5)^A5328</f>
        <v>-321.918462738711</v>
      </c>
      <c r="C5328" s="43" t="n">
        <f aca="false">IF(AND(B5328&gt;=0,B5327&lt;0),1,0)</f>
        <v>0</v>
      </c>
    </row>
    <row r="5329" customFormat="false" ht="12.8" hidden="false" customHeight="false" outlineLevel="0" collapsed="false">
      <c r="A5329" s="8" t="n">
        <f aca="false">A5328-0.01</f>
        <v>46.749999999985</v>
      </c>
      <c r="B5329" s="42" t="n">
        <f aca="false">1+$F$5*$F$4*(1+$F$6)^A5329-(1+$F$5)^A5329</f>
        <v>-321.510606105854</v>
      </c>
      <c r="C5329" s="43" t="n">
        <f aca="false">IF(AND(B5329&gt;=0,B5328&lt;0),1,0)</f>
        <v>0</v>
      </c>
    </row>
    <row r="5330" customFormat="false" ht="12.8" hidden="false" customHeight="false" outlineLevel="0" collapsed="false">
      <c r="A5330" s="8" t="n">
        <f aca="false">A5329-0.01</f>
        <v>46.739999999985</v>
      </c>
      <c r="B5330" s="42" t="n">
        <f aca="false">1+$F$5*$F$4*(1+$F$6)^A5330-(1+$F$5)^A5330</f>
        <v>-321.10325684342</v>
      </c>
      <c r="C5330" s="43" t="n">
        <f aca="false">IF(AND(B5330&gt;=0,B5329&lt;0),1,0)</f>
        <v>0</v>
      </c>
    </row>
    <row r="5331" customFormat="false" ht="12.8" hidden="false" customHeight="false" outlineLevel="0" collapsed="false">
      <c r="A5331" s="8" t="n">
        <f aca="false">A5330-0.01</f>
        <v>46.729999999985</v>
      </c>
      <c r="B5331" s="42" t="n">
        <f aca="false">1+$F$5*$F$4*(1+$F$6)^A5331-(1+$F$5)^A5331</f>
        <v>-320.69641432202</v>
      </c>
      <c r="C5331" s="43" t="n">
        <f aca="false">IF(AND(B5331&gt;=0,B5330&lt;0),1,0)</f>
        <v>0</v>
      </c>
    </row>
    <row r="5332" customFormat="false" ht="12.8" hidden="false" customHeight="false" outlineLevel="0" collapsed="false">
      <c r="A5332" s="8" t="n">
        <f aca="false">A5331-0.01</f>
        <v>46.719999999985</v>
      </c>
      <c r="B5332" s="42" t="n">
        <f aca="false">1+$F$5*$F$4*(1+$F$6)^A5332-(1+$F$5)^A5332</f>
        <v>-320.29007791305</v>
      </c>
      <c r="C5332" s="43" t="n">
        <f aca="false">IF(AND(B5332&gt;=0,B5331&lt;0),1,0)</f>
        <v>0</v>
      </c>
    </row>
    <row r="5333" customFormat="false" ht="12.8" hidden="false" customHeight="false" outlineLevel="0" collapsed="false">
      <c r="A5333" s="8" t="n">
        <f aca="false">A5332-0.01</f>
        <v>46.709999999985</v>
      </c>
      <c r="B5333" s="42" t="n">
        <f aca="false">1+$F$5*$F$4*(1+$F$6)^A5333-(1+$F$5)^A5333</f>
        <v>-319.88424698868</v>
      </c>
      <c r="C5333" s="43" t="n">
        <f aca="false">IF(AND(B5333&gt;=0,B5332&lt;0),1,0)</f>
        <v>0</v>
      </c>
    </row>
    <row r="5334" customFormat="false" ht="12.8" hidden="false" customHeight="false" outlineLevel="0" collapsed="false">
      <c r="A5334" s="8" t="n">
        <f aca="false">A5333-0.01</f>
        <v>46.699999999985</v>
      </c>
      <c r="B5334" s="42" t="n">
        <f aca="false">1+$F$5*$F$4*(1+$F$6)^A5334-(1+$F$5)^A5334</f>
        <v>-319.478920921863</v>
      </c>
      <c r="C5334" s="43" t="n">
        <f aca="false">IF(AND(B5334&gt;=0,B5333&lt;0),1,0)</f>
        <v>0</v>
      </c>
    </row>
    <row r="5335" customFormat="false" ht="12.8" hidden="false" customHeight="false" outlineLevel="0" collapsed="false">
      <c r="A5335" s="8" t="n">
        <f aca="false">A5334-0.01</f>
        <v>46.689999999985</v>
      </c>
      <c r="B5335" s="42" t="n">
        <f aca="false">1+$F$5*$F$4*(1+$F$6)^A5335-(1+$F$5)^A5335</f>
        <v>-319.074099086326</v>
      </c>
      <c r="C5335" s="43" t="n">
        <f aca="false">IF(AND(B5335&gt;=0,B5334&lt;0),1,0)</f>
        <v>0</v>
      </c>
    </row>
    <row r="5336" customFormat="false" ht="12.8" hidden="false" customHeight="false" outlineLevel="0" collapsed="false">
      <c r="A5336" s="8" t="n">
        <f aca="false">A5335-0.01</f>
        <v>46.679999999985</v>
      </c>
      <c r="B5336" s="42" t="n">
        <f aca="false">1+$F$5*$F$4*(1+$F$6)^A5336-(1+$F$5)^A5336</f>
        <v>-318.669780856575</v>
      </c>
      <c r="C5336" s="43" t="n">
        <f aca="false">IF(AND(B5336&gt;=0,B5335&lt;0),1,0)</f>
        <v>0</v>
      </c>
    </row>
    <row r="5337" customFormat="false" ht="12.8" hidden="false" customHeight="false" outlineLevel="0" collapsed="false">
      <c r="A5337" s="8" t="n">
        <f aca="false">A5336-0.01</f>
        <v>46.669999999985</v>
      </c>
      <c r="B5337" s="42" t="n">
        <f aca="false">1+$F$5*$F$4*(1+$F$6)^A5337-(1+$F$5)^A5337</f>
        <v>-318.26596560789</v>
      </c>
      <c r="C5337" s="43" t="n">
        <f aca="false">IF(AND(B5337&gt;=0,B5336&lt;0),1,0)</f>
        <v>0</v>
      </c>
    </row>
    <row r="5338" customFormat="false" ht="12.8" hidden="false" customHeight="false" outlineLevel="0" collapsed="false">
      <c r="A5338" s="8" t="n">
        <f aca="false">A5337-0.01</f>
        <v>46.659999999985</v>
      </c>
      <c r="B5338" s="42" t="n">
        <f aca="false">1+$F$5*$F$4*(1+$F$6)^A5338-(1+$F$5)^A5338</f>
        <v>-317.862652716327</v>
      </c>
      <c r="C5338" s="43" t="n">
        <f aca="false">IF(AND(B5338&gt;=0,B5337&lt;0),1,0)</f>
        <v>0</v>
      </c>
    </row>
    <row r="5339" customFormat="false" ht="12.8" hidden="false" customHeight="false" outlineLevel="0" collapsed="false">
      <c r="A5339" s="8" t="n">
        <f aca="false">A5338-0.01</f>
        <v>46.649999999985</v>
      </c>
      <c r="B5339" s="42" t="n">
        <f aca="false">1+$F$5*$F$4*(1+$F$6)^A5339-(1+$F$5)^A5339</f>
        <v>-317.459841558713</v>
      </c>
      <c r="C5339" s="43" t="n">
        <f aca="false">IF(AND(B5339&gt;=0,B5338&lt;0),1,0)</f>
        <v>0</v>
      </c>
    </row>
    <row r="5340" customFormat="false" ht="12.8" hidden="false" customHeight="false" outlineLevel="0" collapsed="false">
      <c r="A5340" s="8" t="n">
        <f aca="false">A5339-0.01</f>
        <v>46.639999999985</v>
      </c>
      <c r="B5340" s="42" t="n">
        <f aca="false">1+$F$5*$F$4*(1+$F$6)^A5340-(1+$F$5)^A5340</f>
        <v>-317.057531512651</v>
      </c>
      <c r="C5340" s="43" t="n">
        <f aca="false">IF(AND(B5340&gt;=0,B5339&lt;0),1,0)</f>
        <v>0</v>
      </c>
    </row>
    <row r="5341" customFormat="false" ht="12.8" hidden="false" customHeight="false" outlineLevel="0" collapsed="false">
      <c r="A5341" s="8" t="n">
        <f aca="false">A5340-0.01</f>
        <v>46.629999999985</v>
      </c>
      <c r="B5341" s="42" t="n">
        <f aca="false">1+$F$5*$F$4*(1+$F$6)^A5341-(1+$F$5)^A5341</f>
        <v>-316.655721956512</v>
      </c>
      <c r="C5341" s="43" t="n">
        <f aca="false">IF(AND(B5341&gt;=0,B5340&lt;0),1,0)</f>
        <v>0</v>
      </c>
    </row>
    <row r="5342" customFormat="false" ht="12.8" hidden="false" customHeight="false" outlineLevel="0" collapsed="false">
      <c r="A5342" s="8" t="n">
        <f aca="false">A5341-0.01</f>
        <v>46.6199999999851</v>
      </c>
      <c r="B5342" s="42" t="n">
        <f aca="false">1+$F$5*$F$4*(1+$F$6)^A5342-(1+$F$5)^A5342</f>
        <v>-316.254412269442</v>
      </c>
      <c r="C5342" s="43" t="n">
        <f aca="false">IF(AND(B5342&gt;=0,B5341&lt;0),1,0)</f>
        <v>0</v>
      </c>
    </row>
    <row r="5343" customFormat="false" ht="12.8" hidden="false" customHeight="false" outlineLevel="0" collapsed="false">
      <c r="A5343" s="8" t="n">
        <f aca="false">A5342-0.01</f>
        <v>46.6099999999851</v>
      </c>
      <c r="B5343" s="42" t="n">
        <f aca="false">1+$F$5*$F$4*(1+$F$6)^A5343-(1+$F$5)^A5343</f>
        <v>-315.853601831352</v>
      </c>
      <c r="C5343" s="43" t="n">
        <f aca="false">IF(AND(B5343&gt;=0,B5342&lt;0),1,0)</f>
        <v>0</v>
      </c>
    </row>
    <row r="5344" customFormat="false" ht="12.8" hidden="false" customHeight="false" outlineLevel="0" collapsed="false">
      <c r="A5344" s="8" t="n">
        <f aca="false">A5343-0.01</f>
        <v>46.5999999999851</v>
      </c>
      <c r="B5344" s="42" t="n">
        <f aca="false">1+$F$5*$F$4*(1+$F$6)^A5344-(1+$F$5)^A5344</f>
        <v>-315.453290022926</v>
      </c>
      <c r="C5344" s="43" t="n">
        <f aca="false">IF(AND(B5344&gt;=0,B5343&lt;0),1,0)</f>
        <v>0</v>
      </c>
    </row>
    <row r="5345" customFormat="false" ht="12.8" hidden="false" customHeight="false" outlineLevel="0" collapsed="false">
      <c r="A5345" s="8" t="n">
        <f aca="false">A5344-0.01</f>
        <v>46.5899999999851</v>
      </c>
      <c r="B5345" s="42" t="n">
        <f aca="false">1+$F$5*$F$4*(1+$F$6)^A5345-(1+$F$5)^A5345</f>
        <v>-315.053476225613</v>
      </c>
      <c r="C5345" s="43" t="n">
        <f aca="false">IF(AND(B5345&gt;=0,B5344&lt;0),1,0)</f>
        <v>0</v>
      </c>
    </row>
    <row r="5346" customFormat="false" ht="12.8" hidden="false" customHeight="false" outlineLevel="0" collapsed="false">
      <c r="A5346" s="8" t="n">
        <f aca="false">A5345-0.01</f>
        <v>46.5799999999851</v>
      </c>
      <c r="B5346" s="42" t="n">
        <f aca="false">1+$F$5*$F$4*(1+$F$6)^A5346-(1+$F$5)^A5346</f>
        <v>-314.65415982163</v>
      </c>
      <c r="C5346" s="43" t="n">
        <f aca="false">IF(AND(B5346&gt;=0,B5345&lt;0),1,0)</f>
        <v>0</v>
      </c>
    </row>
    <row r="5347" customFormat="false" ht="12.8" hidden="false" customHeight="false" outlineLevel="0" collapsed="false">
      <c r="A5347" s="8" t="n">
        <f aca="false">A5346-0.01</f>
        <v>46.5699999999851</v>
      </c>
      <c r="B5347" s="42" t="n">
        <f aca="false">1+$F$5*$F$4*(1+$F$6)^A5347-(1+$F$5)^A5347</f>
        <v>-314.255340193961</v>
      </c>
      <c r="C5347" s="43" t="n">
        <f aca="false">IF(AND(B5347&gt;=0,B5346&lt;0),1,0)</f>
        <v>0</v>
      </c>
    </row>
    <row r="5348" customFormat="false" ht="12.8" hidden="false" customHeight="false" outlineLevel="0" collapsed="false">
      <c r="A5348" s="8" t="n">
        <f aca="false">A5347-0.01</f>
        <v>46.5599999999851</v>
      </c>
      <c r="B5348" s="42" t="n">
        <f aca="false">1+$F$5*$F$4*(1+$F$6)^A5348-(1+$F$5)^A5348</f>
        <v>-313.857016726353</v>
      </c>
      <c r="C5348" s="43" t="n">
        <f aca="false">IF(AND(B5348&gt;=0,B5347&lt;0),1,0)</f>
        <v>0</v>
      </c>
    </row>
    <row r="5349" customFormat="false" ht="12.8" hidden="false" customHeight="false" outlineLevel="0" collapsed="false">
      <c r="A5349" s="8" t="n">
        <f aca="false">A5348-0.01</f>
        <v>46.5499999999851</v>
      </c>
      <c r="B5349" s="42" t="n">
        <f aca="false">1+$F$5*$F$4*(1+$F$6)^A5349-(1+$F$5)^A5349</f>
        <v>-313.459188803317</v>
      </c>
      <c r="C5349" s="43" t="n">
        <f aca="false">IF(AND(B5349&gt;=0,B5348&lt;0),1,0)</f>
        <v>0</v>
      </c>
    </row>
    <row r="5350" customFormat="false" ht="12.8" hidden="false" customHeight="false" outlineLevel="0" collapsed="false">
      <c r="A5350" s="8" t="n">
        <f aca="false">A5349-0.01</f>
        <v>46.5399999999851</v>
      </c>
      <c r="B5350" s="42" t="n">
        <f aca="false">1+$F$5*$F$4*(1+$F$6)^A5350-(1+$F$5)^A5350</f>
        <v>-313.06185581013</v>
      </c>
      <c r="C5350" s="43" t="n">
        <f aca="false">IF(AND(B5350&gt;=0,B5349&lt;0),1,0)</f>
        <v>0</v>
      </c>
    </row>
    <row r="5351" customFormat="false" ht="12.8" hidden="false" customHeight="false" outlineLevel="0" collapsed="false">
      <c r="A5351" s="8" t="n">
        <f aca="false">A5350-0.01</f>
        <v>46.5299999999851</v>
      </c>
      <c r="B5351" s="42" t="n">
        <f aca="false">1+$F$5*$F$4*(1+$F$6)^A5351-(1+$F$5)^A5351</f>
        <v>-312.665017132828</v>
      </c>
      <c r="C5351" s="43" t="n">
        <f aca="false">IF(AND(B5351&gt;=0,B5350&lt;0),1,0)</f>
        <v>0</v>
      </c>
    </row>
    <row r="5352" customFormat="false" ht="12.8" hidden="false" customHeight="false" outlineLevel="0" collapsed="false">
      <c r="A5352" s="8" t="n">
        <f aca="false">A5351-0.01</f>
        <v>46.5199999999851</v>
      </c>
      <c r="B5352" s="42" t="n">
        <f aca="false">1+$F$5*$F$4*(1+$F$6)^A5352-(1+$F$5)^A5352</f>
        <v>-312.26867215821</v>
      </c>
      <c r="C5352" s="43" t="n">
        <f aca="false">IF(AND(B5352&gt;=0,B5351&lt;0),1,0)</f>
        <v>0</v>
      </c>
    </row>
    <row r="5353" customFormat="false" ht="12.8" hidden="false" customHeight="false" outlineLevel="0" collapsed="false">
      <c r="A5353" s="8" t="n">
        <f aca="false">A5352-0.01</f>
        <v>46.5099999999851</v>
      </c>
      <c r="B5353" s="42" t="n">
        <f aca="false">1+$F$5*$F$4*(1+$F$6)^A5353-(1+$F$5)^A5353</f>
        <v>-311.872820273835</v>
      </c>
      <c r="C5353" s="43" t="n">
        <f aca="false">IF(AND(B5353&gt;=0,B5352&lt;0),1,0)</f>
        <v>0</v>
      </c>
    </row>
    <row r="5354" customFormat="false" ht="12.8" hidden="false" customHeight="false" outlineLevel="0" collapsed="false">
      <c r="A5354" s="8" t="n">
        <f aca="false">A5353-0.01</f>
        <v>46.4999999999851</v>
      </c>
      <c r="B5354" s="42" t="n">
        <f aca="false">1+$F$5*$F$4*(1+$F$6)^A5354-(1+$F$5)^A5354</f>
        <v>-311.477460868019</v>
      </c>
      <c r="C5354" s="43" t="n">
        <f aca="false">IF(AND(B5354&gt;=0,B5353&lt;0),1,0)</f>
        <v>0</v>
      </c>
    </row>
    <row r="5355" customFormat="false" ht="12.8" hidden="false" customHeight="false" outlineLevel="0" collapsed="false">
      <c r="A5355" s="8" t="n">
        <f aca="false">A5354-0.01</f>
        <v>46.4899999999851</v>
      </c>
      <c r="B5355" s="42" t="n">
        <f aca="false">1+$F$5*$F$4*(1+$F$6)^A5355-(1+$F$5)^A5355</f>
        <v>-311.082593329841</v>
      </c>
      <c r="C5355" s="43" t="n">
        <f aca="false">IF(AND(B5355&gt;=0,B5354&lt;0),1,0)</f>
        <v>0</v>
      </c>
    </row>
    <row r="5356" customFormat="false" ht="12.8" hidden="false" customHeight="false" outlineLevel="0" collapsed="false">
      <c r="A5356" s="8" t="n">
        <f aca="false">A5355-0.01</f>
        <v>46.4799999999851</v>
      </c>
      <c r="B5356" s="42" t="n">
        <f aca="false">1+$F$5*$F$4*(1+$F$6)^A5356-(1+$F$5)^A5356</f>
        <v>-310.688217049133</v>
      </c>
      <c r="C5356" s="43" t="n">
        <f aca="false">IF(AND(B5356&gt;=0,B5355&lt;0),1,0)</f>
        <v>0</v>
      </c>
    </row>
    <row r="5357" customFormat="false" ht="12.8" hidden="false" customHeight="false" outlineLevel="0" collapsed="false">
      <c r="A5357" s="8" t="n">
        <f aca="false">A5356-0.01</f>
        <v>46.4699999999851</v>
      </c>
      <c r="B5357" s="42" t="n">
        <f aca="false">1+$F$5*$F$4*(1+$F$6)^A5357-(1+$F$5)^A5357</f>
        <v>-310.294331416487</v>
      </c>
      <c r="C5357" s="43" t="n">
        <f aca="false">IF(AND(B5357&gt;=0,B5356&lt;0),1,0)</f>
        <v>0</v>
      </c>
    </row>
    <row r="5358" customFormat="false" ht="12.8" hidden="false" customHeight="false" outlineLevel="0" collapsed="false">
      <c r="A5358" s="8" t="n">
        <f aca="false">A5357-0.01</f>
        <v>46.4599999999851</v>
      </c>
      <c r="B5358" s="42" t="n">
        <f aca="false">1+$F$5*$F$4*(1+$F$6)^A5358-(1+$F$5)^A5358</f>
        <v>-309.900935823247</v>
      </c>
      <c r="C5358" s="43" t="n">
        <f aca="false">IF(AND(B5358&gt;=0,B5357&lt;0),1,0)</f>
        <v>0</v>
      </c>
    </row>
    <row r="5359" customFormat="false" ht="12.8" hidden="false" customHeight="false" outlineLevel="0" collapsed="false">
      <c r="A5359" s="8" t="n">
        <f aca="false">A5358-0.01</f>
        <v>46.4499999999851</v>
      </c>
      <c r="B5359" s="42" t="n">
        <f aca="false">1+$F$5*$F$4*(1+$F$6)^A5359-(1+$F$5)^A5359</f>
        <v>-309.508029661515</v>
      </c>
      <c r="C5359" s="43" t="n">
        <f aca="false">IF(AND(B5359&gt;=0,B5358&lt;0),1,0)</f>
        <v>0</v>
      </c>
    </row>
    <row r="5360" customFormat="false" ht="12.8" hidden="false" customHeight="false" outlineLevel="0" collapsed="false">
      <c r="A5360" s="8" t="n">
        <f aca="false">A5359-0.01</f>
        <v>46.4399999999851</v>
      </c>
      <c r="B5360" s="42" t="n">
        <f aca="false">1+$F$5*$F$4*(1+$F$6)^A5360-(1+$F$5)^A5360</f>
        <v>-309.115612324145</v>
      </c>
      <c r="C5360" s="43" t="n">
        <f aca="false">IF(AND(B5360&gt;=0,B5359&lt;0),1,0)</f>
        <v>0</v>
      </c>
    </row>
    <row r="5361" customFormat="false" ht="12.8" hidden="false" customHeight="false" outlineLevel="0" collapsed="false">
      <c r="A5361" s="8" t="n">
        <f aca="false">A5360-0.01</f>
        <v>46.4299999999851</v>
      </c>
      <c r="B5361" s="42" t="n">
        <f aca="false">1+$F$5*$F$4*(1+$F$6)^A5361-(1+$F$5)^A5361</f>
        <v>-308.723683204743</v>
      </c>
      <c r="C5361" s="43" t="n">
        <f aca="false">IF(AND(B5361&gt;=0,B5360&lt;0),1,0)</f>
        <v>0</v>
      </c>
    </row>
    <row r="5362" customFormat="false" ht="12.8" hidden="false" customHeight="false" outlineLevel="0" collapsed="false">
      <c r="A5362" s="8" t="n">
        <f aca="false">A5361-0.01</f>
        <v>46.4199999999851</v>
      </c>
      <c r="B5362" s="42" t="n">
        <f aca="false">1+$F$5*$F$4*(1+$F$6)^A5362-(1+$F$5)^A5362</f>
        <v>-308.332241697669</v>
      </c>
      <c r="C5362" s="43" t="n">
        <f aca="false">IF(AND(B5362&gt;=0,B5361&lt;0),1,0)</f>
        <v>0</v>
      </c>
    </row>
    <row r="5363" customFormat="false" ht="12.8" hidden="false" customHeight="false" outlineLevel="0" collapsed="false">
      <c r="A5363" s="8" t="n">
        <f aca="false">A5362-0.01</f>
        <v>46.4099999999851</v>
      </c>
      <c r="B5363" s="42" t="n">
        <f aca="false">1+$F$5*$F$4*(1+$F$6)^A5363-(1+$F$5)^A5363</f>
        <v>-307.941287198032</v>
      </c>
      <c r="C5363" s="43" t="n">
        <f aca="false">IF(AND(B5363&gt;=0,B5362&lt;0),1,0)</f>
        <v>0</v>
      </c>
    </row>
    <row r="5364" customFormat="false" ht="12.8" hidden="false" customHeight="false" outlineLevel="0" collapsed="false">
      <c r="A5364" s="8" t="n">
        <f aca="false">A5363-0.01</f>
        <v>46.3999999999851</v>
      </c>
      <c r="B5364" s="42" t="n">
        <f aca="false">1+$F$5*$F$4*(1+$F$6)^A5364-(1+$F$5)^A5364</f>
        <v>-307.550819101693</v>
      </c>
      <c r="C5364" s="43" t="n">
        <f aca="false">IF(AND(B5364&gt;=0,B5363&lt;0),1,0)</f>
        <v>0</v>
      </c>
    </row>
    <row r="5365" customFormat="false" ht="12.8" hidden="false" customHeight="false" outlineLevel="0" collapsed="false">
      <c r="A5365" s="8" t="n">
        <f aca="false">A5364-0.01</f>
        <v>46.3899999999851</v>
      </c>
      <c r="B5365" s="42" t="n">
        <f aca="false">1+$F$5*$F$4*(1+$F$6)^A5365-(1+$F$5)^A5365</f>
        <v>-307.160836805259</v>
      </c>
      <c r="C5365" s="43" t="n">
        <f aca="false">IF(AND(B5365&gt;=0,B5364&lt;0),1,0)</f>
        <v>0</v>
      </c>
    </row>
    <row r="5366" customFormat="false" ht="12.8" hidden="false" customHeight="false" outlineLevel="0" collapsed="false">
      <c r="A5366" s="8" t="n">
        <f aca="false">A5365-0.01</f>
        <v>46.3799999999851</v>
      </c>
      <c r="B5366" s="42" t="n">
        <f aca="false">1+$F$5*$F$4*(1+$F$6)^A5366-(1+$F$5)^A5366</f>
        <v>-306.771339706088</v>
      </c>
      <c r="C5366" s="43" t="n">
        <f aca="false">IF(AND(B5366&gt;=0,B5365&lt;0),1,0)</f>
        <v>0</v>
      </c>
    </row>
    <row r="5367" customFormat="false" ht="12.8" hidden="false" customHeight="false" outlineLevel="0" collapsed="false">
      <c r="A5367" s="8" t="n">
        <f aca="false">A5366-0.01</f>
        <v>46.3699999999851</v>
      </c>
      <c r="B5367" s="42" t="n">
        <f aca="false">1+$F$5*$F$4*(1+$F$6)^A5367-(1+$F$5)^A5367</f>
        <v>-306.382327202283</v>
      </c>
      <c r="C5367" s="43" t="n">
        <f aca="false">IF(AND(B5367&gt;=0,B5366&lt;0),1,0)</f>
        <v>0</v>
      </c>
    </row>
    <row r="5368" customFormat="false" ht="12.8" hidden="false" customHeight="false" outlineLevel="0" collapsed="false">
      <c r="A5368" s="8" t="n">
        <f aca="false">A5367-0.01</f>
        <v>46.3599999999851</v>
      </c>
      <c r="B5368" s="42" t="n">
        <f aca="false">1+$F$5*$F$4*(1+$F$6)^A5368-(1+$F$5)^A5368</f>
        <v>-305.993798692695</v>
      </c>
      <c r="C5368" s="43" t="n">
        <f aca="false">IF(AND(B5368&gt;=0,B5367&lt;0),1,0)</f>
        <v>0</v>
      </c>
    </row>
    <row r="5369" customFormat="false" ht="12.8" hidden="false" customHeight="false" outlineLevel="0" collapsed="false">
      <c r="A5369" s="8" t="n">
        <f aca="false">A5368-0.01</f>
        <v>46.3499999999851</v>
      </c>
      <c r="B5369" s="42" t="n">
        <f aca="false">1+$F$5*$F$4*(1+$F$6)^A5369-(1+$F$5)^A5369</f>
        <v>-305.60575357692</v>
      </c>
      <c r="C5369" s="43" t="n">
        <f aca="false">IF(AND(B5369&gt;=0,B5368&lt;0),1,0)</f>
        <v>0</v>
      </c>
    </row>
    <row r="5370" customFormat="false" ht="12.8" hidden="false" customHeight="false" outlineLevel="0" collapsed="false">
      <c r="A5370" s="8" t="n">
        <f aca="false">A5369-0.01</f>
        <v>46.3399999999851</v>
      </c>
      <c r="B5370" s="42" t="n">
        <f aca="false">1+$F$5*$F$4*(1+$F$6)^A5370-(1+$F$5)^A5370</f>
        <v>-305.218191255298</v>
      </c>
      <c r="C5370" s="43" t="n">
        <f aca="false">IF(AND(B5370&gt;=0,B5369&lt;0),1,0)</f>
        <v>0</v>
      </c>
    </row>
    <row r="5371" customFormat="false" ht="12.8" hidden="false" customHeight="false" outlineLevel="0" collapsed="false">
      <c r="A5371" s="8" t="n">
        <f aca="false">A5370-0.01</f>
        <v>46.3299999999851</v>
      </c>
      <c r="B5371" s="42" t="n">
        <f aca="false">1+$F$5*$F$4*(1+$F$6)^A5371-(1+$F$5)^A5371</f>
        <v>-304.831111128911</v>
      </c>
      <c r="C5371" s="43" t="n">
        <f aca="false">IF(AND(B5371&gt;=0,B5370&lt;0),1,0)</f>
        <v>0</v>
      </c>
    </row>
    <row r="5372" customFormat="false" ht="12.8" hidden="false" customHeight="false" outlineLevel="0" collapsed="false">
      <c r="A5372" s="8" t="n">
        <f aca="false">A5371-0.01</f>
        <v>46.3199999999851</v>
      </c>
      <c r="B5372" s="42" t="n">
        <f aca="false">1+$F$5*$F$4*(1+$F$6)^A5372-(1+$F$5)^A5372</f>
        <v>-304.444512599587</v>
      </c>
      <c r="C5372" s="43" t="n">
        <f aca="false">IF(AND(B5372&gt;=0,B5371&lt;0),1,0)</f>
        <v>0</v>
      </c>
    </row>
    <row r="5373" customFormat="false" ht="12.8" hidden="false" customHeight="false" outlineLevel="0" collapsed="false">
      <c r="A5373" s="8" t="n">
        <f aca="false">A5372-0.01</f>
        <v>46.3099999999851</v>
      </c>
      <c r="B5373" s="42" t="n">
        <f aca="false">1+$F$5*$F$4*(1+$F$6)^A5373-(1+$F$5)^A5373</f>
        <v>-304.058395069892</v>
      </c>
      <c r="C5373" s="43" t="n">
        <f aca="false">IF(AND(B5373&gt;=0,B5372&lt;0),1,0)</f>
        <v>0</v>
      </c>
    </row>
    <row r="5374" customFormat="false" ht="12.8" hidden="false" customHeight="false" outlineLevel="0" collapsed="false">
      <c r="A5374" s="8" t="n">
        <f aca="false">A5373-0.01</f>
        <v>46.2999999999851</v>
      </c>
      <c r="B5374" s="42" t="n">
        <f aca="false">1+$F$5*$F$4*(1+$F$6)^A5374-(1+$F$5)^A5374</f>
        <v>-303.672757943135</v>
      </c>
      <c r="C5374" s="43" t="n">
        <f aca="false">IF(AND(B5374&gt;=0,B5373&lt;0),1,0)</f>
        <v>0</v>
      </c>
    </row>
    <row r="5375" customFormat="false" ht="12.8" hidden="false" customHeight="false" outlineLevel="0" collapsed="false">
      <c r="A5375" s="8" t="n">
        <f aca="false">A5374-0.01</f>
        <v>46.2899999999851</v>
      </c>
      <c r="B5375" s="42" t="n">
        <f aca="false">1+$F$5*$F$4*(1+$F$6)^A5375-(1+$F$5)^A5375</f>
        <v>-303.287600623365</v>
      </c>
      <c r="C5375" s="43" t="n">
        <f aca="false">IF(AND(B5375&gt;=0,B5374&lt;0),1,0)</f>
        <v>0</v>
      </c>
    </row>
    <row r="5376" customFormat="false" ht="12.8" hidden="false" customHeight="false" outlineLevel="0" collapsed="false">
      <c r="A5376" s="8" t="n">
        <f aca="false">A5375-0.01</f>
        <v>46.2799999999851</v>
      </c>
      <c r="B5376" s="42" t="n">
        <f aca="false">1+$F$5*$F$4*(1+$F$6)^A5376-(1+$F$5)^A5376</f>
        <v>-302.902922515368</v>
      </c>
      <c r="C5376" s="43" t="n">
        <f aca="false">IF(AND(B5376&gt;=0,B5375&lt;0),1,0)</f>
        <v>0</v>
      </c>
    </row>
    <row r="5377" customFormat="false" ht="12.8" hidden="false" customHeight="false" outlineLevel="0" collapsed="false">
      <c r="A5377" s="8" t="n">
        <f aca="false">A5376-0.01</f>
        <v>46.2699999999851</v>
      </c>
      <c r="B5377" s="42" t="n">
        <f aca="false">1+$F$5*$F$4*(1+$F$6)^A5377-(1+$F$5)^A5377</f>
        <v>-302.518723024669</v>
      </c>
      <c r="C5377" s="43" t="n">
        <f aca="false">IF(AND(B5377&gt;=0,B5376&lt;0),1,0)</f>
        <v>0</v>
      </c>
    </row>
    <row r="5378" customFormat="false" ht="12.8" hidden="false" customHeight="false" outlineLevel="0" collapsed="false">
      <c r="A5378" s="8" t="n">
        <f aca="false">A5377-0.01</f>
        <v>46.2599999999851</v>
      </c>
      <c r="B5378" s="42" t="n">
        <f aca="false">1+$F$5*$F$4*(1+$F$6)^A5378-(1+$F$5)^A5378</f>
        <v>-302.135001557532</v>
      </c>
      <c r="C5378" s="43" t="n">
        <f aca="false">IF(AND(B5378&gt;=0,B5377&lt;0),1,0)</f>
        <v>0</v>
      </c>
    </row>
    <row r="5379" customFormat="false" ht="12.8" hidden="false" customHeight="false" outlineLevel="0" collapsed="false">
      <c r="A5379" s="8" t="n">
        <f aca="false">A5378-0.01</f>
        <v>46.2499999999851</v>
      </c>
      <c r="B5379" s="42" t="n">
        <f aca="false">1+$F$5*$F$4*(1+$F$6)^A5379-(1+$F$5)^A5379</f>
        <v>-301.751757520953</v>
      </c>
      <c r="C5379" s="43" t="n">
        <f aca="false">IF(AND(B5379&gt;=0,B5378&lt;0),1,0)</f>
        <v>0</v>
      </c>
    </row>
    <row r="5380" customFormat="false" ht="12.8" hidden="false" customHeight="false" outlineLevel="0" collapsed="false">
      <c r="A5380" s="8" t="n">
        <f aca="false">A5379-0.01</f>
        <v>46.2399999999851</v>
      </c>
      <c r="B5380" s="42" t="n">
        <f aca="false">1+$F$5*$F$4*(1+$F$6)^A5380-(1+$F$5)^A5380</f>
        <v>-301.368990322666</v>
      </c>
      <c r="C5380" s="43" t="n">
        <f aca="false">IF(AND(B5380&gt;=0,B5379&lt;0),1,0)</f>
        <v>0</v>
      </c>
    </row>
    <row r="5381" customFormat="false" ht="12.8" hidden="false" customHeight="false" outlineLevel="0" collapsed="false">
      <c r="A5381" s="8" t="n">
        <f aca="false">A5380-0.01</f>
        <v>46.2299999999851</v>
      </c>
      <c r="B5381" s="42" t="n">
        <f aca="false">1+$F$5*$F$4*(1+$F$6)^A5381-(1+$F$5)^A5381</f>
        <v>-300.986699371139</v>
      </c>
      <c r="C5381" s="43" t="n">
        <f aca="false">IF(AND(B5381&gt;=0,B5380&lt;0),1,0)</f>
        <v>0</v>
      </c>
    </row>
    <row r="5382" customFormat="false" ht="12.8" hidden="false" customHeight="false" outlineLevel="0" collapsed="false">
      <c r="A5382" s="8" t="n">
        <f aca="false">A5381-0.01</f>
        <v>46.2199999999851</v>
      </c>
      <c r="B5382" s="42" t="n">
        <f aca="false">1+$F$5*$F$4*(1+$F$6)^A5382-(1+$F$5)^A5382</f>
        <v>-300.604884075574</v>
      </c>
      <c r="C5382" s="43" t="n">
        <f aca="false">IF(AND(B5382&gt;=0,B5381&lt;0),1,0)</f>
        <v>0</v>
      </c>
    </row>
    <row r="5383" customFormat="false" ht="12.8" hidden="false" customHeight="false" outlineLevel="0" collapsed="false">
      <c r="A5383" s="8" t="n">
        <f aca="false">A5382-0.01</f>
        <v>46.2099999999851</v>
      </c>
      <c r="B5383" s="42" t="n">
        <f aca="false">1+$F$5*$F$4*(1+$F$6)^A5383-(1+$F$5)^A5383</f>
        <v>-300.223543845904</v>
      </c>
      <c r="C5383" s="43" t="n">
        <f aca="false">IF(AND(B5383&gt;=0,B5382&lt;0),1,0)</f>
        <v>0</v>
      </c>
    </row>
    <row r="5384" customFormat="false" ht="12.8" hidden="false" customHeight="false" outlineLevel="0" collapsed="false">
      <c r="A5384" s="8" t="n">
        <f aca="false">A5383-0.01</f>
        <v>46.1999999999851</v>
      </c>
      <c r="B5384" s="42" t="n">
        <f aca="false">1+$F$5*$F$4*(1+$F$6)^A5384-(1+$F$5)^A5384</f>
        <v>-299.842678092794</v>
      </c>
      <c r="C5384" s="43" t="n">
        <f aca="false">IF(AND(B5384&gt;=0,B5383&lt;0),1,0)</f>
        <v>0</v>
      </c>
    </row>
    <row r="5385" customFormat="false" ht="12.8" hidden="false" customHeight="false" outlineLevel="0" collapsed="false">
      <c r="A5385" s="8" t="n">
        <f aca="false">A5384-0.01</f>
        <v>46.1899999999851</v>
      </c>
      <c r="B5385" s="42" t="n">
        <f aca="false">1+$F$5*$F$4*(1+$F$6)^A5385-(1+$F$5)^A5385</f>
        <v>-299.46228622764</v>
      </c>
      <c r="C5385" s="43" t="n">
        <f aca="false">IF(AND(B5385&gt;=0,B5384&lt;0),1,0)</f>
        <v>0</v>
      </c>
    </row>
    <row r="5386" customFormat="false" ht="12.8" hidden="false" customHeight="false" outlineLevel="0" collapsed="false">
      <c r="A5386" s="8" t="n">
        <f aca="false">A5385-0.01</f>
        <v>46.1799999999851</v>
      </c>
      <c r="B5386" s="42" t="n">
        <f aca="false">1+$F$5*$F$4*(1+$F$6)^A5386-(1+$F$5)^A5386</f>
        <v>-299.082367662569</v>
      </c>
      <c r="C5386" s="43" t="n">
        <f aca="false">IF(AND(B5386&gt;=0,B5385&lt;0),1,0)</f>
        <v>0</v>
      </c>
    </row>
    <row r="5387" customFormat="false" ht="12.8" hidden="false" customHeight="false" outlineLevel="0" collapsed="false">
      <c r="A5387" s="8" t="n">
        <f aca="false">A5386-0.01</f>
        <v>46.1699999999851</v>
      </c>
      <c r="B5387" s="42" t="n">
        <f aca="false">1+$F$5*$F$4*(1+$F$6)^A5387-(1+$F$5)^A5387</f>
        <v>-298.702921810434</v>
      </c>
      <c r="C5387" s="43" t="n">
        <f aca="false">IF(AND(B5387&gt;=0,B5386&lt;0),1,0)</f>
        <v>0</v>
      </c>
    </row>
    <row r="5388" customFormat="false" ht="12.8" hidden="false" customHeight="false" outlineLevel="0" collapsed="false">
      <c r="A5388" s="8" t="n">
        <f aca="false">A5387-0.01</f>
        <v>46.1599999999851</v>
      </c>
      <c r="B5388" s="42" t="n">
        <f aca="false">1+$F$5*$F$4*(1+$F$6)^A5388-(1+$F$5)^A5388</f>
        <v>-298.323948084818</v>
      </c>
      <c r="C5388" s="43" t="n">
        <f aca="false">IF(AND(B5388&gt;=0,B5387&lt;0),1,0)</f>
        <v>0</v>
      </c>
    </row>
    <row r="5389" customFormat="false" ht="12.8" hidden="false" customHeight="false" outlineLevel="0" collapsed="false">
      <c r="A5389" s="8" t="n">
        <f aca="false">A5388-0.01</f>
        <v>46.1499999999851</v>
      </c>
      <c r="B5389" s="42" t="n">
        <f aca="false">1+$F$5*$F$4*(1+$F$6)^A5389-(1+$F$5)^A5389</f>
        <v>-297.945445900031</v>
      </c>
      <c r="C5389" s="43" t="n">
        <f aca="false">IF(AND(B5389&gt;=0,B5388&lt;0),1,0)</f>
        <v>0</v>
      </c>
    </row>
    <row r="5390" customFormat="false" ht="12.8" hidden="false" customHeight="false" outlineLevel="0" collapsed="false">
      <c r="A5390" s="8" t="n">
        <f aca="false">A5389-0.01</f>
        <v>46.1399999999851</v>
      </c>
      <c r="B5390" s="42" t="n">
        <f aca="false">1+$F$5*$F$4*(1+$F$6)^A5390-(1+$F$5)^A5390</f>
        <v>-297.567414671108</v>
      </c>
      <c r="C5390" s="43" t="n">
        <f aca="false">IF(AND(B5390&gt;=0,B5389&lt;0),1,0)</f>
        <v>0</v>
      </c>
    </row>
    <row r="5391" customFormat="false" ht="12.8" hidden="false" customHeight="false" outlineLevel="0" collapsed="false">
      <c r="A5391" s="8" t="n">
        <f aca="false">A5390-0.01</f>
        <v>46.1299999999851</v>
      </c>
      <c r="B5391" s="42" t="n">
        <f aca="false">1+$F$5*$F$4*(1+$F$6)^A5391-(1+$F$5)^A5391</f>
        <v>-297.189853813811</v>
      </c>
      <c r="C5391" s="43" t="n">
        <f aca="false">IF(AND(B5391&gt;=0,B5390&lt;0),1,0)</f>
        <v>0</v>
      </c>
    </row>
    <row r="5392" customFormat="false" ht="12.8" hidden="false" customHeight="false" outlineLevel="0" collapsed="false">
      <c r="A5392" s="8" t="n">
        <f aca="false">A5391-0.01</f>
        <v>46.1199999999852</v>
      </c>
      <c r="B5392" s="42" t="n">
        <f aca="false">1+$F$5*$F$4*(1+$F$6)^A5392-(1+$F$5)^A5392</f>
        <v>-296.812762744625</v>
      </c>
      <c r="C5392" s="43" t="n">
        <f aca="false">IF(AND(B5392&gt;=0,B5391&lt;0),1,0)</f>
        <v>0</v>
      </c>
    </row>
    <row r="5393" customFormat="false" ht="12.8" hidden="false" customHeight="false" outlineLevel="0" collapsed="false">
      <c r="A5393" s="8" t="n">
        <f aca="false">A5392-0.01</f>
        <v>46.1099999999852</v>
      </c>
      <c r="B5393" s="42" t="n">
        <f aca="false">1+$F$5*$F$4*(1+$F$6)^A5393-(1+$F$5)^A5393</f>
        <v>-296.43614088076</v>
      </c>
      <c r="C5393" s="43" t="n">
        <f aca="false">IF(AND(B5393&gt;=0,B5392&lt;0),1,0)</f>
        <v>0</v>
      </c>
    </row>
    <row r="5394" customFormat="false" ht="12.8" hidden="false" customHeight="false" outlineLevel="0" collapsed="false">
      <c r="A5394" s="8" t="n">
        <f aca="false">A5393-0.01</f>
        <v>46.0999999999852</v>
      </c>
      <c r="B5394" s="42" t="n">
        <f aca="false">1+$F$5*$F$4*(1+$F$6)^A5394-(1+$F$5)^A5394</f>
        <v>-296.059987640145</v>
      </c>
      <c r="C5394" s="43" t="n">
        <f aca="false">IF(AND(B5394&gt;=0,B5393&lt;0),1,0)</f>
        <v>0</v>
      </c>
    </row>
    <row r="5395" customFormat="false" ht="12.8" hidden="false" customHeight="false" outlineLevel="0" collapsed="false">
      <c r="A5395" s="8" t="n">
        <f aca="false">A5394-0.01</f>
        <v>46.0899999999852</v>
      </c>
      <c r="B5395" s="42" t="n">
        <f aca="false">1+$F$5*$F$4*(1+$F$6)^A5395-(1+$F$5)^A5395</f>
        <v>-295.684302441436</v>
      </c>
      <c r="C5395" s="43" t="n">
        <f aca="false">IF(AND(B5395&gt;=0,B5394&lt;0),1,0)</f>
        <v>0</v>
      </c>
    </row>
    <row r="5396" customFormat="false" ht="12.8" hidden="false" customHeight="false" outlineLevel="0" collapsed="false">
      <c r="A5396" s="8" t="n">
        <f aca="false">A5395-0.01</f>
        <v>46.0799999999852</v>
      </c>
      <c r="B5396" s="42" t="n">
        <f aca="false">1+$F$5*$F$4*(1+$F$6)^A5396-(1+$F$5)^A5396</f>
        <v>-295.309084704004</v>
      </c>
      <c r="C5396" s="43" t="n">
        <f aca="false">IF(AND(B5396&gt;=0,B5395&lt;0),1,0)</f>
        <v>0</v>
      </c>
    </row>
    <row r="5397" customFormat="false" ht="12.8" hidden="false" customHeight="false" outlineLevel="0" collapsed="false">
      <c r="A5397" s="8" t="n">
        <f aca="false">A5396-0.01</f>
        <v>46.0699999999852</v>
      </c>
      <c r="B5397" s="42" t="n">
        <f aca="false">1+$F$5*$F$4*(1+$F$6)^A5397-(1+$F$5)^A5397</f>
        <v>-294.934333847945</v>
      </c>
      <c r="C5397" s="43" t="n">
        <f aca="false">IF(AND(B5397&gt;=0,B5396&lt;0),1,0)</f>
        <v>0</v>
      </c>
    </row>
    <row r="5398" customFormat="false" ht="12.8" hidden="false" customHeight="false" outlineLevel="0" collapsed="false">
      <c r="A5398" s="8" t="n">
        <f aca="false">A5397-0.01</f>
        <v>46.0599999999852</v>
      </c>
      <c r="B5398" s="42" t="n">
        <f aca="false">1+$F$5*$F$4*(1+$F$6)^A5398-(1+$F$5)^A5398</f>
        <v>-294.560049294071</v>
      </c>
      <c r="C5398" s="43" t="n">
        <f aca="false">IF(AND(B5398&gt;=0,B5397&lt;0),1,0)</f>
        <v>0</v>
      </c>
    </row>
    <row r="5399" customFormat="false" ht="12.8" hidden="false" customHeight="false" outlineLevel="0" collapsed="false">
      <c r="A5399" s="8" t="n">
        <f aca="false">A5398-0.01</f>
        <v>46.0499999999852</v>
      </c>
      <c r="B5399" s="42" t="n">
        <f aca="false">1+$F$5*$F$4*(1+$F$6)^A5399-(1+$F$5)^A5399</f>
        <v>-294.186230463913</v>
      </c>
      <c r="C5399" s="43" t="n">
        <f aca="false">IF(AND(B5399&gt;=0,B5398&lt;0),1,0)</f>
        <v>0</v>
      </c>
    </row>
    <row r="5400" customFormat="false" ht="12.8" hidden="false" customHeight="false" outlineLevel="0" collapsed="false">
      <c r="A5400" s="8" t="n">
        <f aca="false">A5399-0.01</f>
        <v>46.0399999999852</v>
      </c>
      <c r="B5400" s="42" t="n">
        <f aca="false">1+$F$5*$F$4*(1+$F$6)^A5400-(1+$F$5)^A5400</f>
        <v>-293.812876779719</v>
      </c>
      <c r="C5400" s="43" t="n">
        <f aca="false">IF(AND(B5400&gt;=0,B5399&lt;0),1,0)</f>
        <v>0</v>
      </c>
    </row>
    <row r="5401" customFormat="false" ht="12.8" hidden="false" customHeight="false" outlineLevel="0" collapsed="false">
      <c r="A5401" s="8" t="n">
        <f aca="false">A5400-0.01</f>
        <v>46.0299999999852</v>
      </c>
      <c r="B5401" s="42" t="n">
        <f aca="false">1+$F$5*$F$4*(1+$F$6)^A5401-(1+$F$5)^A5401</f>
        <v>-293.439987664454</v>
      </c>
      <c r="C5401" s="43" t="n">
        <f aca="false">IF(AND(B5401&gt;=0,B5400&lt;0),1,0)</f>
        <v>0</v>
      </c>
    </row>
    <row r="5402" customFormat="false" ht="12.8" hidden="false" customHeight="false" outlineLevel="0" collapsed="false">
      <c r="A5402" s="8" t="n">
        <f aca="false">A5401-0.01</f>
        <v>46.0199999999852</v>
      </c>
      <c r="B5402" s="42" t="n">
        <f aca="false">1+$F$5*$F$4*(1+$F$6)^A5402-(1+$F$5)^A5402</f>
        <v>-293.067562541797</v>
      </c>
      <c r="C5402" s="43" t="n">
        <f aca="false">IF(AND(B5402&gt;=0,B5401&lt;0),1,0)</f>
        <v>0</v>
      </c>
    </row>
    <row r="5403" customFormat="false" ht="12.8" hidden="false" customHeight="false" outlineLevel="0" collapsed="false">
      <c r="A5403" s="8" t="n">
        <f aca="false">A5402-0.01</f>
        <v>46.0099999999852</v>
      </c>
      <c r="B5403" s="42" t="n">
        <f aca="false">1+$F$5*$F$4*(1+$F$6)^A5403-(1+$F$5)^A5403</f>
        <v>-292.695600836143</v>
      </c>
      <c r="C5403" s="43" t="n">
        <f aca="false">IF(AND(B5403&gt;=0,B5402&lt;0),1,0)</f>
        <v>0</v>
      </c>
    </row>
    <row r="5404" customFormat="false" ht="12.8" hidden="false" customHeight="false" outlineLevel="0" collapsed="false">
      <c r="A5404" s="8" t="n">
        <f aca="false">A5403-0.01</f>
        <v>45.9999999999852</v>
      </c>
      <c r="B5404" s="42" t="n">
        <f aca="false">1+$F$5*$F$4*(1+$F$6)^A5404-(1+$F$5)^A5404</f>
        <v>-292.324101972599</v>
      </c>
      <c r="C5404" s="43" t="n">
        <f aca="false">IF(AND(B5404&gt;=0,B5403&lt;0),1,0)</f>
        <v>0</v>
      </c>
    </row>
    <row r="5405" customFormat="false" ht="12.8" hidden="false" customHeight="false" outlineLevel="0" collapsed="false">
      <c r="A5405" s="8" t="n">
        <f aca="false">A5404-0.01</f>
        <v>45.9899999999852</v>
      </c>
      <c r="B5405" s="42" t="n">
        <f aca="false">1+$F$5*$F$4*(1+$F$6)^A5405-(1+$F$5)^A5405</f>
        <v>-291.953065376987</v>
      </c>
      <c r="C5405" s="43" t="n">
        <f aca="false">IF(AND(B5405&gt;=0,B5404&lt;0),1,0)</f>
        <v>0</v>
      </c>
    </row>
    <row r="5406" customFormat="false" ht="12.8" hidden="false" customHeight="false" outlineLevel="0" collapsed="false">
      <c r="A5406" s="8" t="n">
        <f aca="false">A5405-0.01</f>
        <v>45.9799999999852</v>
      </c>
      <c r="B5406" s="42" t="n">
        <f aca="false">1+$F$5*$F$4*(1+$F$6)^A5406-(1+$F$5)^A5406</f>
        <v>-291.58249047584</v>
      </c>
      <c r="C5406" s="43" t="n">
        <f aca="false">IF(AND(B5406&gt;=0,B5405&lt;0),1,0)</f>
        <v>0</v>
      </c>
    </row>
    <row r="5407" customFormat="false" ht="12.8" hidden="false" customHeight="false" outlineLevel="0" collapsed="false">
      <c r="A5407" s="8" t="n">
        <f aca="false">A5406-0.01</f>
        <v>45.9699999999852</v>
      </c>
      <c r="B5407" s="42" t="n">
        <f aca="false">1+$F$5*$F$4*(1+$F$6)^A5407-(1+$F$5)^A5407</f>
        <v>-291.2123766964</v>
      </c>
      <c r="C5407" s="43" t="n">
        <f aca="false">IF(AND(B5407&gt;=0,B5406&lt;0),1,0)</f>
        <v>0</v>
      </c>
    </row>
    <row r="5408" customFormat="false" ht="12.8" hidden="false" customHeight="false" outlineLevel="0" collapsed="false">
      <c r="A5408" s="8" t="n">
        <f aca="false">A5407-0.01</f>
        <v>45.9599999999852</v>
      </c>
      <c r="B5408" s="42" t="n">
        <f aca="false">1+$F$5*$F$4*(1+$F$6)^A5408-(1+$F$5)^A5408</f>
        <v>-290.842723466622</v>
      </c>
      <c r="C5408" s="43" t="n">
        <f aca="false">IF(AND(B5408&gt;=0,B5407&lt;0),1,0)</f>
        <v>0</v>
      </c>
    </row>
    <row r="5409" customFormat="false" ht="12.8" hidden="false" customHeight="false" outlineLevel="0" collapsed="false">
      <c r="A5409" s="8" t="n">
        <f aca="false">A5408-0.01</f>
        <v>45.9499999999852</v>
      </c>
      <c r="B5409" s="42" t="n">
        <f aca="false">1+$F$5*$F$4*(1+$F$6)^A5409-(1+$F$5)^A5409</f>
        <v>-290.47353021517</v>
      </c>
      <c r="C5409" s="43" t="n">
        <f aca="false">IF(AND(B5409&gt;=0,B5408&lt;0),1,0)</f>
        <v>0</v>
      </c>
    </row>
    <row r="5410" customFormat="false" ht="12.8" hidden="false" customHeight="false" outlineLevel="0" collapsed="false">
      <c r="A5410" s="8" t="n">
        <f aca="false">A5409-0.01</f>
        <v>45.9399999999852</v>
      </c>
      <c r="B5410" s="42" t="n">
        <f aca="false">1+$F$5*$F$4*(1+$F$6)^A5410-(1+$F$5)^A5410</f>
        <v>-290.104796371414</v>
      </c>
      <c r="C5410" s="43" t="n">
        <f aca="false">IF(AND(B5410&gt;=0,B5409&lt;0),1,0)</f>
        <v>0</v>
      </c>
    </row>
    <row r="5411" customFormat="false" ht="12.8" hidden="false" customHeight="false" outlineLevel="0" collapsed="false">
      <c r="A5411" s="8" t="n">
        <f aca="false">A5410-0.01</f>
        <v>45.9299999999852</v>
      </c>
      <c r="B5411" s="42" t="n">
        <f aca="false">1+$F$5*$F$4*(1+$F$6)^A5411-(1+$F$5)^A5411</f>
        <v>-289.736521365434</v>
      </c>
      <c r="C5411" s="43" t="n">
        <f aca="false">IF(AND(B5411&gt;=0,B5410&lt;0),1,0)</f>
        <v>0</v>
      </c>
    </row>
    <row r="5412" customFormat="false" ht="12.8" hidden="false" customHeight="false" outlineLevel="0" collapsed="false">
      <c r="A5412" s="8" t="n">
        <f aca="false">A5411-0.01</f>
        <v>45.9199999999852</v>
      </c>
      <c r="B5412" s="42" t="n">
        <f aca="false">1+$F$5*$F$4*(1+$F$6)^A5412-(1+$F$5)^A5412</f>
        <v>-289.368704628015</v>
      </c>
      <c r="C5412" s="43" t="n">
        <f aca="false">IF(AND(B5412&gt;=0,B5411&lt;0),1,0)</f>
        <v>0</v>
      </c>
    </row>
    <row r="5413" customFormat="false" ht="12.8" hidden="false" customHeight="false" outlineLevel="0" collapsed="false">
      <c r="A5413" s="8" t="n">
        <f aca="false">A5412-0.01</f>
        <v>45.9099999999852</v>
      </c>
      <c r="B5413" s="42" t="n">
        <f aca="false">1+$F$5*$F$4*(1+$F$6)^A5413-(1+$F$5)^A5413</f>
        <v>-289.001345590648</v>
      </c>
      <c r="C5413" s="43" t="n">
        <f aca="false">IF(AND(B5413&gt;=0,B5412&lt;0),1,0)</f>
        <v>0</v>
      </c>
    </row>
    <row r="5414" customFormat="false" ht="12.8" hidden="false" customHeight="false" outlineLevel="0" collapsed="false">
      <c r="A5414" s="8" t="n">
        <f aca="false">A5413-0.01</f>
        <v>45.8999999999852</v>
      </c>
      <c r="B5414" s="42" t="n">
        <f aca="false">1+$F$5*$F$4*(1+$F$6)^A5414-(1+$F$5)^A5414</f>
        <v>-288.63444368553</v>
      </c>
      <c r="C5414" s="43" t="n">
        <f aca="false">IF(AND(B5414&gt;=0,B5413&lt;0),1,0)</f>
        <v>0</v>
      </c>
    </row>
    <row r="5415" customFormat="false" ht="12.8" hidden="false" customHeight="false" outlineLevel="0" collapsed="false">
      <c r="A5415" s="8" t="n">
        <f aca="false">A5414-0.01</f>
        <v>45.8899999999852</v>
      </c>
      <c r="B5415" s="42" t="n">
        <f aca="false">1+$F$5*$F$4*(1+$F$6)^A5415-(1+$F$5)^A5415</f>
        <v>-288.267998345561</v>
      </c>
      <c r="C5415" s="43" t="n">
        <f aca="false">IF(AND(B5415&gt;=0,B5414&lt;0),1,0)</f>
        <v>0</v>
      </c>
    </row>
    <row r="5416" customFormat="false" ht="12.8" hidden="false" customHeight="false" outlineLevel="0" collapsed="false">
      <c r="A5416" s="8" t="n">
        <f aca="false">A5415-0.01</f>
        <v>45.8799999999852</v>
      </c>
      <c r="B5416" s="42" t="n">
        <f aca="false">1+$F$5*$F$4*(1+$F$6)^A5416-(1+$F$5)^A5416</f>
        <v>-287.902009004344</v>
      </c>
      <c r="C5416" s="43" t="n">
        <f aca="false">IF(AND(B5416&gt;=0,B5415&lt;0),1,0)</f>
        <v>0</v>
      </c>
    </row>
    <row r="5417" customFormat="false" ht="12.8" hidden="false" customHeight="false" outlineLevel="0" collapsed="false">
      <c r="A5417" s="8" t="n">
        <f aca="false">A5416-0.01</f>
        <v>45.8699999999852</v>
      </c>
      <c r="B5417" s="42" t="n">
        <f aca="false">1+$F$5*$F$4*(1+$F$6)^A5417-(1+$F$5)^A5417</f>
        <v>-287.536475096184</v>
      </c>
      <c r="C5417" s="43" t="n">
        <f aca="false">IF(AND(B5417&gt;=0,B5416&lt;0),1,0)</f>
        <v>0</v>
      </c>
    </row>
    <row r="5418" customFormat="false" ht="12.8" hidden="false" customHeight="false" outlineLevel="0" collapsed="false">
      <c r="A5418" s="8" t="n">
        <f aca="false">A5417-0.01</f>
        <v>45.8599999999852</v>
      </c>
      <c r="B5418" s="42" t="n">
        <f aca="false">1+$F$5*$F$4*(1+$F$6)^A5418-(1+$F$5)^A5418</f>
        <v>-287.171396056089</v>
      </c>
      <c r="C5418" s="43" t="n">
        <f aca="false">IF(AND(B5418&gt;=0,B5417&lt;0),1,0)</f>
        <v>0</v>
      </c>
    </row>
    <row r="5419" customFormat="false" ht="12.8" hidden="false" customHeight="false" outlineLevel="0" collapsed="false">
      <c r="A5419" s="8" t="n">
        <f aca="false">A5418-0.01</f>
        <v>45.8499999999852</v>
      </c>
      <c r="B5419" s="42" t="n">
        <f aca="false">1+$F$5*$F$4*(1+$F$6)^A5419-(1+$F$5)^A5419</f>
        <v>-286.806771319766</v>
      </c>
      <c r="C5419" s="43" t="n">
        <f aca="false">IF(AND(B5419&gt;=0,B5418&lt;0),1,0)</f>
        <v>0</v>
      </c>
    </row>
    <row r="5420" customFormat="false" ht="12.8" hidden="false" customHeight="false" outlineLevel="0" collapsed="false">
      <c r="A5420" s="8" t="n">
        <f aca="false">A5419-0.01</f>
        <v>45.8399999999852</v>
      </c>
      <c r="B5420" s="42" t="n">
        <f aca="false">1+$F$5*$F$4*(1+$F$6)^A5420-(1+$F$5)^A5420</f>
        <v>-286.442600323623</v>
      </c>
      <c r="C5420" s="43" t="n">
        <f aca="false">IF(AND(B5420&gt;=0,B5419&lt;0),1,0)</f>
        <v>0</v>
      </c>
    </row>
    <row r="5421" customFormat="false" ht="12.8" hidden="false" customHeight="false" outlineLevel="0" collapsed="false">
      <c r="A5421" s="8" t="n">
        <f aca="false">A5420-0.01</f>
        <v>45.8299999999852</v>
      </c>
      <c r="B5421" s="42" t="n">
        <f aca="false">1+$F$5*$F$4*(1+$F$6)^A5421-(1+$F$5)^A5421</f>
        <v>-286.078882504764</v>
      </c>
      <c r="C5421" s="43" t="n">
        <f aca="false">IF(AND(B5421&gt;=0,B5420&lt;0),1,0)</f>
        <v>0</v>
      </c>
    </row>
    <row r="5422" customFormat="false" ht="12.8" hidden="false" customHeight="false" outlineLevel="0" collapsed="false">
      <c r="A5422" s="8" t="n">
        <f aca="false">A5421-0.01</f>
        <v>45.8199999999852</v>
      </c>
      <c r="B5422" s="42" t="n">
        <f aca="false">1+$F$5*$F$4*(1+$F$6)^A5422-(1+$F$5)^A5422</f>
        <v>-285.715617300993</v>
      </c>
      <c r="C5422" s="43" t="n">
        <f aca="false">IF(AND(B5422&gt;=0,B5421&lt;0),1,0)</f>
        <v>0</v>
      </c>
    </row>
    <row r="5423" customFormat="false" ht="12.8" hidden="false" customHeight="false" outlineLevel="0" collapsed="false">
      <c r="A5423" s="8" t="n">
        <f aca="false">A5422-0.01</f>
        <v>45.8099999999852</v>
      </c>
      <c r="B5423" s="42" t="n">
        <f aca="false">1+$F$5*$F$4*(1+$F$6)^A5423-(1+$F$5)^A5423</f>
        <v>-285.352804150812</v>
      </c>
      <c r="C5423" s="43" t="n">
        <f aca="false">IF(AND(B5423&gt;=0,B5422&lt;0),1,0)</f>
        <v>0</v>
      </c>
    </row>
    <row r="5424" customFormat="false" ht="12.8" hidden="false" customHeight="false" outlineLevel="0" collapsed="false">
      <c r="A5424" s="8" t="n">
        <f aca="false">A5423-0.01</f>
        <v>45.7999999999852</v>
      </c>
      <c r="B5424" s="42" t="n">
        <f aca="false">1+$F$5*$F$4*(1+$F$6)^A5424-(1+$F$5)^A5424</f>
        <v>-284.990442493417</v>
      </c>
      <c r="C5424" s="43" t="n">
        <f aca="false">IF(AND(B5424&gt;=0,B5423&lt;0),1,0)</f>
        <v>0</v>
      </c>
    </row>
    <row r="5425" customFormat="false" ht="12.8" hidden="false" customHeight="false" outlineLevel="0" collapsed="false">
      <c r="A5425" s="8" t="n">
        <f aca="false">A5424-0.01</f>
        <v>45.7899999999852</v>
      </c>
      <c r="B5425" s="42" t="n">
        <f aca="false">1+$F$5*$F$4*(1+$F$6)^A5425-(1+$F$5)^A5425</f>
        <v>-284.628531768701</v>
      </c>
      <c r="C5425" s="43" t="n">
        <f aca="false">IF(AND(B5425&gt;=0,B5424&lt;0),1,0)</f>
        <v>0</v>
      </c>
    </row>
    <row r="5426" customFormat="false" ht="12.8" hidden="false" customHeight="false" outlineLevel="0" collapsed="false">
      <c r="A5426" s="8" t="n">
        <f aca="false">A5425-0.01</f>
        <v>45.7799999999852</v>
      </c>
      <c r="B5426" s="42" t="n">
        <f aca="false">1+$F$5*$F$4*(1+$F$6)^A5426-(1+$F$5)^A5426</f>
        <v>-284.26707141725</v>
      </c>
      <c r="C5426" s="43" t="n">
        <f aca="false">IF(AND(B5426&gt;=0,B5425&lt;0),1,0)</f>
        <v>0</v>
      </c>
    </row>
    <row r="5427" customFormat="false" ht="12.8" hidden="false" customHeight="false" outlineLevel="0" collapsed="false">
      <c r="A5427" s="8" t="n">
        <f aca="false">A5426-0.01</f>
        <v>45.7699999999852</v>
      </c>
      <c r="B5427" s="42" t="n">
        <f aca="false">1+$F$5*$F$4*(1+$F$6)^A5427-(1+$F$5)^A5427</f>
        <v>-283.906060880344</v>
      </c>
      <c r="C5427" s="43" t="n">
        <f aca="false">IF(AND(B5427&gt;=0,B5426&lt;0),1,0)</f>
        <v>0</v>
      </c>
    </row>
    <row r="5428" customFormat="false" ht="12.8" hidden="false" customHeight="false" outlineLevel="0" collapsed="false">
      <c r="A5428" s="8" t="n">
        <f aca="false">A5427-0.01</f>
        <v>45.7599999999852</v>
      </c>
      <c r="B5428" s="42" t="n">
        <f aca="false">1+$F$5*$F$4*(1+$F$6)^A5428-(1+$F$5)^A5428</f>
        <v>-283.545499599957</v>
      </c>
      <c r="C5428" s="43" t="n">
        <f aca="false">IF(AND(B5428&gt;=0,B5427&lt;0),1,0)</f>
        <v>0</v>
      </c>
    </row>
    <row r="5429" customFormat="false" ht="12.8" hidden="false" customHeight="false" outlineLevel="0" collapsed="false">
      <c r="A5429" s="8" t="n">
        <f aca="false">A5428-0.01</f>
        <v>45.7499999999852</v>
      </c>
      <c r="B5429" s="42" t="n">
        <f aca="false">1+$F$5*$F$4*(1+$F$6)^A5429-(1+$F$5)^A5429</f>
        <v>-283.185387018753</v>
      </c>
      <c r="C5429" s="43" t="n">
        <f aca="false">IF(AND(B5429&gt;=0,B5428&lt;0),1,0)</f>
        <v>0</v>
      </c>
    </row>
    <row r="5430" customFormat="false" ht="12.8" hidden="false" customHeight="false" outlineLevel="0" collapsed="false">
      <c r="A5430" s="8" t="n">
        <f aca="false">A5429-0.01</f>
        <v>45.7399999999852</v>
      </c>
      <c r="B5430" s="42" t="n">
        <f aca="false">1+$F$5*$F$4*(1+$F$6)^A5430-(1+$F$5)^A5430</f>
        <v>-282.825722580088</v>
      </c>
      <c r="C5430" s="43" t="n">
        <f aca="false">IF(AND(B5430&gt;=0,B5429&lt;0),1,0)</f>
        <v>0</v>
      </c>
    </row>
    <row r="5431" customFormat="false" ht="12.8" hidden="false" customHeight="false" outlineLevel="0" collapsed="false">
      <c r="A5431" s="8" t="n">
        <f aca="false">A5430-0.01</f>
        <v>45.7299999999852</v>
      </c>
      <c r="B5431" s="42" t="n">
        <f aca="false">1+$F$5*$F$4*(1+$F$6)^A5431-(1+$F$5)^A5431</f>
        <v>-282.466505728009</v>
      </c>
      <c r="C5431" s="43" t="n">
        <f aca="false">IF(AND(B5431&gt;=0,B5430&lt;0),1,0)</f>
        <v>0</v>
      </c>
    </row>
    <row r="5432" customFormat="false" ht="12.8" hidden="false" customHeight="false" outlineLevel="0" collapsed="false">
      <c r="A5432" s="8" t="n">
        <f aca="false">A5431-0.01</f>
        <v>45.7199999999852</v>
      </c>
      <c r="B5432" s="42" t="n">
        <f aca="false">1+$F$5*$F$4*(1+$F$6)^A5432-(1+$F$5)^A5432</f>
        <v>-282.10773590725</v>
      </c>
      <c r="C5432" s="43" t="n">
        <f aca="false">IF(AND(B5432&gt;=0,B5431&lt;0),1,0)</f>
        <v>0</v>
      </c>
    </row>
    <row r="5433" customFormat="false" ht="12.8" hidden="false" customHeight="false" outlineLevel="0" collapsed="false">
      <c r="A5433" s="8" t="n">
        <f aca="false">A5432-0.01</f>
        <v>45.7099999999852</v>
      </c>
      <c r="B5433" s="42" t="n">
        <f aca="false">1+$F$5*$F$4*(1+$F$6)^A5433-(1+$F$5)^A5433</f>
        <v>-281.749412563235</v>
      </c>
      <c r="C5433" s="43" t="n">
        <f aca="false">IF(AND(B5433&gt;=0,B5432&lt;0),1,0)</f>
        <v>0</v>
      </c>
    </row>
    <row r="5434" customFormat="false" ht="12.8" hidden="false" customHeight="false" outlineLevel="0" collapsed="false">
      <c r="A5434" s="8" t="n">
        <f aca="false">A5433-0.01</f>
        <v>45.6999999999852</v>
      </c>
      <c r="B5434" s="42" t="n">
        <f aca="false">1+$F$5*$F$4*(1+$F$6)^A5434-(1+$F$5)^A5434</f>
        <v>-281.391535142077</v>
      </c>
      <c r="C5434" s="43" t="n">
        <f aca="false">IF(AND(B5434&gt;=0,B5433&lt;0),1,0)</f>
        <v>0</v>
      </c>
    </row>
    <row r="5435" customFormat="false" ht="12.8" hidden="false" customHeight="false" outlineLevel="0" collapsed="false">
      <c r="A5435" s="8" t="n">
        <f aca="false">A5434-0.01</f>
        <v>45.6899999999852</v>
      </c>
      <c r="B5435" s="42" t="n">
        <f aca="false">1+$F$5*$F$4*(1+$F$6)^A5435-(1+$F$5)^A5435</f>
        <v>-281.034103090572</v>
      </c>
      <c r="C5435" s="43" t="n">
        <f aca="false">IF(AND(B5435&gt;=0,B5434&lt;0),1,0)</f>
        <v>0</v>
      </c>
    </row>
    <row r="5436" customFormat="false" ht="12.8" hidden="false" customHeight="false" outlineLevel="0" collapsed="false">
      <c r="A5436" s="8" t="n">
        <f aca="false">A5435-0.01</f>
        <v>45.6799999999852</v>
      </c>
      <c r="B5436" s="42" t="n">
        <f aca="false">1+$F$5*$F$4*(1+$F$6)^A5436-(1+$F$5)^A5436</f>
        <v>-280.677115856205</v>
      </c>
      <c r="C5436" s="43" t="n">
        <f aca="false">IF(AND(B5436&gt;=0,B5435&lt;0),1,0)</f>
        <v>0</v>
      </c>
    </row>
    <row r="5437" customFormat="false" ht="12.8" hidden="false" customHeight="false" outlineLevel="0" collapsed="false">
      <c r="A5437" s="8" t="n">
        <f aca="false">A5436-0.01</f>
        <v>45.6699999999852</v>
      </c>
      <c r="B5437" s="42" t="n">
        <f aca="false">1+$F$5*$F$4*(1+$F$6)^A5437-(1+$F$5)^A5437</f>
        <v>-280.320572887145</v>
      </c>
      <c r="C5437" s="43" t="n">
        <f aca="false">IF(AND(B5437&gt;=0,B5436&lt;0),1,0)</f>
        <v>0</v>
      </c>
    </row>
    <row r="5438" customFormat="false" ht="12.8" hidden="false" customHeight="false" outlineLevel="0" collapsed="false">
      <c r="A5438" s="8" t="n">
        <f aca="false">A5437-0.01</f>
        <v>45.6599999999852</v>
      </c>
      <c r="B5438" s="42" t="n">
        <f aca="false">1+$F$5*$F$4*(1+$F$6)^A5438-(1+$F$5)^A5438</f>
        <v>-279.964473632245</v>
      </c>
      <c r="C5438" s="43" t="n">
        <f aca="false">IF(AND(B5438&gt;=0,B5437&lt;0),1,0)</f>
        <v>0</v>
      </c>
    </row>
    <row r="5439" customFormat="false" ht="12.8" hidden="false" customHeight="false" outlineLevel="0" collapsed="false">
      <c r="A5439" s="8" t="n">
        <f aca="false">A5438-0.01</f>
        <v>45.6499999999852</v>
      </c>
      <c r="B5439" s="42" t="n">
        <f aca="false">1+$F$5*$F$4*(1+$F$6)^A5439-(1+$F$5)^A5439</f>
        <v>-279.608817541041</v>
      </c>
      <c r="C5439" s="43" t="n">
        <f aca="false">IF(AND(B5439&gt;=0,B5438&lt;0),1,0)</f>
        <v>0</v>
      </c>
    </row>
    <row r="5440" customFormat="false" ht="12.8" hidden="false" customHeight="false" outlineLevel="0" collapsed="false">
      <c r="A5440" s="8" t="n">
        <f aca="false">A5439-0.01</f>
        <v>45.6399999999852</v>
      </c>
      <c r="B5440" s="42" t="n">
        <f aca="false">1+$F$5*$F$4*(1+$F$6)^A5440-(1+$F$5)^A5440</f>
        <v>-279.253604063754</v>
      </c>
      <c r="C5440" s="43" t="n">
        <f aca="false">IF(AND(B5440&gt;=0,B5439&lt;0),1,0)</f>
        <v>0</v>
      </c>
    </row>
    <row r="5441" customFormat="false" ht="12.8" hidden="false" customHeight="false" outlineLevel="0" collapsed="false">
      <c r="A5441" s="8" t="n">
        <f aca="false">A5440-0.01</f>
        <v>45.6299999999852</v>
      </c>
      <c r="B5441" s="42" t="n">
        <f aca="false">1+$F$5*$F$4*(1+$F$6)^A5441-(1+$F$5)^A5441</f>
        <v>-278.898832651282</v>
      </c>
      <c r="C5441" s="43" t="n">
        <f aca="false">IF(AND(B5441&gt;=0,B5440&lt;0),1,0)</f>
        <v>0</v>
      </c>
    </row>
    <row r="5442" customFormat="false" ht="12.8" hidden="false" customHeight="false" outlineLevel="0" collapsed="false">
      <c r="A5442" s="8" t="n">
        <f aca="false">A5441-0.01</f>
        <v>45.6199999999853</v>
      </c>
      <c r="B5442" s="42" t="n">
        <f aca="false">1+$F$5*$F$4*(1+$F$6)^A5442-(1+$F$5)^A5442</f>
        <v>-278.544502755209</v>
      </c>
      <c r="C5442" s="43" t="n">
        <f aca="false">IF(AND(B5442&gt;=0,B5441&lt;0),1,0)</f>
        <v>0</v>
      </c>
    </row>
    <row r="5443" customFormat="false" ht="12.8" hidden="false" customHeight="false" outlineLevel="0" collapsed="false">
      <c r="A5443" s="8" t="n">
        <f aca="false">A5442-0.01</f>
        <v>45.6099999999853</v>
      </c>
      <c r="B5443" s="42" t="n">
        <f aca="false">1+$F$5*$F$4*(1+$F$6)^A5443-(1+$F$5)^A5443</f>
        <v>-278.190613827795</v>
      </c>
      <c r="C5443" s="43" t="n">
        <f aca="false">IF(AND(B5443&gt;=0,B5442&lt;0),1,0)</f>
        <v>0</v>
      </c>
    </row>
    <row r="5444" customFormat="false" ht="12.8" hidden="false" customHeight="false" outlineLevel="0" collapsed="false">
      <c r="A5444" s="8" t="n">
        <f aca="false">A5443-0.01</f>
        <v>45.5999999999853</v>
      </c>
      <c r="B5444" s="42" t="n">
        <f aca="false">1+$F$5*$F$4*(1+$F$6)^A5444-(1+$F$5)^A5444</f>
        <v>-277.83716532198</v>
      </c>
      <c r="C5444" s="43" t="n">
        <f aca="false">IF(AND(B5444&gt;=0,B5443&lt;0),1,0)</f>
        <v>0</v>
      </c>
    </row>
    <row r="5445" customFormat="false" ht="12.8" hidden="false" customHeight="false" outlineLevel="0" collapsed="false">
      <c r="A5445" s="8" t="n">
        <f aca="false">A5444-0.01</f>
        <v>45.5899999999853</v>
      </c>
      <c r="B5445" s="42" t="n">
        <f aca="false">1+$F$5*$F$4*(1+$F$6)^A5445-(1+$F$5)^A5445</f>
        <v>-277.484156691385</v>
      </c>
      <c r="C5445" s="43" t="n">
        <f aca="false">IF(AND(B5445&gt;=0,B5444&lt;0),1,0)</f>
        <v>0</v>
      </c>
    </row>
    <row r="5446" customFormat="false" ht="12.8" hidden="false" customHeight="false" outlineLevel="0" collapsed="false">
      <c r="A5446" s="8" t="n">
        <f aca="false">A5445-0.01</f>
        <v>45.5799999999853</v>
      </c>
      <c r="B5446" s="42" t="n">
        <f aca="false">1+$F$5*$F$4*(1+$F$6)^A5446-(1+$F$5)^A5446</f>
        <v>-277.131587390304</v>
      </c>
      <c r="C5446" s="43" t="n">
        <f aca="false">IF(AND(B5446&gt;=0,B5445&lt;0),1,0)</f>
        <v>0</v>
      </c>
    </row>
    <row r="5447" customFormat="false" ht="12.8" hidden="false" customHeight="false" outlineLevel="0" collapsed="false">
      <c r="A5447" s="8" t="n">
        <f aca="false">A5446-0.01</f>
        <v>45.5699999999853</v>
      </c>
      <c r="B5447" s="42" t="n">
        <f aca="false">1+$F$5*$F$4*(1+$F$6)^A5447-(1+$F$5)^A5447</f>
        <v>-276.779456873711</v>
      </c>
      <c r="C5447" s="43" t="n">
        <f aca="false">IF(AND(B5447&gt;=0,B5446&lt;0),1,0)</f>
        <v>0</v>
      </c>
    </row>
    <row r="5448" customFormat="false" ht="12.8" hidden="false" customHeight="false" outlineLevel="0" collapsed="false">
      <c r="A5448" s="8" t="n">
        <f aca="false">A5447-0.01</f>
        <v>45.5599999999853</v>
      </c>
      <c r="B5448" s="42" t="n">
        <f aca="false">1+$F$5*$F$4*(1+$F$6)^A5448-(1+$F$5)^A5448</f>
        <v>-276.427764597255</v>
      </c>
      <c r="C5448" s="43" t="n">
        <f aca="false">IF(AND(B5448&gt;=0,B5447&lt;0),1,0)</f>
        <v>0</v>
      </c>
    </row>
    <row r="5449" customFormat="false" ht="12.8" hidden="false" customHeight="false" outlineLevel="0" collapsed="false">
      <c r="A5449" s="8" t="n">
        <f aca="false">A5448-0.01</f>
        <v>45.5499999999853</v>
      </c>
      <c r="B5449" s="42" t="n">
        <f aca="false">1+$F$5*$F$4*(1+$F$6)^A5449-(1+$F$5)^A5449</f>
        <v>-276.076510017259</v>
      </c>
      <c r="C5449" s="43" t="n">
        <f aca="false">IF(AND(B5449&gt;=0,B5448&lt;0),1,0)</f>
        <v>0</v>
      </c>
    </row>
    <row r="5450" customFormat="false" ht="12.8" hidden="false" customHeight="false" outlineLevel="0" collapsed="false">
      <c r="A5450" s="8" t="n">
        <f aca="false">A5449-0.01</f>
        <v>45.5399999999853</v>
      </c>
      <c r="B5450" s="42" t="n">
        <f aca="false">1+$F$5*$F$4*(1+$F$6)^A5450-(1+$F$5)^A5450</f>
        <v>-275.72569259072</v>
      </c>
      <c r="C5450" s="43" t="n">
        <f aca="false">IF(AND(B5450&gt;=0,B5449&lt;0),1,0)</f>
        <v>0</v>
      </c>
    </row>
    <row r="5451" customFormat="false" ht="12.8" hidden="false" customHeight="false" outlineLevel="0" collapsed="false">
      <c r="A5451" s="8" t="n">
        <f aca="false">A5450-0.01</f>
        <v>45.5299999999853</v>
      </c>
      <c r="B5451" s="42" t="n">
        <f aca="false">1+$F$5*$F$4*(1+$F$6)^A5451-(1+$F$5)^A5451</f>
        <v>-275.37531177531</v>
      </c>
      <c r="C5451" s="43" t="n">
        <f aca="false">IF(AND(B5451&gt;=0,B5450&lt;0),1,0)</f>
        <v>0</v>
      </c>
    </row>
    <row r="5452" customFormat="false" ht="12.8" hidden="false" customHeight="false" outlineLevel="0" collapsed="false">
      <c r="A5452" s="8" t="n">
        <f aca="false">A5451-0.01</f>
        <v>45.5199999999853</v>
      </c>
      <c r="B5452" s="42" t="n">
        <f aca="false">1+$F$5*$F$4*(1+$F$6)^A5452-(1+$F$5)^A5452</f>
        <v>-275.025367029371</v>
      </c>
      <c r="C5452" s="43" t="n">
        <f aca="false">IF(AND(B5452&gt;=0,B5451&lt;0),1,0)</f>
        <v>0</v>
      </c>
    </row>
    <row r="5453" customFormat="false" ht="12.8" hidden="false" customHeight="false" outlineLevel="0" collapsed="false">
      <c r="A5453" s="8" t="n">
        <f aca="false">A5452-0.01</f>
        <v>45.5099999999853</v>
      </c>
      <c r="B5453" s="42" t="n">
        <f aca="false">1+$F$5*$F$4*(1+$F$6)^A5453-(1+$F$5)^A5453</f>
        <v>-274.675857811919</v>
      </c>
      <c r="C5453" s="43" t="n">
        <f aca="false">IF(AND(B5453&gt;=0,B5452&lt;0),1,0)</f>
        <v>0</v>
      </c>
    </row>
    <row r="5454" customFormat="false" ht="12.8" hidden="false" customHeight="false" outlineLevel="0" collapsed="false">
      <c r="A5454" s="8" t="n">
        <f aca="false">A5453-0.01</f>
        <v>45.4999999999853</v>
      </c>
      <c r="B5454" s="42" t="n">
        <f aca="false">1+$F$5*$F$4*(1+$F$6)^A5454-(1+$F$5)^A5454</f>
        <v>-274.326783582638</v>
      </c>
      <c r="C5454" s="43" t="n">
        <f aca="false">IF(AND(B5454&gt;=0,B5453&lt;0),1,0)</f>
        <v>0</v>
      </c>
    </row>
    <row r="5455" customFormat="false" ht="12.8" hidden="false" customHeight="false" outlineLevel="0" collapsed="false">
      <c r="A5455" s="8" t="n">
        <f aca="false">A5454-0.01</f>
        <v>45.4899999999853</v>
      </c>
      <c r="B5455" s="42" t="n">
        <f aca="false">1+$F$5*$F$4*(1+$F$6)^A5455-(1+$F$5)^A5455</f>
        <v>-273.978143801886</v>
      </c>
      <c r="C5455" s="43" t="n">
        <f aca="false">IF(AND(B5455&gt;=0,B5454&lt;0),1,0)</f>
        <v>0</v>
      </c>
    </row>
    <row r="5456" customFormat="false" ht="12.8" hidden="false" customHeight="false" outlineLevel="0" collapsed="false">
      <c r="A5456" s="8" t="n">
        <f aca="false">A5455-0.01</f>
        <v>45.4799999999853</v>
      </c>
      <c r="B5456" s="42" t="n">
        <f aca="false">1+$F$5*$F$4*(1+$F$6)^A5456-(1+$F$5)^A5456</f>
        <v>-273.629937930685</v>
      </c>
      <c r="C5456" s="43" t="n">
        <f aca="false">IF(AND(B5456&gt;=0,B5455&lt;0),1,0)</f>
        <v>0</v>
      </c>
    </row>
    <row r="5457" customFormat="false" ht="12.8" hidden="false" customHeight="false" outlineLevel="0" collapsed="false">
      <c r="A5457" s="8" t="n">
        <f aca="false">A5456-0.01</f>
        <v>45.4699999999853</v>
      </c>
      <c r="B5457" s="42" t="n">
        <f aca="false">1+$F$5*$F$4*(1+$F$6)^A5457-(1+$F$5)^A5457</f>
        <v>-273.282165430729</v>
      </c>
      <c r="C5457" s="43" t="n">
        <f aca="false">IF(AND(B5457&gt;=0,B5456&lt;0),1,0)</f>
        <v>0</v>
      </c>
    </row>
    <row r="5458" customFormat="false" ht="12.8" hidden="false" customHeight="false" outlineLevel="0" collapsed="false">
      <c r="A5458" s="8" t="n">
        <f aca="false">A5457-0.01</f>
        <v>45.4599999999853</v>
      </c>
      <c r="B5458" s="42" t="n">
        <f aca="false">1+$F$5*$F$4*(1+$F$6)^A5458-(1+$F$5)^A5458</f>
        <v>-272.934825764379</v>
      </c>
      <c r="C5458" s="43" t="n">
        <f aca="false">IF(AND(B5458&gt;=0,B5457&lt;0),1,0)</f>
        <v>0</v>
      </c>
    </row>
    <row r="5459" customFormat="false" ht="12.8" hidden="false" customHeight="false" outlineLevel="0" collapsed="false">
      <c r="A5459" s="8" t="n">
        <f aca="false">A5458-0.01</f>
        <v>45.4499999999853</v>
      </c>
      <c r="B5459" s="42" t="n">
        <f aca="false">1+$F$5*$F$4*(1+$F$6)^A5459-(1+$F$5)^A5459</f>
        <v>-272.58791839466</v>
      </c>
      <c r="C5459" s="43" t="n">
        <f aca="false">IF(AND(B5459&gt;=0,B5458&lt;0),1,0)</f>
        <v>0</v>
      </c>
    </row>
    <row r="5460" customFormat="false" ht="12.8" hidden="false" customHeight="false" outlineLevel="0" collapsed="false">
      <c r="A5460" s="8" t="n">
        <f aca="false">A5459-0.01</f>
        <v>45.4399999999853</v>
      </c>
      <c r="B5460" s="42" t="n">
        <f aca="false">1+$F$5*$F$4*(1+$F$6)^A5460-(1+$F$5)^A5460</f>
        <v>-272.241442785266</v>
      </c>
      <c r="C5460" s="43" t="n">
        <f aca="false">IF(AND(B5460&gt;=0,B5459&lt;0),1,0)</f>
        <v>0</v>
      </c>
    </row>
    <row r="5461" customFormat="false" ht="12.8" hidden="false" customHeight="false" outlineLevel="0" collapsed="false">
      <c r="A5461" s="8" t="n">
        <f aca="false">A5460-0.01</f>
        <v>45.4299999999853</v>
      </c>
      <c r="B5461" s="42" t="n">
        <f aca="false">1+$F$5*$F$4*(1+$F$6)^A5461-(1+$F$5)^A5461</f>
        <v>-271.895398400554</v>
      </c>
      <c r="C5461" s="43" t="n">
        <f aca="false">IF(AND(B5461&gt;=0,B5460&lt;0),1,0)</f>
        <v>0</v>
      </c>
    </row>
    <row r="5462" customFormat="false" ht="12.8" hidden="false" customHeight="false" outlineLevel="0" collapsed="false">
      <c r="A5462" s="8" t="n">
        <f aca="false">A5461-0.01</f>
        <v>45.4199999999853</v>
      </c>
      <c r="B5462" s="42" t="n">
        <f aca="false">1+$F$5*$F$4*(1+$F$6)^A5462-(1+$F$5)^A5462</f>
        <v>-271.549784705545</v>
      </c>
      <c r="C5462" s="43" t="n">
        <f aca="false">IF(AND(B5462&gt;=0,B5461&lt;0),1,0)</f>
        <v>0</v>
      </c>
    </row>
    <row r="5463" customFormat="false" ht="12.8" hidden="false" customHeight="false" outlineLevel="0" collapsed="false">
      <c r="A5463" s="8" t="n">
        <f aca="false">A5462-0.01</f>
        <v>45.4099999999853</v>
      </c>
      <c r="B5463" s="42" t="n">
        <f aca="false">1+$F$5*$F$4*(1+$F$6)^A5463-(1+$F$5)^A5463</f>
        <v>-271.204601165925</v>
      </c>
      <c r="C5463" s="43" t="n">
        <f aca="false">IF(AND(B5463&gt;=0,B5462&lt;0),1,0)</f>
        <v>0</v>
      </c>
    </row>
    <row r="5464" customFormat="false" ht="12.8" hidden="false" customHeight="false" outlineLevel="0" collapsed="false">
      <c r="A5464" s="8" t="n">
        <f aca="false">A5463-0.01</f>
        <v>45.3999999999853</v>
      </c>
      <c r="B5464" s="42" t="n">
        <f aca="false">1+$F$5*$F$4*(1+$F$6)^A5464-(1+$F$5)^A5464</f>
        <v>-270.859847248042</v>
      </c>
      <c r="C5464" s="43" t="n">
        <f aca="false">IF(AND(B5464&gt;=0,B5463&lt;0),1,0)</f>
        <v>0</v>
      </c>
    </row>
    <row r="5465" customFormat="false" ht="12.8" hidden="false" customHeight="false" outlineLevel="0" collapsed="false">
      <c r="A5465" s="8" t="n">
        <f aca="false">A5464-0.01</f>
        <v>45.3899999999853</v>
      </c>
      <c r="B5465" s="42" t="n">
        <f aca="false">1+$F$5*$F$4*(1+$F$6)^A5465-(1+$F$5)^A5465</f>
        <v>-270.515522418903</v>
      </c>
      <c r="C5465" s="43" t="n">
        <f aca="false">IF(AND(B5465&gt;=0,B5464&lt;0),1,0)</f>
        <v>0</v>
      </c>
    </row>
    <row r="5466" customFormat="false" ht="12.8" hidden="false" customHeight="false" outlineLevel="0" collapsed="false">
      <c r="A5466" s="8" t="n">
        <f aca="false">A5465-0.01</f>
        <v>45.3799999999853</v>
      </c>
      <c r="B5466" s="42" t="n">
        <f aca="false">1+$F$5*$F$4*(1+$F$6)^A5466-(1+$F$5)^A5466</f>
        <v>-270.171626146179</v>
      </c>
      <c r="C5466" s="43" t="n">
        <f aca="false">IF(AND(B5466&gt;=0,B5465&lt;0),1,0)</f>
        <v>0</v>
      </c>
    </row>
    <row r="5467" customFormat="false" ht="12.8" hidden="false" customHeight="false" outlineLevel="0" collapsed="false">
      <c r="A5467" s="8" t="n">
        <f aca="false">A5466-0.01</f>
        <v>45.3699999999853</v>
      </c>
      <c r="B5467" s="42" t="n">
        <f aca="false">1+$F$5*$F$4*(1+$F$6)^A5467-(1+$F$5)^A5467</f>
        <v>-269.8281578982</v>
      </c>
      <c r="C5467" s="43" t="n">
        <f aca="false">IF(AND(B5467&gt;=0,B5466&lt;0),1,0)</f>
        <v>0</v>
      </c>
    </row>
    <row r="5468" customFormat="false" ht="12.8" hidden="false" customHeight="false" outlineLevel="0" collapsed="false">
      <c r="A5468" s="8" t="n">
        <f aca="false">A5467-0.01</f>
        <v>45.3599999999853</v>
      </c>
      <c r="B5468" s="42" t="n">
        <f aca="false">1+$F$5*$F$4*(1+$F$6)^A5468-(1+$F$5)^A5468</f>
        <v>-269.485117143956</v>
      </c>
      <c r="C5468" s="43" t="n">
        <f aca="false">IF(AND(B5468&gt;=0,B5467&lt;0),1,0)</f>
        <v>0</v>
      </c>
    </row>
    <row r="5469" customFormat="false" ht="12.8" hidden="false" customHeight="false" outlineLevel="0" collapsed="false">
      <c r="A5469" s="8" t="n">
        <f aca="false">A5468-0.01</f>
        <v>45.3499999999853</v>
      </c>
      <c r="B5469" s="42" t="n">
        <f aca="false">1+$F$5*$F$4*(1+$F$6)^A5469-(1+$F$5)^A5469</f>
        <v>-269.142503353092</v>
      </c>
      <c r="C5469" s="43" t="n">
        <f aca="false">IF(AND(B5469&gt;=0,B5468&lt;0),1,0)</f>
        <v>0</v>
      </c>
    </row>
    <row r="5470" customFormat="false" ht="12.8" hidden="false" customHeight="false" outlineLevel="0" collapsed="false">
      <c r="A5470" s="8" t="n">
        <f aca="false">A5469-0.01</f>
        <v>45.3399999999853</v>
      </c>
      <c r="B5470" s="42" t="n">
        <f aca="false">1+$F$5*$F$4*(1+$F$6)^A5470-(1+$F$5)^A5470</f>
        <v>-268.800315995916</v>
      </c>
      <c r="C5470" s="43" t="n">
        <f aca="false">IF(AND(B5470&gt;=0,B5469&lt;0),1,0)</f>
        <v>0</v>
      </c>
    </row>
    <row r="5471" customFormat="false" ht="12.8" hidden="false" customHeight="false" outlineLevel="0" collapsed="false">
      <c r="A5471" s="8" t="n">
        <f aca="false">A5470-0.01</f>
        <v>45.3299999999853</v>
      </c>
      <c r="B5471" s="42" t="n">
        <f aca="false">1+$F$5*$F$4*(1+$F$6)^A5471-(1+$F$5)^A5471</f>
        <v>-268.458554543387</v>
      </c>
      <c r="C5471" s="43" t="n">
        <f aca="false">IF(AND(B5471&gt;=0,B5470&lt;0),1,0)</f>
        <v>0</v>
      </c>
    </row>
    <row r="5472" customFormat="false" ht="12.8" hidden="false" customHeight="false" outlineLevel="0" collapsed="false">
      <c r="A5472" s="8" t="n">
        <f aca="false">A5471-0.01</f>
        <v>45.3199999999853</v>
      </c>
      <c r="B5472" s="42" t="n">
        <f aca="false">1+$F$5*$F$4*(1+$F$6)^A5472-(1+$F$5)^A5472</f>
        <v>-268.117218467125</v>
      </c>
      <c r="C5472" s="43" t="n">
        <f aca="false">IF(AND(B5472&gt;=0,B5471&lt;0),1,0)</f>
        <v>0</v>
      </c>
    </row>
    <row r="5473" customFormat="false" ht="12.8" hidden="false" customHeight="false" outlineLevel="0" collapsed="false">
      <c r="A5473" s="8" t="n">
        <f aca="false">A5472-0.01</f>
        <v>45.3099999999853</v>
      </c>
      <c r="B5473" s="42" t="n">
        <f aca="false">1+$F$5*$F$4*(1+$F$6)^A5473-(1+$F$5)^A5473</f>
        <v>-267.776307239401</v>
      </c>
      <c r="C5473" s="43" t="n">
        <f aca="false">IF(AND(B5473&gt;=0,B5472&lt;0),1,0)</f>
        <v>0</v>
      </c>
    </row>
    <row r="5474" customFormat="false" ht="12.8" hidden="false" customHeight="false" outlineLevel="0" collapsed="false">
      <c r="A5474" s="8" t="n">
        <f aca="false">A5473-0.01</f>
        <v>45.2999999999853</v>
      </c>
      <c r="B5474" s="42" t="n">
        <f aca="false">1+$F$5*$F$4*(1+$F$6)^A5474-(1+$F$5)^A5474</f>
        <v>-267.435820333144</v>
      </c>
      <c r="C5474" s="43" t="n">
        <f aca="false">IF(AND(B5474&gt;=0,B5473&lt;0),1,0)</f>
        <v>0</v>
      </c>
    </row>
    <row r="5475" customFormat="false" ht="12.8" hidden="false" customHeight="false" outlineLevel="0" collapsed="false">
      <c r="A5475" s="8" t="n">
        <f aca="false">A5474-0.01</f>
        <v>45.2899999999853</v>
      </c>
      <c r="B5475" s="42" t="n">
        <f aca="false">1+$F$5*$F$4*(1+$F$6)^A5475-(1+$F$5)^A5475</f>
        <v>-267.095757221933</v>
      </c>
      <c r="C5475" s="43" t="n">
        <f aca="false">IF(AND(B5475&gt;=0,B5474&lt;0),1,0)</f>
        <v>0</v>
      </c>
    </row>
    <row r="5476" customFormat="false" ht="12.8" hidden="false" customHeight="false" outlineLevel="0" collapsed="false">
      <c r="A5476" s="8" t="n">
        <f aca="false">A5475-0.01</f>
        <v>45.2799999999853</v>
      </c>
      <c r="B5476" s="42" t="n">
        <f aca="false">1+$F$5*$F$4*(1+$F$6)^A5476-(1+$F$5)^A5476</f>
        <v>-266.756117380002</v>
      </c>
      <c r="C5476" s="43" t="n">
        <f aca="false">IF(AND(B5476&gt;=0,B5475&lt;0),1,0)</f>
        <v>0</v>
      </c>
    </row>
    <row r="5477" customFormat="false" ht="12.8" hidden="false" customHeight="false" outlineLevel="0" collapsed="false">
      <c r="A5477" s="8" t="n">
        <f aca="false">A5476-0.01</f>
        <v>45.2699999999853</v>
      </c>
      <c r="B5477" s="42" t="n">
        <f aca="false">1+$F$5*$F$4*(1+$F$6)^A5477-(1+$F$5)^A5477</f>
        <v>-266.416900282236</v>
      </c>
      <c r="C5477" s="43" t="n">
        <f aca="false">IF(AND(B5477&gt;=0,B5476&lt;0),1,0)</f>
        <v>0</v>
      </c>
    </row>
    <row r="5478" customFormat="false" ht="12.8" hidden="false" customHeight="false" outlineLevel="0" collapsed="false">
      <c r="A5478" s="8" t="n">
        <f aca="false">A5477-0.01</f>
        <v>45.2599999999853</v>
      </c>
      <c r="B5478" s="42" t="n">
        <f aca="false">1+$F$5*$F$4*(1+$F$6)^A5478-(1+$F$5)^A5478</f>
        <v>-266.078105404171</v>
      </c>
      <c r="C5478" s="43" t="n">
        <f aca="false">IF(AND(B5478&gt;=0,B5477&lt;0),1,0)</f>
        <v>0</v>
      </c>
    </row>
    <row r="5479" customFormat="false" ht="12.8" hidden="false" customHeight="false" outlineLevel="0" collapsed="false">
      <c r="A5479" s="8" t="n">
        <f aca="false">A5478-0.01</f>
        <v>45.2499999999853</v>
      </c>
      <c r="B5479" s="42" t="n">
        <f aca="false">1+$F$5*$F$4*(1+$F$6)^A5479-(1+$F$5)^A5479</f>
        <v>-265.739732221994</v>
      </c>
      <c r="C5479" s="43" t="n">
        <f aca="false">IF(AND(B5479&gt;=0,B5478&lt;0),1,0)</f>
        <v>0</v>
      </c>
    </row>
    <row r="5480" customFormat="false" ht="12.8" hidden="false" customHeight="false" outlineLevel="0" collapsed="false">
      <c r="A5480" s="8" t="n">
        <f aca="false">A5479-0.01</f>
        <v>45.2399999999853</v>
      </c>
      <c r="B5480" s="42" t="n">
        <f aca="false">1+$F$5*$F$4*(1+$F$6)^A5480-(1+$F$5)^A5480</f>
        <v>-265.401780212541</v>
      </c>
      <c r="C5480" s="43" t="n">
        <f aca="false">IF(AND(B5480&gt;=0,B5479&lt;0),1,0)</f>
        <v>0</v>
      </c>
    </row>
    <row r="5481" customFormat="false" ht="12.8" hidden="false" customHeight="false" outlineLevel="0" collapsed="false">
      <c r="A5481" s="8" t="n">
        <f aca="false">A5480-0.01</f>
        <v>45.2299999999853</v>
      </c>
      <c r="B5481" s="42" t="n">
        <f aca="false">1+$F$5*$F$4*(1+$F$6)^A5481-(1+$F$5)^A5481</f>
        <v>-265.064248853297</v>
      </c>
      <c r="C5481" s="43" t="n">
        <f aca="false">IF(AND(B5481&gt;=0,B5480&lt;0),1,0)</f>
        <v>0</v>
      </c>
    </row>
    <row r="5482" customFormat="false" ht="12.8" hidden="false" customHeight="false" outlineLevel="0" collapsed="false">
      <c r="A5482" s="8" t="n">
        <f aca="false">A5481-0.01</f>
        <v>45.2199999999853</v>
      </c>
      <c r="B5482" s="42" t="n">
        <f aca="false">1+$F$5*$F$4*(1+$F$6)^A5482-(1+$F$5)^A5482</f>
        <v>-264.727137622394</v>
      </c>
      <c r="C5482" s="43" t="n">
        <f aca="false">IF(AND(B5482&gt;=0,B5481&lt;0),1,0)</f>
        <v>0</v>
      </c>
    </row>
    <row r="5483" customFormat="false" ht="12.8" hidden="false" customHeight="false" outlineLevel="0" collapsed="false">
      <c r="A5483" s="8" t="n">
        <f aca="false">A5482-0.01</f>
        <v>45.2099999999853</v>
      </c>
      <c r="B5483" s="42" t="n">
        <f aca="false">1+$F$5*$F$4*(1+$F$6)^A5483-(1+$F$5)^A5483</f>
        <v>-264.390445998611</v>
      </c>
      <c r="C5483" s="43" t="n">
        <f aca="false">IF(AND(B5483&gt;=0,B5482&lt;0),1,0)</f>
        <v>0</v>
      </c>
    </row>
    <row r="5484" customFormat="false" ht="12.8" hidden="false" customHeight="false" outlineLevel="0" collapsed="false">
      <c r="A5484" s="8" t="n">
        <f aca="false">A5483-0.01</f>
        <v>45.1999999999853</v>
      </c>
      <c r="B5484" s="42" t="n">
        <f aca="false">1+$F$5*$F$4*(1+$F$6)^A5484-(1+$F$5)^A5484</f>
        <v>-264.054173461374</v>
      </c>
      <c r="C5484" s="43" t="n">
        <f aca="false">IF(AND(B5484&gt;=0,B5483&lt;0),1,0)</f>
        <v>0</v>
      </c>
    </row>
    <row r="5485" customFormat="false" ht="12.8" hidden="false" customHeight="false" outlineLevel="0" collapsed="false">
      <c r="A5485" s="8" t="n">
        <f aca="false">A5484-0.01</f>
        <v>45.1899999999853</v>
      </c>
      <c r="B5485" s="42" t="n">
        <f aca="false">1+$F$5*$F$4*(1+$F$6)^A5485-(1+$F$5)^A5485</f>
        <v>-263.718319490754</v>
      </c>
      <c r="C5485" s="43" t="n">
        <f aca="false">IF(AND(B5485&gt;=0,B5484&lt;0),1,0)</f>
        <v>0</v>
      </c>
    </row>
    <row r="5486" customFormat="false" ht="12.8" hidden="false" customHeight="false" outlineLevel="0" collapsed="false">
      <c r="A5486" s="8" t="n">
        <f aca="false">A5485-0.01</f>
        <v>45.1799999999853</v>
      </c>
      <c r="B5486" s="42" t="n">
        <f aca="false">1+$F$5*$F$4*(1+$F$6)^A5486-(1+$F$5)^A5486</f>
        <v>-263.382883567468</v>
      </c>
      <c r="C5486" s="43" t="n">
        <f aca="false">IF(AND(B5486&gt;=0,B5485&lt;0),1,0)</f>
        <v>0</v>
      </c>
    </row>
    <row r="5487" customFormat="false" ht="12.8" hidden="false" customHeight="false" outlineLevel="0" collapsed="false">
      <c r="A5487" s="8" t="n">
        <f aca="false">A5486-0.01</f>
        <v>45.1699999999853</v>
      </c>
      <c r="B5487" s="42" t="n">
        <f aca="false">1+$F$5*$F$4*(1+$F$6)^A5487-(1+$F$5)^A5487</f>
        <v>-263.047865172874</v>
      </c>
      <c r="C5487" s="43" t="n">
        <f aca="false">IF(AND(B5487&gt;=0,B5486&lt;0),1,0)</f>
        <v>0</v>
      </c>
    </row>
    <row r="5488" customFormat="false" ht="12.8" hidden="false" customHeight="false" outlineLevel="0" collapsed="false">
      <c r="A5488" s="8" t="n">
        <f aca="false">A5487-0.01</f>
        <v>45.1599999999853</v>
      </c>
      <c r="B5488" s="42" t="n">
        <f aca="false">1+$F$5*$F$4*(1+$F$6)^A5488-(1+$F$5)^A5488</f>
        <v>-262.713263788976</v>
      </c>
      <c r="C5488" s="43" t="n">
        <f aca="false">IF(AND(B5488&gt;=0,B5487&lt;0),1,0)</f>
        <v>0</v>
      </c>
    </row>
    <row r="5489" customFormat="false" ht="12.8" hidden="false" customHeight="false" outlineLevel="0" collapsed="false">
      <c r="A5489" s="8" t="n">
        <f aca="false">A5488-0.01</f>
        <v>45.1499999999853</v>
      </c>
      <c r="B5489" s="42" t="n">
        <f aca="false">1+$F$5*$F$4*(1+$F$6)^A5489-(1+$F$5)^A5489</f>
        <v>-262.379078898418</v>
      </c>
      <c r="C5489" s="43" t="n">
        <f aca="false">IF(AND(B5489&gt;=0,B5488&lt;0),1,0)</f>
        <v>0</v>
      </c>
    </row>
    <row r="5490" customFormat="false" ht="12.8" hidden="false" customHeight="false" outlineLevel="0" collapsed="false">
      <c r="A5490" s="8" t="n">
        <f aca="false">A5489-0.01</f>
        <v>45.1399999999853</v>
      </c>
      <c r="B5490" s="42" t="n">
        <f aca="false">1+$F$5*$F$4*(1+$F$6)^A5490-(1+$F$5)^A5490</f>
        <v>-262.045309984487</v>
      </c>
      <c r="C5490" s="43" t="n">
        <f aca="false">IF(AND(B5490&gt;=0,B5489&lt;0),1,0)</f>
        <v>0</v>
      </c>
    </row>
    <row r="5491" customFormat="false" ht="12.8" hidden="false" customHeight="false" outlineLevel="0" collapsed="false">
      <c r="A5491" s="8" t="n">
        <f aca="false">A5490-0.01</f>
        <v>45.1299999999853</v>
      </c>
      <c r="B5491" s="42" t="n">
        <f aca="false">1+$F$5*$F$4*(1+$F$6)^A5491-(1+$F$5)^A5491</f>
        <v>-261.71195653111</v>
      </c>
      <c r="C5491" s="43" t="n">
        <f aca="false">IF(AND(B5491&gt;=0,B5490&lt;0),1,0)</f>
        <v>0</v>
      </c>
    </row>
    <row r="5492" customFormat="false" ht="12.8" hidden="false" customHeight="false" outlineLevel="0" collapsed="false">
      <c r="A5492" s="8" t="n">
        <f aca="false">A5491-0.01</f>
        <v>45.1199999999854</v>
      </c>
      <c r="B5492" s="42" t="n">
        <f aca="false">1+$F$5*$F$4*(1+$F$6)^A5492-(1+$F$5)^A5492</f>
        <v>-261.379018022854</v>
      </c>
      <c r="C5492" s="43" t="n">
        <f aca="false">IF(AND(B5492&gt;=0,B5491&lt;0),1,0)</f>
        <v>0</v>
      </c>
    </row>
    <row r="5493" customFormat="false" ht="12.8" hidden="false" customHeight="false" outlineLevel="0" collapsed="false">
      <c r="A5493" s="8" t="n">
        <f aca="false">A5492-0.01</f>
        <v>45.1099999999853</v>
      </c>
      <c r="B5493" s="42" t="n">
        <f aca="false">1+$F$5*$F$4*(1+$F$6)^A5493-(1+$F$5)^A5493</f>
        <v>-261.046493944925</v>
      </c>
      <c r="C5493" s="43" t="n">
        <f aca="false">IF(AND(B5493&gt;=0,B5492&lt;0),1,0)</f>
        <v>0</v>
      </c>
    </row>
    <row r="5494" customFormat="false" ht="12.8" hidden="false" customHeight="false" outlineLevel="0" collapsed="false">
      <c r="A5494" s="8" t="n">
        <f aca="false">A5493-0.01</f>
        <v>45.0999999999854</v>
      </c>
      <c r="B5494" s="42" t="n">
        <f aca="false">1+$F$5*$F$4*(1+$F$6)^A5494-(1+$F$5)^A5494</f>
        <v>-260.714383783166</v>
      </c>
      <c r="C5494" s="43" t="n">
        <f aca="false">IF(AND(B5494&gt;=0,B5493&lt;0),1,0)</f>
        <v>0</v>
      </c>
    </row>
    <row r="5495" customFormat="false" ht="12.8" hidden="false" customHeight="false" outlineLevel="0" collapsed="false">
      <c r="A5495" s="8" t="n">
        <f aca="false">A5494-0.01</f>
        <v>45.0899999999854</v>
      </c>
      <c r="B5495" s="42" t="n">
        <f aca="false">1+$F$5*$F$4*(1+$F$6)^A5495-(1+$F$5)^A5495</f>
        <v>-260.38268702406</v>
      </c>
      <c r="C5495" s="43" t="n">
        <f aca="false">IF(AND(B5495&gt;=0,B5494&lt;0),1,0)</f>
        <v>0</v>
      </c>
    </row>
    <row r="5496" customFormat="false" ht="12.8" hidden="false" customHeight="false" outlineLevel="0" collapsed="false">
      <c r="A5496" s="8" t="n">
        <f aca="false">A5495-0.01</f>
        <v>45.0799999999854</v>
      </c>
      <c r="B5496" s="42" t="n">
        <f aca="false">1+$F$5*$F$4*(1+$F$6)^A5496-(1+$F$5)^A5496</f>
        <v>-260.051403154725</v>
      </c>
      <c r="C5496" s="43" t="n">
        <f aca="false">IF(AND(B5496&gt;=0,B5495&lt;0),1,0)</f>
        <v>0</v>
      </c>
    </row>
    <row r="5497" customFormat="false" ht="12.8" hidden="false" customHeight="false" outlineLevel="0" collapsed="false">
      <c r="A5497" s="8" t="n">
        <f aca="false">A5496-0.01</f>
        <v>45.0699999999854</v>
      </c>
      <c r="B5497" s="42" t="n">
        <f aca="false">1+$F$5*$F$4*(1+$F$6)^A5497-(1+$F$5)^A5497</f>
        <v>-259.720531662915</v>
      </c>
      <c r="C5497" s="43" t="n">
        <f aca="false">IF(AND(B5497&gt;=0,B5496&lt;0),1,0)</f>
        <v>0</v>
      </c>
    </row>
    <row r="5498" customFormat="false" ht="12.8" hidden="false" customHeight="false" outlineLevel="0" collapsed="false">
      <c r="A5498" s="8" t="n">
        <f aca="false">A5497-0.01</f>
        <v>45.0599999999854</v>
      </c>
      <c r="B5498" s="42" t="n">
        <f aca="false">1+$F$5*$F$4*(1+$F$6)^A5498-(1+$F$5)^A5498</f>
        <v>-259.39007203702</v>
      </c>
      <c r="C5498" s="43" t="n">
        <f aca="false">IF(AND(B5498&gt;=0,B5497&lt;0),1,0)</f>
        <v>0</v>
      </c>
    </row>
    <row r="5499" customFormat="false" ht="12.8" hidden="false" customHeight="false" outlineLevel="0" collapsed="false">
      <c r="A5499" s="8" t="n">
        <f aca="false">A5498-0.01</f>
        <v>45.0499999999854</v>
      </c>
      <c r="B5499" s="42" t="n">
        <f aca="false">1+$F$5*$F$4*(1+$F$6)^A5499-(1+$F$5)^A5499</f>
        <v>-259.060023766064</v>
      </c>
      <c r="C5499" s="43" t="n">
        <f aca="false">IF(AND(B5499&gt;=0,B5498&lt;0),1,0)</f>
        <v>0</v>
      </c>
    </row>
    <row r="5500" customFormat="false" ht="12.8" hidden="false" customHeight="false" outlineLevel="0" collapsed="false">
      <c r="A5500" s="8" t="n">
        <f aca="false">A5499-0.01</f>
        <v>45.0399999999854</v>
      </c>
      <c r="B5500" s="42" t="n">
        <f aca="false">1+$F$5*$F$4*(1+$F$6)^A5500-(1+$F$5)^A5500</f>
        <v>-258.730386339703</v>
      </c>
      <c r="C5500" s="43" t="n">
        <f aca="false">IF(AND(B5500&gt;=0,B5499&lt;0),1,0)</f>
        <v>0</v>
      </c>
    </row>
    <row r="5501" customFormat="false" ht="12.8" hidden="false" customHeight="false" outlineLevel="0" collapsed="false">
      <c r="A5501" s="8" t="n">
        <f aca="false">A5500-0.01</f>
        <v>45.0299999999854</v>
      </c>
      <c r="B5501" s="42" t="n">
        <f aca="false">1+$F$5*$F$4*(1+$F$6)^A5501-(1+$F$5)^A5501</f>
        <v>-258.401159248228</v>
      </c>
      <c r="C5501" s="43" t="n">
        <f aca="false">IF(AND(B5501&gt;=0,B5500&lt;0),1,0)</f>
        <v>0</v>
      </c>
    </row>
    <row r="5502" customFormat="false" ht="12.8" hidden="false" customHeight="false" outlineLevel="0" collapsed="false">
      <c r="A5502" s="8" t="n">
        <f aca="false">A5501-0.01</f>
        <v>45.0199999999854</v>
      </c>
      <c r="B5502" s="42" t="n">
        <f aca="false">1+$F$5*$F$4*(1+$F$6)^A5502-(1+$F$5)^A5502</f>
        <v>-258.072341982561</v>
      </c>
      <c r="C5502" s="43" t="n">
        <f aca="false">IF(AND(B5502&gt;=0,B5501&lt;0),1,0)</f>
        <v>0</v>
      </c>
    </row>
    <row r="5503" customFormat="false" ht="12.8" hidden="false" customHeight="false" outlineLevel="0" collapsed="false">
      <c r="A5503" s="8" t="n">
        <f aca="false">A5502-0.01</f>
        <v>45.0099999999854</v>
      </c>
      <c r="B5503" s="42" t="n">
        <f aca="false">1+$F$5*$F$4*(1+$F$6)^A5503-(1+$F$5)^A5503</f>
        <v>-257.743934034255</v>
      </c>
      <c r="C5503" s="43" t="n">
        <f aca="false">IF(AND(B5503&gt;=0,B5502&lt;0),1,0)</f>
        <v>0</v>
      </c>
    </row>
    <row r="5504" customFormat="false" ht="12.8" hidden="false" customHeight="false" outlineLevel="0" collapsed="false">
      <c r="A5504" s="8" t="n">
        <f aca="false">A5503-0.01</f>
        <v>44.9999999999854</v>
      </c>
      <c r="B5504" s="42" t="n">
        <f aca="false">1+$F$5*$F$4*(1+$F$6)^A5504-(1+$F$5)^A5504</f>
        <v>-257.415934895493</v>
      </c>
      <c r="C5504" s="43" t="n">
        <f aca="false">IF(AND(B5504&gt;=0,B5503&lt;0),1,0)</f>
        <v>0</v>
      </c>
    </row>
    <row r="5505" customFormat="false" ht="12.8" hidden="false" customHeight="false" outlineLevel="0" collapsed="false">
      <c r="A5505" s="8" t="n">
        <f aca="false">A5504-0.01</f>
        <v>44.9899999999854</v>
      </c>
      <c r="B5505" s="42" t="n">
        <f aca="false">1+$F$5*$F$4*(1+$F$6)^A5505-(1+$F$5)^A5505</f>
        <v>-257.088344059089</v>
      </c>
      <c r="C5505" s="43" t="n">
        <f aca="false">IF(AND(B5505&gt;=0,B5504&lt;0),1,0)</f>
        <v>0</v>
      </c>
    </row>
    <row r="5506" customFormat="false" ht="12.8" hidden="false" customHeight="false" outlineLevel="0" collapsed="false">
      <c r="A5506" s="8" t="n">
        <f aca="false">A5505-0.01</f>
        <v>44.9799999999854</v>
      </c>
      <c r="B5506" s="42" t="n">
        <f aca="false">1+$F$5*$F$4*(1+$F$6)^A5506-(1+$F$5)^A5506</f>
        <v>-256.761161018485</v>
      </c>
      <c r="C5506" s="43" t="n">
        <f aca="false">IF(AND(B5506&gt;=0,B5505&lt;0),1,0)</f>
        <v>0</v>
      </c>
    </row>
    <row r="5507" customFormat="false" ht="12.8" hidden="false" customHeight="false" outlineLevel="0" collapsed="false">
      <c r="A5507" s="8" t="n">
        <f aca="false">A5506-0.01</f>
        <v>44.9699999999854</v>
      </c>
      <c r="B5507" s="42" t="n">
        <f aca="false">1+$F$5*$F$4*(1+$F$6)^A5507-(1+$F$5)^A5507</f>
        <v>-256.434385267751</v>
      </c>
      <c r="C5507" s="43" t="n">
        <f aca="false">IF(AND(B5507&gt;=0,B5506&lt;0),1,0)</f>
        <v>0</v>
      </c>
    </row>
    <row r="5508" customFormat="false" ht="12.8" hidden="false" customHeight="false" outlineLevel="0" collapsed="false">
      <c r="A5508" s="8" t="n">
        <f aca="false">A5507-0.01</f>
        <v>44.9599999999854</v>
      </c>
      <c r="B5508" s="42" t="n">
        <f aca="false">1+$F$5*$F$4*(1+$F$6)^A5508-(1+$F$5)^A5508</f>
        <v>-256.108016301584</v>
      </c>
      <c r="C5508" s="43" t="n">
        <f aca="false">IF(AND(B5508&gt;=0,B5507&lt;0),1,0)</f>
        <v>0</v>
      </c>
    </row>
    <row r="5509" customFormat="false" ht="12.8" hidden="false" customHeight="false" outlineLevel="0" collapsed="false">
      <c r="A5509" s="8" t="n">
        <f aca="false">A5508-0.01</f>
        <v>44.9499999999854</v>
      </c>
      <c r="B5509" s="42" t="n">
        <f aca="false">1+$F$5*$F$4*(1+$F$6)^A5509-(1+$F$5)^A5509</f>
        <v>-255.782053615308</v>
      </c>
      <c r="C5509" s="43" t="n">
        <f aca="false">IF(AND(B5509&gt;=0,B5508&lt;0),1,0)</f>
        <v>0</v>
      </c>
    </row>
    <row r="5510" customFormat="false" ht="12.8" hidden="false" customHeight="false" outlineLevel="0" collapsed="false">
      <c r="A5510" s="8" t="n">
        <f aca="false">A5509-0.01</f>
        <v>44.9399999999854</v>
      </c>
      <c r="B5510" s="42" t="n">
        <f aca="false">1+$F$5*$F$4*(1+$F$6)^A5510-(1+$F$5)^A5510</f>
        <v>-255.456496704873</v>
      </c>
      <c r="C5510" s="43" t="n">
        <f aca="false">IF(AND(B5510&gt;=0,B5509&lt;0),1,0)</f>
        <v>0</v>
      </c>
    </row>
    <row r="5511" customFormat="false" ht="12.8" hidden="false" customHeight="false" outlineLevel="0" collapsed="false">
      <c r="A5511" s="8" t="n">
        <f aca="false">A5510-0.01</f>
        <v>44.9299999999854</v>
      </c>
      <c r="B5511" s="42" t="n">
        <f aca="false">1+$F$5*$F$4*(1+$F$6)^A5511-(1+$F$5)^A5511</f>
        <v>-255.131345066854</v>
      </c>
      <c r="C5511" s="43" t="n">
        <f aca="false">IF(AND(B5511&gt;=0,B5510&lt;0),1,0)</f>
        <v>0</v>
      </c>
    </row>
    <row r="5512" customFormat="false" ht="12.8" hidden="false" customHeight="false" outlineLevel="0" collapsed="false">
      <c r="A5512" s="8" t="n">
        <f aca="false">A5511-0.01</f>
        <v>44.9199999999854</v>
      </c>
      <c r="B5512" s="42" t="n">
        <f aca="false">1+$F$5*$F$4*(1+$F$6)^A5512-(1+$F$5)^A5512</f>
        <v>-254.806598198449</v>
      </c>
      <c r="C5512" s="43" t="n">
        <f aca="false">IF(AND(B5512&gt;=0,B5511&lt;0),1,0)</f>
        <v>0</v>
      </c>
    </row>
    <row r="5513" customFormat="false" ht="12.8" hidden="false" customHeight="false" outlineLevel="0" collapsed="false">
      <c r="A5513" s="8" t="n">
        <f aca="false">A5512-0.01</f>
        <v>44.9099999999854</v>
      </c>
      <c r="B5513" s="42" t="n">
        <f aca="false">1+$F$5*$F$4*(1+$F$6)^A5513-(1+$F$5)^A5513</f>
        <v>-254.48225559748</v>
      </c>
      <c r="C5513" s="43" t="n">
        <f aca="false">IF(AND(B5513&gt;=0,B5512&lt;0),1,0)</f>
        <v>0</v>
      </c>
    </row>
    <row r="5514" customFormat="false" ht="12.8" hidden="false" customHeight="false" outlineLevel="0" collapsed="false">
      <c r="A5514" s="8" t="n">
        <f aca="false">A5513-0.01</f>
        <v>44.8999999999854</v>
      </c>
      <c r="B5514" s="42" t="n">
        <f aca="false">1+$F$5*$F$4*(1+$F$6)^A5514-(1+$F$5)^A5514</f>
        <v>-254.158316762392</v>
      </c>
      <c r="C5514" s="43" t="n">
        <f aca="false">IF(AND(B5514&gt;=0,B5513&lt;0),1,0)</f>
        <v>0</v>
      </c>
    </row>
    <row r="5515" customFormat="false" ht="12.8" hidden="false" customHeight="false" outlineLevel="0" collapsed="false">
      <c r="A5515" s="8" t="n">
        <f aca="false">A5514-0.01</f>
        <v>44.8899999999854</v>
      </c>
      <c r="B5515" s="42" t="n">
        <f aca="false">1+$F$5*$F$4*(1+$F$6)^A5515-(1+$F$5)^A5515</f>
        <v>-253.834781192252</v>
      </c>
      <c r="C5515" s="43" t="n">
        <f aca="false">IF(AND(B5515&gt;=0,B5514&lt;0),1,0)</f>
        <v>0</v>
      </c>
    </row>
    <row r="5516" customFormat="false" ht="12.8" hidden="false" customHeight="false" outlineLevel="0" collapsed="false">
      <c r="A5516" s="8" t="n">
        <f aca="false">A5515-0.01</f>
        <v>44.8799999999854</v>
      </c>
      <c r="B5516" s="42" t="n">
        <f aca="false">1+$F$5*$F$4*(1+$F$6)^A5516-(1+$F$5)^A5516</f>
        <v>-253.511648386748</v>
      </c>
      <c r="C5516" s="43" t="n">
        <f aca="false">IF(AND(B5516&gt;=0,B5515&lt;0),1,0)</f>
        <v>0</v>
      </c>
    </row>
    <row r="5517" customFormat="false" ht="12.8" hidden="false" customHeight="false" outlineLevel="0" collapsed="false">
      <c r="A5517" s="8" t="n">
        <f aca="false">A5516-0.01</f>
        <v>44.8699999999854</v>
      </c>
      <c r="B5517" s="42" t="n">
        <f aca="false">1+$F$5*$F$4*(1+$F$6)^A5517-(1+$F$5)^A5517</f>
        <v>-253.188917846187</v>
      </c>
      <c r="C5517" s="43" t="n">
        <f aca="false">IF(AND(B5517&gt;=0,B5516&lt;0),1,0)</f>
        <v>0</v>
      </c>
    </row>
    <row r="5518" customFormat="false" ht="12.8" hidden="false" customHeight="false" outlineLevel="0" collapsed="false">
      <c r="A5518" s="8" t="n">
        <f aca="false">A5517-0.01</f>
        <v>44.8599999999854</v>
      </c>
      <c r="B5518" s="42" t="n">
        <f aca="false">1+$F$5*$F$4*(1+$F$6)^A5518-(1+$F$5)^A5518</f>
        <v>-252.866589071497</v>
      </c>
      <c r="C5518" s="43" t="n">
        <f aca="false">IF(AND(B5518&gt;=0,B5517&lt;0),1,0)</f>
        <v>0</v>
      </c>
    </row>
    <row r="5519" customFormat="false" ht="12.8" hidden="false" customHeight="false" outlineLevel="0" collapsed="false">
      <c r="A5519" s="8" t="n">
        <f aca="false">A5518-0.01</f>
        <v>44.8499999999854</v>
      </c>
      <c r="B5519" s="42" t="n">
        <f aca="false">1+$F$5*$F$4*(1+$F$6)^A5519-(1+$F$5)^A5519</f>
        <v>-252.544661564225</v>
      </c>
      <c r="C5519" s="43" t="n">
        <f aca="false">IF(AND(B5519&gt;=0,B5518&lt;0),1,0)</f>
        <v>0</v>
      </c>
    </row>
    <row r="5520" customFormat="false" ht="12.8" hidden="false" customHeight="false" outlineLevel="0" collapsed="false">
      <c r="A5520" s="8" t="n">
        <f aca="false">A5519-0.01</f>
        <v>44.8399999999854</v>
      </c>
      <c r="B5520" s="42" t="n">
        <f aca="false">1+$F$5*$F$4*(1+$F$6)^A5520-(1+$F$5)^A5520</f>
        <v>-252.223134826535</v>
      </c>
      <c r="C5520" s="43" t="n">
        <f aca="false">IF(AND(B5520&gt;=0,B5519&lt;0),1,0)</f>
        <v>0</v>
      </c>
    </row>
    <row r="5521" customFormat="false" ht="12.8" hidden="false" customHeight="false" outlineLevel="0" collapsed="false">
      <c r="A5521" s="8" t="n">
        <f aca="false">A5520-0.01</f>
        <v>44.8299999999854</v>
      </c>
      <c r="B5521" s="42" t="n">
        <f aca="false">1+$F$5*$F$4*(1+$F$6)^A5521-(1+$F$5)^A5521</f>
        <v>-251.902008361209</v>
      </c>
      <c r="C5521" s="43" t="n">
        <f aca="false">IF(AND(B5521&gt;=0,B5520&lt;0),1,0)</f>
        <v>0</v>
      </c>
    </row>
    <row r="5522" customFormat="false" ht="12.8" hidden="false" customHeight="false" outlineLevel="0" collapsed="false">
      <c r="A5522" s="8" t="n">
        <f aca="false">A5521-0.01</f>
        <v>44.8199999999854</v>
      </c>
      <c r="B5522" s="42" t="n">
        <f aca="false">1+$F$5*$F$4*(1+$F$6)^A5522-(1+$F$5)^A5522</f>
        <v>-251.581281671644</v>
      </c>
      <c r="C5522" s="43" t="n">
        <f aca="false">IF(AND(B5522&gt;=0,B5521&lt;0),1,0)</f>
        <v>0</v>
      </c>
    </row>
    <row r="5523" customFormat="false" ht="12.8" hidden="false" customHeight="false" outlineLevel="0" collapsed="false">
      <c r="A5523" s="8" t="n">
        <f aca="false">A5522-0.01</f>
        <v>44.8099999999854</v>
      </c>
      <c r="B5523" s="42" t="n">
        <f aca="false">1+$F$5*$F$4*(1+$F$6)^A5523-(1+$F$5)^A5523</f>
        <v>-251.260954261855</v>
      </c>
      <c r="C5523" s="43" t="n">
        <f aca="false">IF(AND(B5523&gt;=0,B5522&lt;0),1,0)</f>
        <v>0</v>
      </c>
    </row>
    <row r="5524" customFormat="false" ht="12.8" hidden="false" customHeight="false" outlineLevel="0" collapsed="false">
      <c r="A5524" s="8" t="n">
        <f aca="false">A5523-0.01</f>
        <v>44.7999999999854</v>
      </c>
      <c r="B5524" s="42" t="n">
        <f aca="false">1+$F$5*$F$4*(1+$F$6)^A5524-(1+$F$5)^A5524</f>
        <v>-250.941025636471</v>
      </c>
      <c r="C5524" s="43" t="n">
        <f aca="false">IF(AND(B5524&gt;=0,B5523&lt;0),1,0)</f>
        <v>0</v>
      </c>
    </row>
    <row r="5525" customFormat="false" ht="12.8" hidden="false" customHeight="false" outlineLevel="0" collapsed="false">
      <c r="A5525" s="8" t="n">
        <f aca="false">A5524-0.01</f>
        <v>44.7899999999854</v>
      </c>
      <c r="B5525" s="42" t="n">
        <f aca="false">1+$F$5*$F$4*(1+$F$6)^A5525-(1+$F$5)^A5525</f>
        <v>-250.621495300734</v>
      </c>
      <c r="C5525" s="43" t="n">
        <f aca="false">IF(AND(B5525&gt;=0,B5524&lt;0),1,0)</f>
        <v>0</v>
      </c>
    </row>
    <row r="5526" customFormat="false" ht="12.8" hidden="false" customHeight="false" outlineLevel="0" collapsed="false">
      <c r="A5526" s="8" t="n">
        <f aca="false">A5525-0.01</f>
        <v>44.7799999999854</v>
      </c>
      <c r="B5526" s="42" t="n">
        <f aca="false">1+$F$5*$F$4*(1+$F$6)^A5526-(1+$F$5)^A5526</f>
        <v>-250.302362760501</v>
      </c>
      <c r="C5526" s="43" t="n">
        <f aca="false">IF(AND(B5526&gt;=0,B5525&lt;0),1,0)</f>
        <v>0</v>
      </c>
    </row>
    <row r="5527" customFormat="false" ht="12.8" hidden="false" customHeight="false" outlineLevel="0" collapsed="false">
      <c r="A5527" s="8" t="n">
        <f aca="false">A5526-0.01</f>
        <v>44.7699999999854</v>
      </c>
      <c r="B5527" s="42" t="n">
        <f aca="false">1+$F$5*$F$4*(1+$F$6)^A5527-(1+$F$5)^A5527</f>
        <v>-249.983627522241</v>
      </c>
      <c r="C5527" s="43" t="n">
        <f aca="false">IF(AND(B5527&gt;=0,B5526&lt;0),1,0)</f>
        <v>0</v>
      </c>
    </row>
    <row r="5528" customFormat="false" ht="12.8" hidden="false" customHeight="false" outlineLevel="0" collapsed="false">
      <c r="A5528" s="8" t="n">
        <f aca="false">A5527-0.01</f>
        <v>44.7599999999854</v>
      </c>
      <c r="B5528" s="42" t="n">
        <f aca="false">1+$F$5*$F$4*(1+$F$6)^A5528-(1+$F$5)^A5528</f>
        <v>-249.665289093035</v>
      </c>
      <c r="C5528" s="43" t="n">
        <f aca="false">IF(AND(B5528&gt;=0,B5527&lt;0),1,0)</f>
        <v>0</v>
      </c>
    </row>
    <row r="5529" customFormat="false" ht="12.8" hidden="false" customHeight="false" outlineLevel="0" collapsed="false">
      <c r="A5529" s="8" t="n">
        <f aca="false">A5528-0.01</f>
        <v>44.7499999999854</v>
      </c>
      <c r="B5529" s="42" t="n">
        <f aca="false">1+$F$5*$F$4*(1+$F$6)^A5529-(1+$F$5)^A5529</f>
        <v>-249.347346980575</v>
      </c>
      <c r="C5529" s="43" t="n">
        <f aca="false">IF(AND(B5529&gt;=0,B5528&lt;0),1,0)</f>
        <v>0</v>
      </c>
    </row>
    <row r="5530" customFormat="false" ht="12.8" hidden="false" customHeight="false" outlineLevel="0" collapsed="false">
      <c r="A5530" s="8" t="n">
        <f aca="false">A5529-0.01</f>
        <v>44.7399999999854</v>
      </c>
      <c r="B5530" s="42" t="n">
        <f aca="false">1+$F$5*$F$4*(1+$F$6)^A5530-(1+$F$5)^A5530</f>
        <v>-249.029800693164</v>
      </c>
      <c r="C5530" s="43" t="n">
        <f aca="false">IF(AND(B5530&gt;=0,B5529&lt;0),1,0)</f>
        <v>0</v>
      </c>
    </row>
    <row r="5531" customFormat="false" ht="12.8" hidden="false" customHeight="false" outlineLevel="0" collapsed="false">
      <c r="A5531" s="8" t="n">
        <f aca="false">A5530-0.01</f>
        <v>44.7299999999854</v>
      </c>
      <c r="B5531" s="42" t="n">
        <f aca="false">1+$F$5*$F$4*(1+$F$6)^A5531-(1+$F$5)^A5531</f>
        <v>-248.712649739714</v>
      </c>
      <c r="C5531" s="43" t="n">
        <f aca="false">IF(AND(B5531&gt;=0,B5530&lt;0),1,0)</f>
        <v>0</v>
      </c>
    </row>
    <row r="5532" customFormat="false" ht="12.8" hidden="false" customHeight="false" outlineLevel="0" collapsed="false">
      <c r="A5532" s="8" t="n">
        <f aca="false">A5531-0.01</f>
        <v>44.7199999999854</v>
      </c>
      <c r="B5532" s="42" t="n">
        <f aca="false">1+$F$5*$F$4*(1+$F$6)^A5532-(1+$F$5)^A5532</f>
        <v>-248.395893629746</v>
      </c>
      <c r="C5532" s="43" t="n">
        <f aca="false">IF(AND(B5532&gt;=0,B5531&lt;0),1,0)</f>
        <v>0</v>
      </c>
    </row>
    <row r="5533" customFormat="false" ht="12.8" hidden="false" customHeight="false" outlineLevel="0" collapsed="false">
      <c r="A5533" s="8" t="n">
        <f aca="false">A5532-0.01</f>
        <v>44.7099999999854</v>
      </c>
      <c r="B5533" s="42" t="n">
        <f aca="false">1+$F$5*$F$4*(1+$F$6)^A5533-(1+$F$5)^A5533</f>
        <v>-248.079531873389</v>
      </c>
      <c r="C5533" s="43" t="n">
        <f aca="false">IF(AND(B5533&gt;=0,B5532&lt;0),1,0)</f>
        <v>0</v>
      </c>
    </row>
    <row r="5534" customFormat="false" ht="12.8" hidden="false" customHeight="false" outlineLevel="0" collapsed="false">
      <c r="A5534" s="8" t="n">
        <f aca="false">A5533-0.01</f>
        <v>44.6999999999854</v>
      </c>
      <c r="B5534" s="42" t="n">
        <f aca="false">1+$F$5*$F$4*(1+$F$6)^A5534-(1+$F$5)^A5534</f>
        <v>-247.76356398138</v>
      </c>
      <c r="C5534" s="43" t="n">
        <f aca="false">IF(AND(B5534&gt;=0,B5533&lt;0),1,0)</f>
        <v>0</v>
      </c>
    </row>
    <row r="5535" customFormat="false" ht="12.8" hidden="false" customHeight="false" outlineLevel="0" collapsed="false">
      <c r="A5535" s="8" t="n">
        <f aca="false">A5534-0.01</f>
        <v>44.6899999999854</v>
      </c>
      <c r="B5535" s="42" t="n">
        <f aca="false">1+$F$5*$F$4*(1+$F$6)^A5535-(1+$F$5)^A5535</f>
        <v>-247.447989465062</v>
      </c>
      <c r="C5535" s="43" t="n">
        <f aca="false">IF(AND(B5535&gt;=0,B5534&lt;0),1,0)</f>
        <v>0</v>
      </c>
    </row>
    <row r="5536" customFormat="false" ht="12.8" hidden="false" customHeight="false" outlineLevel="0" collapsed="false">
      <c r="A5536" s="8" t="n">
        <f aca="false">A5535-0.01</f>
        <v>44.6799999999854</v>
      </c>
      <c r="B5536" s="42" t="n">
        <f aca="false">1+$F$5*$F$4*(1+$F$6)^A5536-(1+$F$5)^A5536</f>
        <v>-247.132807836385</v>
      </c>
      <c r="C5536" s="43" t="n">
        <f aca="false">IF(AND(B5536&gt;=0,B5535&lt;0),1,0)</f>
        <v>0</v>
      </c>
    </row>
    <row r="5537" customFormat="false" ht="12.8" hidden="false" customHeight="false" outlineLevel="0" collapsed="false">
      <c r="A5537" s="8" t="n">
        <f aca="false">A5536-0.01</f>
        <v>44.6699999999854</v>
      </c>
      <c r="B5537" s="42" t="n">
        <f aca="false">1+$F$5*$F$4*(1+$F$6)^A5537-(1+$F$5)^A5537</f>
        <v>-246.818018607901</v>
      </c>
      <c r="C5537" s="43" t="n">
        <f aca="false">IF(AND(B5537&gt;=0,B5536&lt;0),1,0)</f>
        <v>0</v>
      </c>
    </row>
    <row r="5538" customFormat="false" ht="12.8" hidden="false" customHeight="false" outlineLevel="0" collapsed="false">
      <c r="A5538" s="8" t="n">
        <f aca="false">A5537-0.01</f>
        <v>44.6599999999854</v>
      </c>
      <c r="B5538" s="42" t="n">
        <f aca="false">1+$F$5*$F$4*(1+$F$6)^A5538-(1+$F$5)^A5538</f>
        <v>-246.503621292771</v>
      </c>
      <c r="C5538" s="43" t="n">
        <f aca="false">IF(AND(B5538&gt;=0,B5537&lt;0),1,0)</f>
        <v>0</v>
      </c>
    </row>
    <row r="5539" customFormat="false" ht="12.8" hidden="false" customHeight="false" outlineLevel="0" collapsed="false">
      <c r="A5539" s="8" t="n">
        <f aca="false">A5538-0.01</f>
        <v>44.6499999999854</v>
      </c>
      <c r="B5539" s="42" t="n">
        <f aca="false">1+$F$5*$F$4*(1+$F$6)^A5539-(1+$F$5)^A5539</f>
        <v>-246.189615404756</v>
      </c>
      <c r="C5539" s="43" t="n">
        <f aca="false">IF(AND(B5539&gt;=0,B5538&lt;0),1,0)</f>
        <v>0</v>
      </c>
    </row>
    <row r="5540" customFormat="false" ht="12.8" hidden="false" customHeight="false" outlineLevel="0" collapsed="false">
      <c r="A5540" s="8" t="n">
        <f aca="false">A5539-0.01</f>
        <v>44.6399999999854</v>
      </c>
      <c r="B5540" s="42" t="n">
        <f aca="false">1+$F$5*$F$4*(1+$F$6)^A5540-(1+$F$5)^A5540</f>
        <v>-245.876000458221</v>
      </c>
      <c r="C5540" s="43" t="n">
        <f aca="false">IF(AND(B5540&gt;=0,B5539&lt;0),1,0)</f>
        <v>0</v>
      </c>
    </row>
    <row r="5541" customFormat="false" ht="12.8" hidden="false" customHeight="false" outlineLevel="0" collapsed="false">
      <c r="A5541" s="8" t="n">
        <f aca="false">A5540-0.01</f>
        <v>44.6299999999854</v>
      </c>
      <c r="B5541" s="42" t="n">
        <f aca="false">1+$F$5*$F$4*(1+$F$6)^A5541-(1+$F$5)^A5541</f>
        <v>-245.562775968133</v>
      </c>
      <c r="C5541" s="43" t="n">
        <f aca="false">IF(AND(B5541&gt;=0,B5540&lt;0),1,0)</f>
        <v>0</v>
      </c>
    </row>
    <row r="5542" customFormat="false" ht="12.8" hidden="false" customHeight="false" outlineLevel="0" collapsed="false">
      <c r="A5542" s="8" t="n">
        <f aca="false">A5541-0.01</f>
        <v>44.6199999999855</v>
      </c>
      <c r="B5542" s="42" t="n">
        <f aca="false">1+$F$5*$F$4*(1+$F$6)^A5542-(1+$F$5)^A5542</f>
        <v>-245.249941450061</v>
      </c>
      <c r="C5542" s="43" t="n">
        <f aca="false">IF(AND(B5542&gt;=0,B5541&lt;0),1,0)</f>
        <v>0</v>
      </c>
    </row>
    <row r="5543" customFormat="false" ht="12.8" hidden="false" customHeight="false" outlineLevel="0" collapsed="false">
      <c r="A5543" s="8" t="n">
        <f aca="false">A5542-0.01</f>
        <v>44.6099999999854</v>
      </c>
      <c r="B5543" s="42" t="n">
        <f aca="false">1+$F$5*$F$4*(1+$F$6)^A5543-(1+$F$5)^A5543</f>
        <v>-244.937496420175</v>
      </c>
      <c r="C5543" s="43" t="n">
        <f aca="false">IF(AND(B5543&gt;=0,B5542&lt;0),1,0)</f>
        <v>0</v>
      </c>
    </row>
    <row r="5544" customFormat="false" ht="12.8" hidden="false" customHeight="false" outlineLevel="0" collapsed="false">
      <c r="A5544" s="8" t="n">
        <f aca="false">A5543-0.01</f>
        <v>44.5999999999855</v>
      </c>
      <c r="B5544" s="42" t="n">
        <f aca="false">1+$F$5*$F$4*(1+$F$6)^A5544-(1+$F$5)^A5544</f>
        <v>-244.625440395242</v>
      </c>
      <c r="C5544" s="43" t="n">
        <f aca="false">IF(AND(B5544&gt;=0,B5543&lt;0),1,0)</f>
        <v>0</v>
      </c>
    </row>
    <row r="5545" customFormat="false" ht="12.8" hidden="false" customHeight="false" outlineLevel="0" collapsed="false">
      <c r="A5545" s="8" t="n">
        <f aca="false">A5544-0.01</f>
        <v>44.5899999999855</v>
      </c>
      <c r="B5545" s="42" t="n">
        <f aca="false">1+$F$5*$F$4*(1+$F$6)^A5545-(1+$F$5)^A5545</f>
        <v>-244.313772892632</v>
      </c>
      <c r="C5545" s="43" t="n">
        <f aca="false">IF(AND(B5545&gt;=0,B5544&lt;0),1,0)</f>
        <v>0</v>
      </c>
    </row>
    <row r="5546" customFormat="false" ht="12.8" hidden="false" customHeight="false" outlineLevel="0" collapsed="false">
      <c r="A5546" s="8" t="n">
        <f aca="false">A5545-0.01</f>
        <v>44.5799999999855</v>
      </c>
      <c r="B5546" s="42" t="n">
        <f aca="false">1+$F$5*$F$4*(1+$F$6)^A5546-(1+$F$5)^A5546</f>
        <v>-244.002493430311</v>
      </c>
      <c r="C5546" s="43" t="n">
        <f aca="false">IF(AND(B5546&gt;=0,B5545&lt;0),1,0)</f>
        <v>0</v>
      </c>
    </row>
    <row r="5547" customFormat="false" ht="12.8" hidden="false" customHeight="false" outlineLevel="0" collapsed="false">
      <c r="A5547" s="8" t="n">
        <f aca="false">A5546-0.01</f>
        <v>44.5699999999855</v>
      </c>
      <c r="B5547" s="42" t="n">
        <f aca="false">1+$F$5*$F$4*(1+$F$6)^A5547-(1+$F$5)^A5547</f>
        <v>-243.691601526843</v>
      </c>
      <c r="C5547" s="43" t="n">
        <f aca="false">IF(AND(B5547&gt;=0,B5546&lt;0),1,0)</f>
        <v>0</v>
      </c>
    </row>
    <row r="5548" customFormat="false" ht="12.8" hidden="false" customHeight="false" outlineLevel="0" collapsed="false">
      <c r="A5548" s="8" t="n">
        <f aca="false">A5547-0.01</f>
        <v>44.5599999999855</v>
      </c>
      <c r="B5548" s="42" t="n">
        <f aca="false">1+$F$5*$F$4*(1+$F$6)^A5548-(1+$F$5)^A5548</f>
        <v>-243.381096701389</v>
      </c>
      <c r="C5548" s="43" t="n">
        <f aca="false">IF(AND(B5548&gt;=0,B5547&lt;0),1,0)</f>
        <v>0</v>
      </c>
    </row>
    <row r="5549" customFormat="false" ht="12.8" hidden="false" customHeight="false" outlineLevel="0" collapsed="false">
      <c r="A5549" s="8" t="n">
        <f aca="false">A5548-0.01</f>
        <v>44.5499999999855</v>
      </c>
      <c r="B5549" s="42" t="n">
        <f aca="false">1+$F$5*$F$4*(1+$F$6)^A5549-(1+$F$5)^A5549</f>
        <v>-243.070978473708</v>
      </c>
      <c r="C5549" s="43" t="n">
        <f aca="false">IF(AND(B5549&gt;=0,B5548&lt;0),1,0)</f>
        <v>0</v>
      </c>
    </row>
    <row r="5550" customFormat="false" ht="12.8" hidden="false" customHeight="false" outlineLevel="0" collapsed="false">
      <c r="A5550" s="8" t="n">
        <f aca="false">A5549-0.01</f>
        <v>44.5399999999855</v>
      </c>
      <c r="B5550" s="42" t="n">
        <f aca="false">1+$F$5*$F$4*(1+$F$6)^A5550-(1+$F$5)^A5550</f>
        <v>-242.761246364151</v>
      </c>
      <c r="C5550" s="43" t="n">
        <f aca="false">IF(AND(B5550&gt;=0,B5549&lt;0),1,0)</f>
        <v>0</v>
      </c>
    </row>
    <row r="5551" customFormat="false" ht="12.8" hidden="false" customHeight="false" outlineLevel="0" collapsed="false">
      <c r="A5551" s="8" t="n">
        <f aca="false">A5550-0.01</f>
        <v>44.5299999999855</v>
      </c>
      <c r="B5551" s="42" t="n">
        <f aca="false">1+$F$5*$F$4*(1+$F$6)^A5551-(1+$F$5)^A5551</f>
        <v>-242.451899893666</v>
      </c>
      <c r="C5551" s="43" t="n">
        <f aca="false">IF(AND(B5551&gt;=0,B5550&lt;0),1,0)</f>
        <v>0</v>
      </c>
    </row>
    <row r="5552" customFormat="false" ht="12.8" hidden="false" customHeight="false" outlineLevel="0" collapsed="false">
      <c r="A5552" s="8" t="n">
        <f aca="false">A5551-0.01</f>
        <v>44.5199999999855</v>
      </c>
      <c r="B5552" s="42" t="n">
        <f aca="false">1+$F$5*$F$4*(1+$F$6)^A5552-(1+$F$5)^A5552</f>
        <v>-242.142938583795</v>
      </c>
      <c r="C5552" s="43" t="n">
        <f aca="false">IF(AND(B5552&gt;=0,B5551&lt;0),1,0)</f>
        <v>0</v>
      </c>
    </row>
    <row r="5553" customFormat="false" ht="12.8" hidden="false" customHeight="false" outlineLevel="0" collapsed="false">
      <c r="A5553" s="8" t="n">
        <f aca="false">A5552-0.01</f>
        <v>44.5099999999855</v>
      </c>
      <c r="B5553" s="42" t="n">
        <f aca="false">1+$F$5*$F$4*(1+$F$6)^A5553-(1+$F$5)^A5553</f>
        <v>-241.834361956672</v>
      </c>
      <c r="C5553" s="43" t="n">
        <f aca="false">IF(AND(B5553&gt;=0,B5552&lt;0),1,0)</f>
        <v>0</v>
      </c>
    </row>
    <row r="5554" customFormat="false" ht="12.8" hidden="false" customHeight="false" outlineLevel="0" collapsed="false">
      <c r="A5554" s="8" t="n">
        <f aca="false">A5553-0.01</f>
        <v>44.4999999999855</v>
      </c>
      <c r="B5554" s="42" t="n">
        <f aca="false">1+$F$5*$F$4*(1+$F$6)^A5554-(1+$F$5)^A5554</f>
        <v>-241.526169535025</v>
      </c>
      <c r="C5554" s="43" t="n">
        <f aca="false">IF(AND(B5554&gt;=0,B5553&lt;0),1,0)</f>
        <v>0</v>
      </c>
    </row>
    <row r="5555" customFormat="false" ht="12.8" hidden="false" customHeight="false" outlineLevel="0" collapsed="false">
      <c r="A5555" s="8" t="n">
        <f aca="false">A5554-0.01</f>
        <v>44.4899999999855</v>
      </c>
      <c r="B5555" s="42" t="n">
        <f aca="false">1+$F$5*$F$4*(1+$F$6)^A5555-(1+$F$5)^A5555</f>
        <v>-241.218360842172</v>
      </c>
      <c r="C5555" s="43" t="n">
        <f aca="false">IF(AND(B5555&gt;=0,B5554&lt;0),1,0)</f>
        <v>0</v>
      </c>
    </row>
    <row r="5556" customFormat="false" ht="12.8" hidden="false" customHeight="false" outlineLevel="0" collapsed="false">
      <c r="A5556" s="8" t="n">
        <f aca="false">A5555-0.01</f>
        <v>44.4799999999855</v>
      </c>
      <c r="B5556" s="42" t="n">
        <f aca="false">1+$F$5*$F$4*(1+$F$6)^A5556-(1+$F$5)^A5556</f>
        <v>-240.910935402023</v>
      </c>
      <c r="C5556" s="43" t="n">
        <f aca="false">IF(AND(B5556&gt;=0,B5555&lt;0),1,0)</f>
        <v>0</v>
      </c>
    </row>
    <row r="5557" customFormat="false" ht="12.8" hidden="false" customHeight="false" outlineLevel="0" collapsed="false">
      <c r="A5557" s="8" t="n">
        <f aca="false">A5556-0.01</f>
        <v>44.4699999999855</v>
      </c>
      <c r="B5557" s="42" t="n">
        <f aca="false">1+$F$5*$F$4*(1+$F$6)^A5557-(1+$F$5)^A5557</f>
        <v>-240.603892739079</v>
      </c>
      <c r="C5557" s="43" t="n">
        <f aca="false">IF(AND(B5557&gt;=0,B5556&lt;0),1,0)</f>
        <v>0</v>
      </c>
    </row>
    <row r="5558" customFormat="false" ht="12.8" hidden="false" customHeight="false" outlineLevel="0" collapsed="false">
      <c r="A5558" s="8" t="n">
        <f aca="false">A5557-0.01</f>
        <v>44.4599999999855</v>
      </c>
      <c r="B5558" s="42" t="n">
        <f aca="false">1+$F$5*$F$4*(1+$F$6)^A5558-(1+$F$5)^A5558</f>
        <v>-240.29723237843</v>
      </c>
      <c r="C5558" s="43" t="n">
        <f aca="false">IF(AND(B5558&gt;=0,B5557&lt;0),1,0)</f>
        <v>0</v>
      </c>
    </row>
    <row r="5559" customFormat="false" ht="12.8" hidden="false" customHeight="false" outlineLevel="0" collapsed="false">
      <c r="A5559" s="8" t="n">
        <f aca="false">A5558-0.01</f>
        <v>44.4499999999855</v>
      </c>
      <c r="B5559" s="42" t="n">
        <f aca="false">1+$F$5*$F$4*(1+$F$6)^A5559-(1+$F$5)^A5559</f>
        <v>-239.990953845754</v>
      </c>
      <c r="C5559" s="43" t="n">
        <f aca="false">IF(AND(B5559&gt;=0,B5558&lt;0),1,0)</f>
        <v>0</v>
      </c>
    </row>
    <row r="5560" customFormat="false" ht="12.8" hidden="false" customHeight="false" outlineLevel="0" collapsed="false">
      <c r="A5560" s="8" t="n">
        <f aca="false">A5559-0.01</f>
        <v>44.4399999999855</v>
      </c>
      <c r="B5560" s="42" t="n">
        <f aca="false">1+$F$5*$F$4*(1+$F$6)^A5560-(1+$F$5)^A5560</f>
        <v>-239.685056667317</v>
      </c>
      <c r="C5560" s="43" t="n">
        <f aca="false">IF(AND(B5560&gt;=0,B5559&lt;0),1,0)</f>
        <v>0</v>
      </c>
    </row>
    <row r="5561" customFormat="false" ht="12.8" hidden="false" customHeight="false" outlineLevel="0" collapsed="false">
      <c r="A5561" s="8" t="n">
        <f aca="false">A5560-0.01</f>
        <v>44.4299999999855</v>
      </c>
      <c r="B5561" s="42" t="n">
        <f aca="false">1+$F$5*$F$4*(1+$F$6)^A5561-(1+$F$5)^A5561</f>
        <v>-239.379540369974</v>
      </c>
      <c r="C5561" s="43" t="n">
        <f aca="false">IF(AND(B5561&gt;=0,B5560&lt;0),1,0)</f>
        <v>0</v>
      </c>
    </row>
    <row r="5562" customFormat="false" ht="12.8" hidden="false" customHeight="false" outlineLevel="0" collapsed="false">
      <c r="A5562" s="8" t="n">
        <f aca="false">A5561-0.01</f>
        <v>44.4199999999855</v>
      </c>
      <c r="B5562" s="42" t="n">
        <f aca="false">1+$F$5*$F$4*(1+$F$6)^A5562-(1+$F$5)^A5562</f>
        <v>-239.074404481167</v>
      </c>
      <c r="C5562" s="43" t="n">
        <f aca="false">IF(AND(B5562&gt;=0,B5561&lt;0),1,0)</f>
        <v>0</v>
      </c>
    </row>
    <row r="5563" customFormat="false" ht="12.8" hidden="false" customHeight="false" outlineLevel="0" collapsed="false">
      <c r="A5563" s="8" t="n">
        <f aca="false">A5562-0.01</f>
        <v>44.4099999999855</v>
      </c>
      <c r="B5563" s="42" t="n">
        <f aca="false">1+$F$5*$F$4*(1+$F$6)^A5563-(1+$F$5)^A5563</f>
        <v>-238.76964852892</v>
      </c>
      <c r="C5563" s="43" t="n">
        <f aca="false">IF(AND(B5563&gt;=0,B5562&lt;0),1,0)</f>
        <v>0</v>
      </c>
    </row>
    <row r="5564" customFormat="false" ht="12.8" hidden="false" customHeight="false" outlineLevel="0" collapsed="false">
      <c r="A5564" s="8" t="n">
        <f aca="false">A5563-0.01</f>
        <v>44.3999999999855</v>
      </c>
      <c r="B5564" s="42" t="n">
        <f aca="false">1+$F$5*$F$4*(1+$F$6)^A5564-(1+$F$5)^A5564</f>
        <v>-238.465272041847</v>
      </c>
      <c r="C5564" s="43" t="n">
        <f aca="false">IF(AND(B5564&gt;=0,B5563&lt;0),1,0)</f>
        <v>0</v>
      </c>
    </row>
    <row r="5565" customFormat="false" ht="12.8" hidden="false" customHeight="false" outlineLevel="0" collapsed="false">
      <c r="A5565" s="8" t="n">
        <f aca="false">A5564-0.01</f>
        <v>44.3899999999855</v>
      </c>
      <c r="B5565" s="42" t="n">
        <f aca="false">1+$F$5*$F$4*(1+$F$6)^A5565-(1+$F$5)^A5565</f>
        <v>-238.161274549143</v>
      </c>
      <c r="C5565" s="43" t="n">
        <f aca="false">IF(AND(B5565&gt;=0,B5564&lt;0),1,0)</f>
        <v>0</v>
      </c>
    </row>
    <row r="5566" customFormat="false" ht="12.8" hidden="false" customHeight="false" outlineLevel="0" collapsed="false">
      <c r="A5566" s="8" t="n">
        <f aca="false">A5565-0.01</f>
        <v>44.3799999999855</v>
      </c>
      <c r="B5566" s="42" t="n">
        <f aca="false">1+$F$5*$F$4*(1+$F$6)^A5566-(1+$F$5)^A5566</f>
        <v>-237.857655580588</v>
      </c>
      <c r="C5566" s="43" t="n">
        <f aca="false">IF(AND(B5566&gt;=0,B5565&lt;0),1,0)</f>
        <v>0</v>
      </c>
    </row>
    <row r="5567" customFormat="false" ht="12.8" hidden="false" customHeight="false" outlineLevel="0" collapsed="false">
      <c r="A5567" s="8" t="n">
        <f aca="false">A5566-0.01</f>
        <v>44.3699999999855</v>
      </c>
      <c r="B5567" s="42" t="n">
        <f aca="false">1+$F$5*$F$4*(1+$F$6)^A5567-(1+$F$5)^A5567</f>
        <v>-237.554414666547</v>
      </c>
      <c r="C5567" s="43" t="n">
        <f aca="false">IF(AND(B5567&gt;=0,B5566&lt;0),1,0)</f>
        <v>0</v>
      </c>
    </row>
    <row r="5568" customFormat="false" ht="12.8" hidden="false" customHeight="false" outlineLevel="0" collapsed="false">
      <c r="A5568" s="8" t="n">
        <f aca="false">A5567-0.01</f>
        <v>44.3599999999855</v>
      </c>
      <c r="B5568" s="42" t="n">
        <f aca="false">1+$F$5*$F$4*(1+$F$6)^A5568-(1+$F$5)^A5568</f>
        <v>-237.251551337963</v>
      </c>
      <c r="C5568" s="43" t="n">
        <f aca="false">IF(AND(B5568&gt;=0,B5567&lt;0),1,0)</f>
        <v>0</v>
      </c>
    </row>
    <row r="5569" customFormat="false" ht="12.8" hidden="false" customHeight="false" outlineLevel="0" collapsed="false">
      <c r="A5569" s="8" t="n">
        <f aca="false">A5568-0.01</f>
        <v>44.3499999999855</v>
      </c>
      <c r="B5569" s="42" t="n">
        <f aca="false">1+$F$5*$F$4*(1+$F$6)^A5569-(1+$F$5)^A5569</f>
        <v>-236.949065126364</v>
      </c>
      <c r="C5569" s="43" t="n">
        <f aca="false">IF(AND(B5569&gt;=0,B5568&lt;0),1,0)</f>
        <v>0</v>
      </c>
    </row>
    <row r="5570" customFormat="false" ht="12.8" hidden="false" customHeight="false" outlineLevel="0" collapsed="false">
      <c r="A5570" s="8" t="n">
        <f aca="false">A5569-0.01</f>
        <v>44.3399999999855</v>
      </c>
      <c r="B5570" s="42" t="n">
        <f aca="false">1+$F$5*$F$4*(1+$F$6)^A5570-(1+$F$5)^A5570</f>
        <v>-236.646955563857</v>
      </c>
      <c r="C5570" s="43" t="n">
        <f aca="false">IF(AND(B5570&gt;=0,B5569&lt;0),1,0)</f>
        <v>0</v>
      </c>
    </row>
    <row r="5571" customFormat="false" ht="12.8" hidden="false" customHeight="false" outlineLevel="0" collapsed="false">
      <c r="A5571" s="8" t="n">
        <f aca="false">A5570-0.01</f>
        <v>44.3299999999855</v>
      </c>
      <c r="B5571" s="42" t="n">
        <f aca="false">1+$F$5*$F$4*(1+$F$6)^A5571-(1+$F$5)^A5571</f>
        <v>-236.345222183131</v>
      </c>
      <c r="C5571" s="43" t="n">
        <f aca="false">IF(AND(B5571&gt;=0,B5570&lt;0),1,0)</f>
        <v>0</v>
      </c>
    </row>
    <row r="5572" customFormat="false" ht="12.8" hidden="false" customHeight="false" outlineLevel="0" collapsed="false">
      <c r="A5572" s="8" t="n">
        <f aca="false">A5571-0.01</f>
        <v>44.3199999999855</v>
      </c>
      <c r="B5572" s="42" t="n">
        <f aca="false">1+$F$5*$F$4*(1+$F$6)^A5572-(1+$F$5)^A5572</f>
        <v>-236.043864517453</v>
      </c>
      <c r="C5572" s="43" t="n">
        <f aca="false">IF(AND(B5572&gt;=0,B5571&lt;0),1,0)</f>
        <v>0</v>
      </c>
    </row>
    <row r="5573" customFormat="false" ht="12.8" hidden="false" customHeight="false" outlineLevel="0" collapsed="false">
      <c r="A5573" s="8" t="n">
        <f aca="false">A5572-0.01</f>
        <v>44.3099999999855</v>
      </c>
      <c r="B5573" s="42" t="n">
        <f aca="false">1+$F$5*$F$4*(1+$F$6)^A5573-(1+$F$5)^A5573</f>
        <v>-235.742882100669</v>
      </c>
      <c r="C5573" s="43" t="n">
        <f aca="false">IF(AND(B5573&gt;=0,B5572&lt;0),1,0)</f>
        <v>0</v>
      </c>
    </row>
    <row r="5574" customFormat="false" ht="12.8" hidden="false" customHeight="false" outlineLevel="0" collapsed="false">
      <c r="A5574" s="8" t="n">
        <f aca="false">A5573-0.01</f>
        <v>44.2999999999855</v>
      </c>
      <c r="B5574" s="42" t="n">
        <f aca="false">1+$F$5*$F$4*(1+$F$6)^A5574-(1+$F$5)^A5574</f>
        <v>-235.442274467202</v>
      </c>
      <c r="C5574" s="43" t="n">
        <f aca="false">IF(AND(B5574&gt;=0,B5573&lt;0),1,0)</f>
        <v>0</v>
      </c>
    </row>
    <row r="5575" customFormat="false" ht="12.8" hidden="false" customHeight="false" outlineLevel="0" collapsed="false">
      <c r="A5575" s="8" t="n">
        <f aca="false">A5574-0.01</f>
        <v>44.2899999999855</v>
      </c>
      <c r="B5575" s="42" t="n">
        <f aca="false">1+$F$5*$F$4*(1+$F$6)^A5575-(1+$F$5)^A5575</f>
        <v>-235.142041152054</v>
      </c>
      <c r="C5575" s="43" t="n">
        <f aca="false">IF(AND(B5575&gt;=0,B5574&lt;0),1,0)</f>
        <v>0</v>
      </c>
    </row>
    <row r="5576" customFormat="false" ht="12.8" hidden="false" customHeight="false" outlineLevel="0" collapsed="false">
      <c r="A5576" s="8" t="n">
        <f aca="false">A5575-0.01</f>
        <v>44.2799999999855</v>
      </c>
      <c r="B5576" s="42" t="n">
        <f aca="false">1+$F$5*$F$4*(1+$F$6)^A5576-(1+$F$5)^A5576</f>
        <v>-234.842181690803</v>
      </c>
      <c r="C5576" s="43" t="n">
        <f aca="false">IF(AND(B5576&gt;=0,B5575&lt;0),1,0)</f>
        <v>0</v>
      </c>
    </row>
    <row r="5577" customFormat="false" ht="12.8" hidden="false" customHeight="false" outlineLevel="0" collapsed="false">
      <c r="A5577" s="8" t="n">
        <f aca="false">A5576-0.01</f>
        <v>44.2699999999855</v>
      </c>
      <c r="B5577" s="42" t="n">
        <f aca="false">1+$F$5*$F$4*(1+$F$6)^A5577-(1+$F$5)^A5577</f>
        <v>-234.542695619602</v>
      </c>
      <c r="C5577" s="43" t="n">
        <f aca="false">IF(AND(B5577&gt;=0,B5576&lt;0),1,0)</f>
        <v>0</v>
      </c>
    </row>
    <row r="5578" customFormat="false" ht="12.8" hidden="false" customHeight="false" outlineLevel="0" collapsed="false">
      <c r="A5578" s="8" t="n">
        <f aca="false">A5577-0.01</f>
        <v>44.2599999999855</v>
      </c>
      <c r="B5578" s="42" t="n">
        <f aca="false">1+$F$5*$F$4*(1+$F$6)^A5578-(1+$F$5)^A5578</f>
        <v>-234.24358247518</v>
      </c>
      <c r="C5578" s="43" t="n">
        <f aca="false">IF(AND(B5578&gt;=0,B5577&lt;0),1,0)</f>
        <v>0</v>
      </c>
    </row>
    <row r="5579" customFormat="false" ht="12.8" hidden="false" customHeight="false" outlineLevel="0" collapsed="false">
      <c r="A5579" s="8" t="n">
        <f aca="false">A5578-0.01</f>
        <v>44.2499999999855</v>
      </c>
      <c r="B5579" s="42" t="n">
        <f aca="false">1+$F$5*$F$4*(1+$F$6)^A5579-(1+$F$5)^A5579</f>
        <v>-233.944841794841</v>
      </c>
      <c r="C5579" s="43" t="n">
        <f aca="false">IF(AND(B5579&gt;=0,B5578&lt;0),1,0)</f>
        <v>0</v>
      </c>
    </row>
    <row r="5580" customFormat="false" ht="12.8" hidden="false" customHeight="false" outlineLevel="0" collapsed="false">
      <c r="A5580" s="8" t="n">
        <f aca="false">A5579-0.01</f>
        <v>44.2399999999855</v>
      </c>
      <c r="B5580" s="42" t="n">
        <f aca="false">1+$F$5*$F$4*(1+$F$6)^A5580-(1+$F$5)^A5580</f>
        <v>-233.646473116459</v>
      </c>
      <c r="C5580" s="43" t="n">
        <f aca="false">IF(AND(B5580&gt;=0,B5579&lt;0),1,0)</f>
        <v>0</v>
      </c>
    </row>
    <row r="5581" customFormat="false" ht="12.8" hidden="false" customHeight="false" outlineLevel="0" collapsed="false">
      <c r="A5581" s="8" t="n">
        <f aca="false">A5580-0.01</f>
        <v>44.2299999999855</v>
      </c>
      <c r="B5581" s="42" t="n">
        <f aca="false">1+$F$5*$F$4*(1+$F$6)^A5581-(1+$F$5)^A5581</f>
        <v>-233.348475978487</v>
      </c>
      <c r="C5581" s="43" t="n">
        <f aca="false">IF(AND(B5581&gt;=0,B5580&lt;0),1,0)</f>
        <v>0</v>
      </c>
    </row>
    <row r="5582" customFormat="false" ht="12.8" hidden="false" customHeight="false" outlineLevel="0" collapsed="false">
      <c r="A5582" s="8" t="n">
        <f aca="false">A5581-0.01</f>
        <v>44.2199999999855</v>
      </c>
      <c r="B5582" s="42" t="n">
        <f aca="false">1+$F$5*$F$4*(1+$F$6)^A5582-(1+$F$5)^A5582</f>
        <v>-233.050849919945</v>
      </c>
      <c r="C5582" s="43" t="n">
        <f aca="false">IF(AND(B5582&gt;=0,B5581&lt;0),1,0)</f>
        <v>0</v>
      </c>
    </row>
    <row r="5583" customFormat="false" ht="12.8" hidden="false" customHeight="false" outlineLevel="0" collapsed="false">
      <c r="A5583" s="8" t="n">
        <f aca="false">A5582-0.01</f>
        <v>44.2099999999855</v>
      </c>
      <c r="B5583" s="42" t="n">
        <f aca="false">1+$F$5*$F$4*(1+$F$6)^A5583-(1+$F$5)^A5583</f>
        <v>-232.753594480427</v>
      </c>
      <c r="C5583" s="43" t="n">
        <f aca="false">IF(AND(B5583&gt;=0,B5582&lt;0),1,0)</f>
        <v>0</v>
      </c>
    </row>
    <row r="5584" customFormat="false" ht="12.8" hidden="false" customHeight="false" outlineLevel="0" collapsed="false">
      <c r="A5584" s="8" t="n">
        <f aca="false">A5583-0.01</f>
        <v>44.1999999999855</v>
      </c>
      <c r="B5584" s="42" t="n">
        <f aca="false">1+$F$5*$F$4*(1+$F$6)^A5584-(1+$F$5)^A5584</f>
        <v>-232.456709200098</v>
      </c>
      <c r="C5584" s="43" t="n">
        <f aca="false">IF(AND(B5584&gt;=0,B5583&lt;0),1,0)</f>
        <v>0</v>
      </c>
    </row>
    <row r="5585" customFormat="false" ht="12.8" hidden="false" customHeight="false" outlineLevel="0" collapsed="false">
      <c r="A5585" s="8" t="n">
        <f aca="false">A5584-0.01</f>
        <v>44.1899999999855</v>
      </c>
      <c r="B5585" s="42" t="n">
        <f aca="false">1+$F$5*$F$4*(1+$F$6)^A5585-(1+$F$5)^A5585</f>
        <v>-232.160193619691</v>
      </c>
      <c r="C5585" s="43" t="n">
        <f aca="false">IF(AND(B5585&gt;=0,B5584&lt;0),1,0)</f>
        <v>0</v>
      </c>
    </row>
    <row r="5586" customFormat="false" ht="12.8" hidden="false" customHeight="false" outlineLevel="0" collapsed="false">
      <c r="A5586" s="8" t="n">
        <f aca="false">A5585-0.01</f>
        <v>44.1799999999855</v>
      </c>
      <c r="B5586" s="42" t="n">
        <f aca="false">1+$F$5*$F$4*(1+$F$6)^A5586-(1+$F$5)^A5586</f>
        <v>-231.864047280512</v>
      </c>
      <c r="C5586" s="43" t="n">
        <f aca="false">IF(AND(B5586&gt;=0,B5585&lt;0),1,0)</f>
        <v>0</v>
      </c>
    </row>
    <row r="5587" customFormat="false" ht="12.8" hidden="false" customHeight="false" outlineLevel="0" collapsed="false">
      <c r="A5587" s="8" t="n">
        <f aca="false">A5586-0.01</f>
        <v>44.1699999999855</v>
      </c>
      <c r="B5587" s="42" t="n">
        <f aca="false">1+$F$5*$F$4*(1+$F$6)^A5587-(1+$F$5)^A5587</f>
        <v>-231.568269724433</v>
      </c>
      <c r="C5587" s="43" t="n">
        <f aca="false">IF(AND(B5587&gt;=0,B5586&lt;0),1,0)</f>
        <v>0</v>
      </c>
    </row>
    <row r="5588" customFormat="false" ht="12.8" hidden="false" customHeight="false" outlineLevel="0" collapsed="false">
      <c r="A5588" s="8" t="n">
        <f aca="false">A5587-0.01</f>
        <v>44.1599999999855</v>
      </c>
      <c r="B5588" s="42" t="n">
        <f aca="false">1+$F$5*$F$4*(1+$F$6)^A5588-(1+$F$5)^A5588</f>
        <v>-231.272860493894</v>
      </c>
      <c r="C5588" s="43" t="n">
        <f aca="false">IF(AND(B5588&gt;=0,B5587&lt;0),1,0)</f>
        <v>0</v>
      </c>
    </row>
    <row r="5589" customFormat="false" ht="12.8" hidden="false" customHeight="false" outlineLevel="0" collapsed="false">
      <c r="A5589" s="8" t="n">
        <f aca="false">A5588-0.01</f>
        <v>44.1499999999855</v>
      </c>
      <c r="B5589" s="42" t="n">
        <f aca="false">1+$F$5*$F$4*(1+$F$6)^A5589-(1+$F$5)^A5589</f>
        <v>-230.977819131904</v>
      </c>
      <c r="C5589" s="43" t="n">
        <f aca="false">IF(AND(B5589&gt;=0,B5588&lt;0),1,0)</f>
        <v>0</v>
      </c>
    </row>
    <row r="5590" customFormat="false" ht="12.8" hidden="false" customHeight="false" outlineLevel="0" collapsed="false">
      <c r="A5590" s="8" t="n">
        <f aca="false">A5589-0.01</f>
        <v>44.1399999999855</v>
      </c>
      <c r="B5590" s="42" t="n">
        <f aca="false">1+$F$5*$F$4*(1+$F$6)^A5590-(1+$F$5)^A5590</f>
        <v>-230.683145182037</v>
      </c>
      <c r="C5590" s="43" t="n">
        <f aca="false">IF(AND(B5590&gt;=0,B5589&lt;0),1,0)</f>
        <v>0</v>
      </c>
    </row>
    <row r="5591" customFormat="false" ht="12.8" hidden="false" customHeight="false" outlineLevel="0" collapsed="false">
      <c r="A5591" s="8" t="n">
        <f aca="false">A5590-0.01</f>
        <v>44.1299999999855</v>
      </c>
      <c r="B5591" s="42" t="n">
        <f aca="false">1+$F$5*$F$4*(1+$F$6)^A5591-(1+$F$5)^A5591</f>
        <v>-230.388838188433</v>
      </c>
      <c r="C5591" s="43" t="n">
        <f aca="false">IF(AND(B5591&gt;=0,B5590&lt;0),1,0)</f>
        <v>0</v>
      </c>
    </row>
    <row r="5592" customFormat="false" ht="12.8" hidden="false" customHeight="false" outlineLevel="0" collapsed="false">
      <c r="A5592" s="8" t="n">
        <f aca="false">A5591-0.01</f>
        <v>44.1199999999856</v>
      </c>
      <c r="B5592" s="42" t="n">
        <f aca="false">1+$F$5*$F$4*(1+$F$6)^A5592-(1+$F$5)^A5592</f>
        <v>-230.0948976958</v>
      </c>
      <c r="C5592" s="43" t="n">
        <f aca="false">IF(AND(B5592&gt;=0,B5591&lt;0),1,0)</f>
        <v>0</v>
      </c>
    </row>
    <row r="5593" customFormat="false" ht="12.8" hidden="false" customHeight="false" outlineLevel="0" collapsed="false">
      <c r="A5593" s="8" t="n">
        <f aca="false">A5592-0.01</f>
        <v>44.1099999999855</v>
      </c>
      <c r="B5593" s="42" t="n">
        <f aca="false">1+$F$5*$F$4*(1+$F$6)^A5593-(1+$F$5)^A5593</f>
        <v>-229.801323249406</v>
      </c>
      <c r="C5593" s="43" t="n">
        <f aca="false">IF(AND(B5593&gt;=0,B5592&lt;0),1,0)</f>
        <v>0</v>
      </c>
    </row>
    <row r="5594" customFormat="false" ht="12.8" hidden="false" customHeight="false" outlineLevel="0" collapsed="false">
      <c r="A5594" s="8" t="n">
        <f aca="false">A5593-0.01</f>
        <v>44.0999999999856</v>
      </c>
      <c r="B5594" s="42" t="n">
        <f aca="false">1+$F$5*$F$4*(1+$F$6)^A5594-(1+$F$5)^A5594</f>
        <v>-229.508114395086</v>
      </c>
      <c r="C5594" s="43" t="n">
        <f aca="false">IF(AND(B5594&gt;=0,B5593&lt;0),1,0)</f>
        <v>0</v>
      </c>
    </row>
    <row r="5595" customFormat="false" ht="12.8" hidden="false" customHeight="false" outlineLevel="0" collapsed="false">
      <c r="A5595" s="8" t="n">
        <f aca="false">A5594-0.01</f>
        <v>44.0899999999856</v>
      </c>
      <c r="B5595" s="42" t="n">
        <f aca="false">1+$F$5*$F$4*(1+$F$6)^A5595-(1+$F$5)^A5595</f>
        <v>-229.215270679237</v>
      </c>
      <c r="C5595" s="43" t="n">
        <f aca="false">IF(AND(B5595&gt;=0,B5594&lt;0),1,0)</f>
        <v>0</v>
      </c>
    </row>
    <row r="5596" customFormat="false" ht="12.8" hidden="false" customHeight="false" outlineLevel="0" collapsed="false">
      <c r="A5596" s="8" t="n">
        <f aca="false">A5595-0.01</f>
        <v>44.0799999999856</v>
      </c>
      <c r="B5596" s="42" t="n">
        <f aca="false">1+$F$5*$F$4*(1+$F$6)^A5596-(1+$F$5)^A5596</f>
        <v>-228.92279164882</v>
      </c>
      <c r="C5596" s="43" t="n">
        <f aca="false">IF(AND(B5596&gt;=0,B5595&lt;0),1,0)</f>
        <v>0</v>
      </c>
    </row>
    <row r="5597" customFormat="false" ht="12.8" hidden="false" customHeight="false" outlineLevel="0" collapsed="false">
      <c r="A5597" s="8" t="n">
        <f aca="false">A5596-0.01</f>
        <v>44.0699999999856</v>
      </c>
      <c r="B5597" s="42" t="n">
        <f aca="false">1+$F$5*$F$4*(1+$F$6)^A5597-(1+$F$5)^A5597</f>
        <v>-228.630676851354</v>
      </c>
      <c r="C5597" s="43" t="n">
        <f aca="false">IF(AND(B5597&gt;=0,B5596&lt;0),1,0)</f>
        <v>0</v>
      </c>
    </row>
    <row r="5598" customFormat="false" ht="12.8" hidden="false" customHeight="false" outlineLevel="0" collapsed="false">
      <c r="A5598" s="8" t="n">
        <f aca="false">A5597-0.01</f>
        <v>44.0599999999856</v>
      </c>
      <c r="B5598" s="42" t="n">
        <f aca="false">1+$F$5*$F$4*(1+$F$6)^A5598-(1+$F$5)^A5598</f>
        <v>-228.338925834923</v>
      </c>
      <c r="C5598" s="43" t="n">
        <f aca="false">IF(AND(B5598&gt;=0,B5597&lt;0),1,0)</f>
        <v>0</v>
      </c>
    </row>
    <row r="5599" customFormat="false" ht="12.8" hidden="false" customHeight="false" outlineLevel="0" collapsed="false">
      <c r="A5599" s="8" t="n">
        <f aca="false">A5598-0.01</f>
        <v>44.0499999999856</v>
      </c>
      <c r="B5599" s="42" t="n">
        <f aca="false">1+$F$5*$F$4*(1+$F$6)^A5599-(1+$F$5)^A5599</f>
        <v>-228.047538148169</v>
      </c>
      <c r="C5599" s="43" t="n">
        <f aca="false">IF(AND(B5599&gt;=0,B5598&lt;0),1,0)</f>
        <v>0</v>
      </c>
    </row>
    <row r="5600" customFormat="false" ht="12.8" hidden="false" customHeight="false" outlineLevel="0" collapsed="false">
      <c r="A5600" s="8" t="n">
        <f aca="false">A5599-0.01</f>
        <v>44.0399999999856</v>
      </c>
      <c r="B5600" s="42" t="n">
        <f aca="false">1+$F$5*$F$4*(1+$F$6)^A5600-(1+$F$5)^A5600</f>
        <v>-227.756513340294</v>
      </c>
      <c r="C5600" s="43" t="n">
        <f aca="false">IF(AND(B5600&gt;=0,B5599&lt;0),1,0)</f>
        <v>0</v>
      </c>
    </row>
    <row r="5601" customFormat="false" ht="12.8" hidden="false" customHeight="false" outlineLevel="0" collapsed="false">
      <c r="A5601" s="8" t="n">
        <f aca="false">A5600-0.01</f>
        <v>44.0299999999856</v>
      </c>
      <c r="B5601" s="42" t="n">
        <f aca="false">1+$F$5*$F$4*(1+$F$6)^A5601-(1+$F$5)^A5601</f>
        <v>-227.465850961061</v>
      </c>
      <c r="C5601" s="43" t="n">
        <f aca="false">IF(AND(B5601&gt;=0,B5600&lt;0),1,0)</f>
        <v>0</v>
      </c>
    </row>
    <row r="5602" customFormat="false" ht="12.8" hidden="false" customHeight="false" outlineLevel="0" collapsed="false">
      <c r="A5602" s="8" t="n">
        <f aca="false">A5601-0.01</f>
        <v>44.0199999999856</v>
      </c>
      <c r="B5602" s="42" t="n">
        <f aca="false">1+$F$5*$F$4*(1+$F$6)^A5602-(1+$F$5)^A5602</f>
        <v>-227.175550560787</v>
      </c>
      <c r="C5602" s="43" t="n">
        <f aca="false">IF(AND(B5602&gt;=0,B5601&lt;0),1,0)</f>
        <v>0</v>
      </c>
    </row>
    <row r="5603" customFormat="false" ht="12.8" hidden="false" customHeight="false" outlineLevel="0" collapsed="false">
      <c r="A5603" s="8" t="n">
        <f aca="false">A5602-0.01</f>
        <v>44.0099999999856</v>
      </c>
      <c r="B5603" s="42" t="n">
        <f aca="false">1+$F$5*$F$4*(1+$F$6)^A5603-(1+$F$5)^A5603</f>
        <v>-226.885611690351</v>
      </c>
      <c r="C5603" s="43" t="n">
        <f aca="false">IF(AND(B5603&gt;=0,B5602&lt;0),1,0)</f>
        <v>0</v>
      </c>
    </row>
    <row r="5604" customFormat="false" ht="12.8" hidden="false" customHeight="false" outlineLevel="0" collapsed="false">
      <c r="A5604" s="8" t="n">
        <f aca="false">A5603-0.01</f>
        <v>43.9999999999856</v>
      </c>
      <c r="B5604" s="42" t="n">
        <f aca="false">1+$F$5*$F$4*(1+$F$6)^A5604-(1+$F$5)^A5604</f>
        <v>-226.596033901186</v>
      </c>
      <c r="C5604" s="43" t="n">
        <f aca="false">IF(AND(B5604&gt;=0,B5603&lt;0),1,0)</f>
        <v>0</v>
      </c>
    </row>
    <row r="5605" customFormat="false" ht="12.8" hidden="false" customHeight="false" outlineLevel="0" collapsed="false">
      <c r="A5605" s="8" t="n">
        <f aca="false">A5604-0.01</f>
        <v>43.9899999999856</v>
      </c>
      <c r="B5605" s="42" t="n">
        <f aca="false">1+$F$5*$F$4*(1+$F$6)^A5605-(1+$F$5)^A5605</f>
        <v>-226.306816745282</v>
      </c>
      <c r="C5605" s="43" t="n">
        <f aca="false">IF(AND(B5605&gt;=0,B5604&lt;0),1,0)</f>
        <v>0</v>
      </c>
    </row>
    <row r="5606" customFormat="false" ht="12.8" hidden="false" customHeight="false" outlineLevel="0" collapsed="false">
      <c r="A5606" s="8" t="n">
        <f aca="false">A5605-0.01</f>
        <v>43.9799999999856</v>
      </c>
      <c r="B5606" s="42" t="n">
        <f aca="false">1+$F$5*$F$4*(1+$F$6)^A5606-(1+$F$5)^A5606</f>
        <v>-226.017959775185</v>
      </c>
      <c r="C5606" s="43" t="n">
        <f aca="false">IF(AND(B5606&gt;=0,B5605&lt;0),1,0)</f>
        <v>0</v>
      </c>
    </row>
    <row r="5607" customFormat="false" ht="12.8" hidden="false" customHeight="false" outlineLevel="0" collapsed="false">
      <c r="A5607" s="8" t="n">
        <f aca="false">A5606-0.01</f>
        <v>43.9699999999856</v>
      </c>
      <c r="B5607" s="42" t="n">
        <f aca="false">1+$F$5*$F$4*(1+$F$6)^A5607-(1+$F$5)^A5607</f>
        <v>-225.729462543996</v>
      </c>
      <c r="C5607" s="43" t="n">
        <f aca="false">IF(AND(B5607&gt;=0,B5606&lt;0),1,0)</f>
        <v>0</v>
      </c>
    </row>
    <row r="5608" customFormat="false" ht="12.8" hidden="false" customHeight="false" outlineLevel="0" collapsed="false">
      <c r="A5608" s="8" t="n">
        <f aca="false">A5607-0.01</f>
        <v>43.9599999999856</v>
      </c>
      <c r="B5608" s="42" t="n">
        <f aca="false">1+$F$5*$F$4*(1+$F$6)^A5608-(1+$F$5)^A5608</f>
        <v>-225.441324605367</v>
      </c>
      <c r="C5608" s="43" t="n">
        <f aca="false">IF(AND(B5608&gt;=0,B5607&lt;0),1,0)</f>
        <v>0</v>
      </c>
    </row>
    <row r="5609" customFormat="false" ht="12.8" hidden="false" customHeight="false" outlineLevel="0" collapsed="false">
      <c r="A5609" s="8" t="n">
        <f aca="false">A5608-0.01</f>
        <v>43.9499999999856</v>
      </c>
      <c r="B5609" s="42" t="n">
        <f aca="false">1+$F$5*$F$4*(1+$F$6)^A5609-(1+$F$5)^A5609</f>
        <v>-225.153545513508</v>
      </c>
      <c r="C5609" s="43" t="n">
        <f aca="false">IF(AND(B5609&gt;=0,B5608&lt;0),1,0)</f>
        <v>0</v>
      </c>
    </row>
    <row r="5610" customFormat="false" ht="12.8" hidden="false" customHeight="false" outlineLevel="0" collapsed="false">
      <c r="A5610" s="8" t="n">
        <f aca="false">A5609-0.01</f>
        <v>43.9399999999856</v>
      </c>
      <c r="B5610" s="42" t="n">
        <f aca="false">1+$F$5*$F$4*(1+$F$6)^A5610-(1+$F$5)^A5610</f>
        <v>-224.866124823179</v>
      </c>
      <c r="C5610" s="43" t="n">
        <f aca="false">IF(AND(B5610&gt;=0,B5609&lt;0),1,0)</f>
        <v>0</v>
      </c>
    </row>
    <row r="5611" customFormat="false" ht="12.8" hidden="false" customHeight="false" outlineLevel="0" collapsed="false">
      <c r="A5611" s="8" t="n">
        <f aca="false">A5610-0.01</f>
        <v>43.9299999999856</v>
      </c>
      <c r="B5611" s="42" t="n">
        <f aca="false">1+$F$5*$F$4*(1+$F$6)^A5611-(1+$F$5)^A5611</f>
        <v>-224.579062089693</v>
      </c>
      <c r="C5611" s="43" t="n">
        <f aca="false">IF(AND(B5611&gt;=0,B5610&lt;0),1,0)</f>
        <v>0</v>
      </c>
    </row>
    <row r="5612" customFormat="false" ht="12.8" hidden="false" customHeight="false" outlineLevel="0" collapsed="false">
      <c r="A5612" s="8" t="n">
        <f aca="false">A5611-0.01</f>
        <v>43.9199999999856</v>
      </c>
      <c r="B5612" s="42" t="n">
        <f aca="false">1+$F$5*$F$4*(1+$F$6)^A5612-(1+$F$5)^A5612</f>
        <v>-224.292356868913</v>
      </c>
      <c r="C5612" s="43" t="n">
        <f aca="false">IF(AND(B5612&gt;=0,B5611&lt;0),1,0)</f>
        <v>0</v>
      </c>
    </row>
    <row r="5613" customFormat="false" ht="12.8" hidden="false" customHeight="false" outlineLevel="0" collapsed="false">
      <c r="A5613" s="8" t="n">
        <f aca="false">A5612-0.01</f>
        <v>43.9099999999856</v>
      </c>
      <c r="B5613" s="42" t="n">
        <f aca="false">1+$F$5*$F$4*(1+$F$6)^A5613-(1+$F$5)^A5613</f>
        <v>-224.006008717254</v>
      </c>
      <c r="C5613" s="43" t="n">
        <f aca="false">IF(AND(B5613&gt;=0,B5612&lt;0),1,0)</f>
        <v>0</v>
      </c>
    </row>
    <row r="5614" customFormat="false" ht="12.8" hidden="false" customHeight="false" outlineLevel="0" collapsed="false">
      <c r="A5614" s="8" t="n">
        <f aca="false">A5613-0.01</f>
        <v>43.8999999999856</v>
      </c>
      <c r="B5614" s="42" t="n">
        <f aca="false">1+$F$5*$F$4*(1+$F$6)^A5614-(1+$F$5)^A5614</f>
        <v>-223.720017191681</v>
      </c>
      <c r="C5614" s="43" t="n">
        <f aca="false">IF(AND(B5614&gt;=0,B5613&lt;0),1,0)</f>
        <v>0</v>
      </c>
    </row>
    <row r="5615" customFormat="false" ht="12.8" hidden="false" customHeight="false" outlineLevel="0" collapsed="false">
      <c r="A5615" s="8" t="n">
        <f aca="false">A5614-0.01</f>
        <v>43.8899999999856</v>
      </c>
      <c r="B5615" s="42" t="n">
        <f aca="false">1+$F$5*$F$4*(1+$F$6)^A5615-(1+$F$5)^A5615</f>
        <v>-223.434381849708</v>
      </c>
      <c r="C5615" s="43" t="n">
        <f aca="false">IF(AND(B5615&gt;=0,B5614&lt;0),1,0)</f>
        <v>0</v>
      </c>
    </row>
    <row r="5616" customFormat="false" ht="12.8" hidden="false" customHeight="false" outlineLevel="0" collapsed="false">
      <c r="A5616" s="8" t="n">
        <f aca="false">A5615-0.01</f>
        <v>43.8799999999856</v>
      </c>
      <c r="B5616" s="42" t="n">
        <f aca="false">1+$F$5*$F$4*(1+$F$6)^A5616-(1+$F$5)^A5616</f>
        <v>-223.149102249398</v>
      </c>
      <c r="C5616" s="43" t="n">
        <f aca="false">IF(AND(B5616&gt;=0,B5615&lt;0),1,0)</f>
        <v>0</v>
      </c>
    </row>
    <row r="5617" customFormat="false" ht="12.8" hidden="false" customHeight="false" outlineLevel="0" collapsed="false">
      <c r="A5617" s="8" t="n">
        <f aca="false">A5616-0.01</f>
        <v>43.8699999999856</v>
      </c>
      <c r="B5617" s="42" t="n">
        <f aca="false">1+$F$5*$F$4*(1+$F$6)^A5617-(1+$F$5)^A5617</f>
        <v>-222.86417794936</v>
      </c>
      <c r="C5617" s="43" t="n">
        <f aca="false">IF(AND(B5617&gt;=0,B5616&lt;0),1,0)</f>
        <v>0</v>
      </c>
    </row>
    <row r="5618" customFormat="false" ht="12.8" hidden="false" customHeight="false" outlineLevel="0" collapsed="false">
      <c r="A5618" s="8" t="n">
        <f aca="false">A5617-0.01</f>
        <v>43.8599999999856</v>
      </c>
      <c r="B5618" s="42" t="n">
        <f aca="false">1+$F$5*$F$4*(1+$F$6)^A5618-(1+$F$5)^A5618</f>
        <v>-222.579608508753</v>
      </c>
      <c r="C5618" s="43" t="n">
        <f aca="false">IF(AND(B5618&gt;=0,B5617&lt;0),1,0)</f>
        <v>0</v>
      </c>
    </row>
    <row r="5619" customFormat="false" ht="12.8" hidden="false" customHeight="false" outlineLevel="0" collapsed="false">
      <c r="A5619" s="8" t="n">
        <f aca="false">A5618-0.01</f>
        <v>43.8499999999856</v>
      </c>
      <c r="B5619" s="42" t="n">
        <f aca="false">1+$F$5*$F$4*(1+$F$6)^A5619-(1+$F$5)^A5619</f>
        <v>-222.295393487282</v>
      </c>
      <c r="C5619" s="43" t="n">
        <f aca="false">IF(AND(B5619&gt;=0,B5618&lt;0),1,0)</f>
        <v>0</v>
      </c>
    </row>
    <row r="5620" customFormat="false" ht="12.8" hidden="false" customHeight="false" outlineLevel="0" collapsed="false">
      <c r="A5620" s="8" t="n">
        <f aca="false">A5619-0.01</f>
        <v>43.8399999999856</v>
      </c>
      <c r="B5620" s="42" t="n">
        <f aca="false">1+$F$5*$F$4*(1+$F$6)^A5620-(1+$F$5)^A5620</f>
        <v>-222.011532445195</v>
      </c>
      <c r="C5620" s="43" t="n">
        <f aca="false">IF(AND(B5620&gt;=0,B5619&lt;0),1,0)</f>
        <v>0</v>
      </c>
    </row>
    <row r="5621" customFormat="false" ht="12.8" hidden="false" customHeight="false" outlineLevel="0" collapsed="false">
      <c r="A5621" s="8" t="n">
        <f aca="false">A5620-0.01</f>
        <v>43.8299999999856</v>
      </c>
      <c r="B5621" s="42" t="n">
        <f aca="false">1+$F$5*$F$4*(1+$F$6)^A5621-(1+$F$5)^A5621</f>
        <v>-221.72802494329</v>
      </c>
      <c r="C5621" s="43" t="n">
        <f aca="false">IF(AND(B5621&gt;=0,B5620&lt;0),1,0)</f>
        <v>0</v>
      </c>
    </row>
    <row r="5622" customFormat="false" ht="12.8" hidden="false" customHeight="false" outlineLevel="0" collapsed="false">
      <c r="A5622" s="8" t="n">
        <f aca="false">A5621-0.01</f>
        <v>43.8199999999856</v>
      </c>
      <c r="B5622" s="42" t="n">
        <f aca="false">1+$F$5*$F$4*(1+$F$6)^A5622-(1+$F$5)^A5622</f>
        <v>-221.444870542906</v>
      </c>
      <c r="C5622" s="43" t="n">
        <f aca="false">IF(AND(B5622&gt;=0,B5621&lt;0),1,0)</f>
        <v>0</v>
      </c>
    </row>
    <row r="5623" customFormat="false" ht="12.8" hidden="false" customHeight="false" outlineLevel="0" collapsed="false">
      <c r="A5623" s="8" t="n">
        <f aca="false">A5622-0.01</f>
        <v>43.8099999999856</v>
      </c>
      <c r="B5623" s="42" t="n">
        <f aca="false">1+$F$5*$F$4*(1+$F$6)^A5623-(1+$F$5)^A5623</f>
        <v>-221.162068805928</v>
      </c>
      <c r="C5623" s="43" t="n">
        <f aca="false">IF(AND(B5623&gt;=0,B5622&lt;0),1,0)</f>
        <v>0</v>
      </c>
    </row>
    <row r="5624" customFormat="false" ht="12.8" hidden="false" customHeight="false" outlineLevel="0" collapsed="false">
      <c r="A5624" s="8" t="n">
        <f aca="false">A5623-0.01</f>
        <v>43.7999999999856</v>
      </c>
      <c r="B5624" s="42" t="n">
        <f aca="false">1+$F$5*$F$4*(1+$F$6)^A5624-(1+$F$5)^A5624</f>
        <v>-220.879619294781</v>
      </c>
      <c r="C5624" s="43" t="n">
        <f aca="false">IF(AND(B5624&gt;=0,B5623&lt;0),1,0)</f>
        <v>0</v>
      </c>
    </row>
    <row r="5625" customFormat="false" ht="12.8" hidden="false" customHeight="false" outlineLevel="0" collapsed="false">
      <c r="A5625" s="8" t="n">
        <f aca="false">A5624-0.01</f>
        <v>43.7899999999856</v>
      </c>
      <c r="B5625" s="42" t="n">
        <f aca="false">1+$F$5*$F$4*(1+$F$6)^A5625-(1+$F$5)^A5625</f>
        <v>-220.597521572437</v>
      </c>
      <c r="C5625" s="43" t="n">
        <f aca="false">IF(AND(B5625&gt;=0,B5624&lt;0),1,0)</f>
        <v>0</v>
      </c>
    </row>
    <row r="5626" customFormat="false" ht="12.8" hidden="false" customHeight="false" outlineLevel="0" collapsed="false">
      <c r="A5626" s="8" t="n">
        <f aca="false">A5625-0.01</f>
        <v>43.7799999999856</v>
      </c>
      <c r="B5626" s="42" t="n">
        <f aca="false">1+$F$5*$F$4*(1+$F$6)^A5626-(1+$F$5)^A5626</f>
        <v>-220.315775202407</v>
      </c>
      <c r="C5626" s="43" t="n">
        <f aca="false">IF(AND(B5626&gt;=0,B5625&lt;0),1,0)</f>
        <v>0</v>
      </c>
    </row>
    <row r="5627" customFormat="false" ht="12.8" hidden="false" customHeight="false" outlineLevel="0" collapsed="false">
      <c r="A5627" s="8" t="n">
        <f aca="false">A5626-0.01</f>
        <v>43.7699999999856</v>
      </c>
      <c r="B5627" s="42" t="n">
        <f aca="false">1+$F$5*$F$4*(1+$F$6)^A5627-(1+$F$5)^A5627</f>
        <v>-220.034379748743</v>
      </c>
      <c r="C5627" s="43" t="n">
        <f aca="false">IF(AND(B5627&gt;=0,B5626&lt;0),1,0)</f>
        <v>0</v>
      </c>
    </row>
    <row r="5628" customFormat="false" ht="12.8" hidden="false" customHeight="false" outlineLevel="0" collapsed="false">
      <c r="A5628" s="8" t="n">
        <f aca="false">A5627-0.01</f>
        <v>43.7599999999856</v>
      </c>
      <c r="B5628" s="42" t="n">
        <f aca="false">1+$F$5*$F$4*(1+$F$6)^A5628-(1+$F$5)^A5628</f>
        <v>-219.753334776039</v>
      </c>
      <c r="C5628" s="43" t="n">
        <f aca="false">IF(AND(B5628&gt;=0,B5627&lt;0),1,0)</f>
        <v>0</v>
      </c>
    </row>
    <row r="5629" customFormat="false" ht="12.8" hidden="false" customHeight="false" outlineLevel="0" collapsed="false">
      <c r="A5629" s="8" t="n">
        <f aca="false">A5628-0.01</f>
        <v>43.7499999999856</v>
      </c>
      <c r="B5629" s="42" t="n">
        <f aca="false">1+$F$5*$F$4*(1+$F$6)^A5629-(1+$F$5)^A5629</f>
        <v>-219.472639849429</v>
      </c>
      <c r="C5629" s="43" t="n">
        <f aca="false">IF(AND(B5629&gt;=0,B5628&lt;0),1,0)</f>
        <v>0</v>
      </c>
    </row>
    <row r="5630" customFormat="false" ht="12.8" hidden="false" customHeight="false" outlineLevel="0" collapsed="false">
      <c r="A5630" s="8" t="n">
        <f aca="false">A5629-0.01</f>
        <v>43.7399999999856</v>
      </c>
      <c r="B5630" s="42" t="n">
        <f aca="false">1+$F$5*$F$4*(1+$F$6)^A5630-(1+$F$5)^A5630</f>
        <v>-219.192294534584</v>
      </c>
      <c r="C5630" s="43" t="n">
        <f aca="false">IF(AND(B5630&gt;=0,B5629&lt;0),1,0)</f>
        <v>0</v>
      </c>
    </row>
    <row r="5631" customFormat="false" ht="12.8" hidden="false" customHeight="false" outlineLevel="0" collapsed="false">
      <c r="A5631" s="8" t="n">
        <f aca="false">A5630-0.01</f>
        <v>43.7299999999856</v>
      </c>
      <c r="B5631" s="42" t="n">
        <f aca="false">1+$F$5*$F$4*(1+$F$6)^A5631-(1+$F$5)^A5631</f>
        <v>-218.912298397715</v>
      </c>
      <c r="C5631" s="43" t="n">
        <f aca="false">IF(AND(B5631&gt;=0,B5630&lt;0),1,0)</f>
        <v>0</v>
      </c>
    </row>
    <row r="5632" customFormat="false" ht="12.8" hidden="false" customHeight="false" outlineLevel="0" collapsed="false">
      <c r="A5632" s="8" t="n">
        <f aca="false">A5631-0.01</f>
        <v>43.7199999999856</v>
      </c>
      <c r="B5632" s="42" t="n">
        <f aca="false">1+$F$5*$F$4*(1+$F$6)^A5632-(1+$F$5)^A5632</f>
        <v>-218.632651005572</v>
      </c>
      <c r="C5632" s="43" t="n">
        <f aca="false">IF(AND(B5632&gt;=0,B5631&lt;0),1,0)</f>
        <v>0</v>
      </c>
    </row>
    <row r="5633" customFormat="false" ht="12.8" hidden="false" customHeight="false" outlineLevel="0" collapsed="false">
      <c r="A5633" s="8" t="n">
        <f aca="false">A5632-0.01</f>
        <v>43.7099999999856</v>
      </c>
      <c r="B5633" s="42" t="n">
        <f aca="false">1+$F$5*$F$4*(1+$F$6)^A5633-(1+$F$5)^A5633</f>
        <v>-218.35335192544</v>
      </c>
      <c r="C5633" s="43" t="n">
        <f aca="false">IF(AND(B5633&gt;=0,B5632&lt;0),1,0)</f>
        <v>0</v>
      </c>
    </row>
    <row r="5634" customFormat="false" ht="12.8" hidden="false" customHeight="false" outlineLevel="0" collapsed="false">
      <c r="A5634" s="8" t="n">
        <f aca="false">A5633-0.01</f>
        <v>43.6999999999856</v>
      </c>
      <c r="B5634" s="42" t="n">
        <f aca="false">1+$F$5*$F$4*(1+$F$6)^A5634-(1+$F$5)^A5634</f>
        <v>-218.074400725141</v>
      </c>
      <c r="C5634" s="43" t="n">
        <f aca="false">IF(AND(B5634&gt;=0,B5633&lt;0),1,0)</f>
        <v>0</v>
      </c>
    </row>
    <row r="5635" customFormat="false" ht="12.8" hidden="false" customHeight="false" outlineLevel="0" collapsed="false">
      <c r="A5635" s="8" t="n">
        <f aca="false">A5634-0.01</f>
        <v>43.6899999999856</v>
      </c>
      <c r="B5635" s="42" t="n">
        <f aca="false">1+$F$5*$F$4*(1+$F$6)^A5635-(1+$F$5)^A5635</f>
        <v>-217.795796973034</v>
      </c>
      <c r="C5635" s="43" t="n">
        <f aca="false">IF(AND(B5635&gt;=0,B5634&lt;0),1,0)</f>
        <v>0</v>
      </c>
    </row>
    <row r="5636" customFormat="false" ht="12.8" hidden="false" customHeight="false" outlineLevel="0" collapsed="false">
      <c r="A5636" s="8" t="n">
        <f aca="false">A5635-0.01</f>
        <v>43.6799999999856</v>
      </c>
      <c r="B5636" s="42" t="n">
        <f aca="false">1+$F$5*$F$4*(1+$F$6)^A5636-(1+$F$5)^A5636</f>
        <v>-217.517540238013</v>
      </c>
      <c r="C5636" s="43" t="n">
        <f aca="false">IF(AND(B5636&gt;=0,B5635&lt;0),1,0)</f>
        <v>0</v>
      </c>
    </row>
    <row r="5637" customFormat="false" ht="12.8" hidden="false" customHeight="false" outlineLevel="0" collapsed="false">
      <c r="A5637" s="8" t="n">
        <f aca="false">A5636-0.01</f>
        <v>43.6699999999856</v>
      </c>
      <c r="B5637" s="42" t="n">
        <f aca="false">1+$F$5*$F$4*(1+$F$6)^A5637-(1+$F$5)^A5637</f>
        <v>-217.239630089505</v>
      </c>
      <c r="C5637" s="43" t="n">
        <f aca="false">IF(AND(B5637&gt;=0,B5636&lt;0),1,0)</f>
        <v>0</v>
      </c>
    </row>
    <row r="5638" customFormat="false" ht="12.8" hidden="false" customHeight="false" outlineLevel="0" collapsed="false">
      <c r="A5638" s="8" t="n">
        <f aca="false">A5637-0.01</f>
        <v>43.6599999999856</v>
      </c>
      <c r="B5638" s="42" t="n">
        <f aca="false">1+$F$5*$F$4*(1+$F$6)^A5638-(1+$F$5)^A5638</f>
        <v>-216.962066097472</v>
      </c>
      <c r="C5638" s="43" t="n">
        <f aca="false">IF(AND(B5638&gt;=0,B5637&lt;0),1,0)</f>
        <v>0</v>
      </c>
    </row>
    <row r="5639" customFormat="false" ht="12.8" hidden="false" customHeight="false" outlineLevel="0" collapsed="false">
      <c r="A5639" s="8" t="n">
        <f aca="false">A5638-0.01</f>
        <v>43.6499999999856</v>
      </c>
      <c r="B5639" s="42" t="n">
        <f aca="false">1+$F$5*$F$4*(1+$F$6)^A5639-(1+$F$5)^A5639</f>
        <v>-216.68484783241</v>
      </c>
      <c r="C5639" s="43" t="n">
        <f aca="false">IF(AND(B5639&gt;=0,B5638&lt;0),1,0)</f>
        <v>0</v>
      </c>
    </row>
    <row r="5640" customFormat="false" ht="12.8" hidden="false" customHeight="false" outlineLevel="0" collapsed="false">
      <c r="A5640" s="8" t="n">
        <f aca="false">A5639-0.01</f>
        <v>43.6399999999856</v>
      </c>
      <c r="B5640" s="42" t="n">
        <f aca="false">1+$F$5*$F$4*(1+$F$6)^A5640-(1+$F$5)^A5640</f>
        <v>-216.407974865345</v>
      </c>
      <c r="C5640" s="43" t="n">
        <f aca="false">IF(AND(B5640&gt;=0,B5639&lt;0),1,0)</f>
        <v>0</v>
      </c>
    </row>
    <row r="5641" customFormat="false" ht="12.8" hidden="false" customHeight="false" outlineLevel="0" collapsed="false">
      <c r="A5641" s="8" t="n">
        <f aca="false">A5640-0.01</f>
        <v>43.6299999999856</v>
      </c>
      <c r="B5641" s="42" t="n">
        <f aca="false">1+$F$5*$F$4*(1+$F$6)^A5641-(1+$F$5)^A5641</f>
        <v>-216.131446767838</v>
      </c>
      <c r="C5641" s="43" t="n">
        <f aca="false">IF(AND(B5641&gt;=0,B5640&lt;0),1,0)</f>
        <v>0</v>
      </c>
    </row>
    <row r="5642" customFormat="false" ht="12.8" hidden="false" customHeight="false" outlineLevel="0" collapsed="false">
      <c r="A5642" s="8" t="n">
        <f aca="false">A5641-0.01</f>
        <v>43.6199999999857</v>
      </c>
      <c r="B5642" s="42" t="n">
        <f aca="false">1+$F$5*$F$4*(1+$F$6)^A5642-(1+$F$5)^A5642</f>
        <v>-215.855263111979</v>
      </c>
      <c r="C5642" s="43" t="n">
        <f aca="false">IF(AND(B5642&gt;=0,B5641&lt;0),1,0)</f>
        <v>0</v>
      </c>
    </row>
    <row r="5643" customFormat="false" ht="12.8" hidden="false" customHeight="false" outlineLevel="0" collapsed="false">
      <c r="A5643" s="8" t="n">
        <f aca="false">A5642-0.01</f>
        <v>43.6099999999856</v>
      </c>
      <c r="B5643" s="42" t="n">
        <f aca="false">1+$F$5*$F$4*(1+$F$6)^A5643-(1+$F$5)^A5643</f>
        <v>-215.579423470389</v>
      </c>
      <c r="C5643" s="43" t="n">
        <f aca="false">IF(AND(B5643&gt;=0,B5642&lt;0),1,0)</f>
        <v>0</v>
      </c>
    </row>
    <row r="5644" customFormat="false" ht="12.8" hidden="false" customHeight="false" outlineLevel="0" collapsed="false">
      <c r="A5644" s="8" t="n">
        <f aca="false">A5643-0.01</f>
        <v>43.5999999999857</v>
      </c>
      <c r="B5644" s="42" t="n">
        <f aca="false">1+$F$5*$F$4*(1+$F$6)^A5644-(1+$F$5)^A5644</f>
        <v>-215.30392741622</v>
      </c>
      <c r="C5644" s="43" t="n">
        <f aca="false">IF(AND(B5644&gt;=0,B5643&lt;0),1,0)</f>
        <v>0</v>
      </c>
    </row>
    <row r="5645" customFormat="false" ht="12.8" hidden="false" customHeight="false" outlineLevel="0" collapsed="false">
      <c r="A5645" s="8" t="n">
        <f aca="false">A5644-0.01</f>
        <v>43.5899999999857</v>
      </c>
      <c r="B5645" s="42" t="n">
        <f aca="false">1+$F$5*$F$4*(1+$F$6)^A5645-(1+$F$5)^A5645</f>
        <v>-215.028774523152</v>
      </c>
      <c r="C5645" s="43" t="n">
        <f aca="false">IF(AND(B5645&gt;=0,B5644&lt;0),1,0)</f>
        <v>0</v>
      </c>
    </row>
    <row r="5646" customFormat="false" ht="12.8" hidden="false" customHeight="false" outlineLevel="0" collapsed="false">
      <c r="A5646" s="8" t="n">
        <f aca="false">A5645-0.01</f>
        <v>43.5799999999857</v>
      </c>
      <c r="B5646" s="42" t="n">
        <f aca="false">1+$F$5*$F$4*(1+$F$6)^A5646-(1+$F$5)^A5646</f>
        <v>-214.753964365394</v>
      </c>
      <c r="C5646" s="43" t="n">
        <f aca="false">IF(AND(B5646&gt;=0,B5645&lt;0),1,0)</f>
        <v>0</v>
      </c>
    </row>
    <row r="5647" customFormat="false" ht="12.8" hidden="false" customHeight="false" outlineLevel="0" collapsed="false">
      <c r="A5647" s="8" t="n">
        <f aca="false">A5646-0.01</f>
        <v>43.5699999999857</v>
      </c>
      <c r="B5647" s="42" t="n">
        <f aca="false">1+$F$5*$F$4*(1+$F$6)^A5647-(1+$F$5)^A5647</f>
        <v>-214.479496517682</v>
      </c>
      <c r="C5647" s="43" t="n">
        <f aca="false">IF(AND(B5647&gt;=0,B5646&lt;0),1,0)</f>
        <v>0</v>
      </c>
    </row>
    <row r="5648" customFormat="false" ht="12.8" hidden="false" customHeight="false" outlineLevel="0" collapsed="false">
      <c r="A5648" s="8" t="n">
        <f aca="false">A5647-0.01</f>
        <v>43.5599999999857</v>
      </c>
      <c r="B5648" s="42" t="n">
        <f aca="false">1+$F$5*$F$4*(1+$F$6)^A5648-(1+$F$5)^A5648</f>
        <v>-214.205370555282</v>
      </c>
      <c r="C5648" s="43" t="n">
        <f aca="false">IF(AND(B5648&gt;=0,B5647&lt;0),1,0)</f>
        <v>0</v>
      </c>
    </row>
    <row r="5649" customFormat="false" ht="12.8" hidden="false" customHeight="false" outlineLevel="0" collapsed="false">
      <c r="A5649" s="8" t="n">
        <f aca="false">A5648-0.01</f>
        <v>43.5499999999857</v>
      </c>
      <c r="B5649" s="42" t="n">
        <f aca="false">1+$F$5*$F$4*(1+$F$6)^A5649-(1+$F$5)^A5649</f>
        <v>-213.931586053984</v>
      </c>
      <c r="C5649" s="43" t="n">
        <f aca="false">IF(AND(B5649&gt;=0,B5648&lt;0),1,0)</f>
        <v>0</v>
      </c>
    </row>
    <row r="5650" customFormat="false" ht="12.8" hidden="false" customHeight="false" outlineLevel="0" collapsed="false">
      <c r="A5650" s="8" t="n">
        <f aca="false">A5649-0.01</f>
        <v>43.5399999999857</v>
      </c>
      <c r="B5650" s="42" t="n">
        <f aca="false">1+$F$5*$F$4*(1+$F$6)^A5650-(1+$F$5)^A5650</f>
        <v>-213.658142590104</v>
      </c>
      <c r="C5650" s="43" t="n">
        <f aca="false">IF(AND(B5650&gt;=0,B5649&lt;0),1,0)</f>
        <v>0</v>
      </c>
    </row>
    <row r="5651" customFormat="false" ht="12.8" hidden="false" customHeight="false" outlineLevel="0" collapsed="false">
      <c r="A5651" s="8" t="n">
        <f aca="false">A5650-0.01</f>
        <v>43.5299999999857</v>
      </c>
      <c r="B5651" s="42" t="n">
        <f aca="false">1+$F$5*$F$4*(1+$F$6)^A5651-(1+$F$5)^A5651</f>
        <v>-213.385039740485</v>
      </c>
      <c r="C5651" s="43" t="n">
        <f aca="false">IF(AND(B5651&gt;=0,B5650&lt;0),1,0)</f>
        <v>0</v>
      </c>
    </row>
    <row r="5652" customFormat="false" ht="12.8" hidden="false" customHeight="false" outlineLevel="0" collapsed="false">
      <c r="A5652" s="8" t="n">
        <f aca="false">A5651-0.01</f>
        <v>43.5199999999857</v>
      </c>
      <c r="B5652" s="42" t="n">
        <f aca="false">1+$F$5*$F$4*(1+$F$6)^A5652-(1+$F$5)^A5652</f>
        <v>-213.112277082494</v>
      </c>
      <c r="C5652" s="43" t="n">
        <f aca="false">IF(AND(B5652&gt;=0,B5651&lt;0),1,0)</f>
        <v>0</v>
      </c>
    </row>
    <row r="5653" customFormat="false" ht="12.8" hidden="false" customHeight="false" outlineLevel="0" collapsed="false">
      <c r="A5653" s="8" t="n">
        <f aca="false">A5652-0.01</f>
        <v>43.5099999999857</v>
      </c>
      <c r="B5653" s="42" t="n">
        <f aca="false">1+$F$5*$F$4*(1+$F$6)^A5653-(1+$F$5)^A5653</f>
        <v>-212.839854194021</v>
      </c>
      <c r="C5653" s="43" t="n">
        <f aca="false">IF(AND(B5653&gt;=0,B5652&lt;0),1,0)</f>
        <v>0</v>
      </c>
    </row>
    <row r="5654" customFormat="false" ht="12.8" hidden="false" customHeight="false" outlineLevel="0" collapsed="false">
      <c r="A5654" s="8" t="n">
        <f aca="false">A5653-0.01</f>
        <v>43.4999999999857</v>
      </c>
      <c r="B5654" s="42" t="n">
        <f aca="false">1+$F$5*$F$4*(1+$F$6)^A5654-(1+$F$5)^A5654</f>
        <v>-212.567770653481</v>
      </c>
      <c r="C5654" s="43" t="n">
        <f aca="false">IF(AND(B5654&gt;=0,B5653&lt;0),1,0)</f>
        <v>0</v>
      </c>
    </row>
    <row r="5655" customFormat="false" ht="12.8" hidden="false" customHeight="false" outlineLevel="0" collapsed="false">
      <c r="A5655" s="8" t="n">
        <f aca="false">A5654-0.01</f>
        <v>43.4899999999857</v>
      </c>
      <c r="B5655" s="42" t="n">
        <f aca="false">1+$F$5*$F$4*(1+$F$6)^A5655-(1+$F$5)^A5655</f>
        <v>-212.296026039811</v>
      </c>
      <c r="C5655" s="43" t="n">
        <f aca="false">IF(AND(B5655&gt;=0,B5654&lt;0),1,0)</f>
        <v>0</v>
      </c>
    </row>
    <row r="5656" customFormat="false" ht="12.8" hidden="false" customHeight="false" outlineLevel="0" collapsed="false">
      <c r="A5656" s="8" t="n">
        <f aca="false">A5655-0.01</f>
        <v>43.4799999999857</v>
      </c>
      <c r="B5656" s="42" t="n">
        <f aca="false">1+$F$5*$F$4*(1+$F$6)^A5656-(1+$F$5)^A5656</f>
        <v>-212.024619932469</v>
      </c>
      <c r="C5656" s="43" t="n">
        <f aca="false">IF(AND(B5656&gt;=0,B5655&lt;0),1,0)</f>
        <v>0</v>
      </c>
    </row>
    <row r="5657" customFormat="false" ht="12.8" hidden="false" customHeight="false" outlineLevel="0" collapsed="false">
      <c r="A5657" s="8" t="n">
        <f aca="false">A5656-0.01</f>
        <v>43.4699999999857</v>
      </c>
      <c r="B5657" s="42" t="n">
        <f aca="false">1+$F$5*$F$4*(1+$F$6)^A5657-(1+$F$5)^A5657</f>
        <v>-211.753551911435</v>
      </c>
      <c r="C5657" s="43" t="n">
        <f aca="false">IF(AND(B5657&gt;=0,B5656&lt;0),1,0)</f>
        <v>0</v>
      </c>
    </row>
    <row r="5658" customFormat="false" ht="12.8" hidden="false" customHeight="false" outlineLevel="0" collapsed="false">
      <c r="A5658" s="8" t="n">
        <f aca="false">A5657-0.01</f>
        <v>43.4599999999857</v>
      </c>
      <c r="B5658" s="42" t="n">
        <f aca="false">1+$F$5*$F$4*(1+$F$6)^A5658-(1+$F$5)^A5658</f>
        <v>-211.482821557212</v>
      </c>
      <c r="C5658" s="43" t="n">
        <f aca="false">IF(AND(B5658&gt;=0,B5657&lt;0),1,0)</f>
        <v>0</v>
      </c>
    </row>
    <row r="5659" customFormat="false" ht="12.8" hidden="false" customHeight="false" outlineLevel="0" collapsed="false">
      <c r="A5659" s="8" t="n">
        <f aca="false">A5658-0.01</f>
        <v>43.4499999999857</v>
      </c>
      <c r="B5659" s="42" t="n">
        <f aca="false">1+$F$5*$F$4*(1+$F$6)^A5659-(1+$F$5)^A5659</f>
        <v>-211.212428450821</v>
      </c>
      <c r="C5659" s="43" t="n">
        <f aca="false">IF(AND(B5659&gt;=0,B5658&lt;0),1,0)</f>
        <v>0</v>
      </c>
    </row>
    <row r="5660" customFormat="false" ht="12.8" hidden="false" customHeight="false" outlineLevel="0" collapsed="false">
      <c r="A5660" s="8" t="n">
        <f aca="false">A5659-0.01</f>
        <v>43.4399999999857</v>
      </c>
      <c r="B5660" s="42" t="n">
        <f aca="false">1+$F$5*$F$4*(1+$F$6)^A5660-(1+$F$5)^A5660</f>
        <v>-210.942372173801</v>
      </c>
      <c r="C5660" s="43" t="n">
        <f aca="false">IF(AND(B5660&gt;=0,B5659&lt;0),1,0)</f>
        <v>0</v>
      </c>
    </row>
    <row r="5661" customFormat="false" ht="12.8" hidden="false" customHeight="false" outlineLevel="0" collapsed="false">
      <c r="A5661" s="8" t="n">
        <f aca="false">A5660-0.01</f>
        <v>43.4299999999857</v>
      </c>
      <c r="B5661" s="42" t="n">
        <f aca="false">1+$F$5*$F$4*(1+$F$6)^A5661-(1+$F$5)^A5661</f>
        <v>-210.672652308213</v>
      </c>
      <c r="C5661" s="43" t="n">
        <f aca="false">IF(AND(B5661&gt;=0,B5660&lt;0),1,0)</f>
        <v>0</v>
      </c>
    </row>
    <row r="5662" customFormat="false" ht="12.8" hidden="false" customHeight="false" outlineLevel="0" collapsed="false">
      <c r="A5662" s="8" t="n">
        <f aca="false">A5661-0.01</f>
        <v>43.4199999999857</v>
      </c>
      <c r="B5662" s="42" t="n">
        <f aca="false">1+$F$5*$F$4*(1+$F$6)^A5662-(1+$F$5)^A5662</f>
        <v>-210.403268436635</v>
      </c>
      <c r="C5662" s="43" t="n">
        <f aca="false">IF(AND(B5662&gt;=0,B5661&lt;0),1,0)</f>
        <v>0</v>
      </c>
    </row>
    <row r="5663" customFormat="false" ht="12.8" hidden="false" customHeight="false" outlineLevel="0" collapsed="false">
      <c r="A5663" s="8" t="n">
        <f aca="false">A5662-0.01</f>
        <v>43.4099999999857</v>
      </c>
      <c r="B5663" s="42" t="n">
        <f aca="false">1+$F$5*$F$4*(1+$F$6)^A5663-(1+$F$5)^A5663</f>
        <v>-210.134220142162</v>
      </c>
      <c r="C5663" s="43" t="n">
        <f aca="false">IF(AND(B5663&gt;=0,B5662&lt;0),1,0)</f>
        <v>0</v>
      </c>
    </row>
    <row r="5664" customFormat="false" ht="12.8" hidden="false" customHeight="false" outlineLevel="0" collapsed="false">
      <c r="A5664" s="8" t="n">
        <f aca="false">A5663-0.01</f>
        <v>43.3999999999857</v>
      </c>
      <c r="B5664" s="42" t="n">
        <f aca="false">1+$F$5*$F$4*(1+$F$6)^A5664-(1+$F$5)^A5664</f>
        <v>-209.865507008407</v>
      </c>
      <c r="C5664" s="43" t="n">
        <f aca="false">IF(AND(B5664&gt;=0,B5663&lt;0),1,0)</f>
        <v>0</v>
      </c>
    </row>
    <row r="5665" customFormat="false" ht="12.8" hidden="false" customHeight="false" outlineLevel="0" collapsed="false">
      <c r="A5665" s="8" t="n">
        <f aca="false">A5664-0.01</f>
        <v>43.3899999999857</v>
      </c>
      <c r="B5665" s="42" t="n">
        <f aca="false">1+$F$5*$F$4*(1+$F$6)^A5665-(1+$F$5)^A5665</f>
        <v>-209.597128619497</v>
      </c>
      <c r="C5665" s="43" t="n">
        <f aca="false">IF(AND(B5665&gt;=0,B5664&lt;0),1,0)</f>
        <v>0</v>
      </c>
    </row>
    <row r="5666" customFormat="false" ht="12.8" hidden="false" customHeight="false" outlineLevel="0" collapsed="false">
      <c r="A5666" s="8" t="n">
        <f aca="false">A5665-0.01</f>
        <v>43.3799999999857</v>
      </c>
      <c r="B5666" s="42" t="n">
        <f aca="false">1+$F$5*$F$4*(1+$F$6)^A5666-(1+$F$5)^A5666</f>
        <v>-209.329084560078</v>
      </c>
      <c r="C5666" s="43" t="n">
        <f aca="false">IF(AND(B5666&gt;=0,B5665&lt;0),1,0)</f>
        <v>0</v>
      </c>
    </row>
    <row r="5667" customFormat="false" ht="12.8" hidden="false" customHeight="false" outlineLevel="0" collapsed="false">
      <c r="A5667" s="8" t="n">
        <f aca="false">A5666-0.01</f>
        <v>43.3699999999857</v>
      </c>
      <c r="B5667" s="42" t="n">
        <f aca="false">1+$F$5*$F$4*(1+$F$6)^A5667-(1+$F$5)^A5667</f>
        <v>-209.061374415308</v>
      </c>
      <c r="C5667" s="43" t="n">
        <f aca="false">IF(AND(B5667&gt;=0,B5666&lt;0),1,0)</f>
        <v>0</v>
      </c>
    </row>
    <row r="5668" customFormat="false" ht="12.8" hidden="false" customHeight="false" outlineLevel="0" collapsed="false">
      <c r="A5668" s="8" t="n">
        <f aca="false">A5667-0.01</f>
        <v>43.3599999999857</v>
      </c>
      <c r="B5668" s="42" t="n">
        <f aca="false">1+$F$5*$F$4*(1+$F$6)^A5668-(1+$F$5)^A5668</f>
        <v>-208.793997770861</v>
      </c>
      <c r="C5668" s="43" t="n">
        <f aca="false">IF(AND(B5668&gt;=0,B5667&lt;0),1,0)</f>
        <v>0</v>
      </c>
    </row>
    <row r="5669" customFormat="false" ht="12.8" hidden="false" customHeight="false" outlineLevel="0" collapsed="false">
      <c r="A5669" s="8" t="n">
        <f aca="false">A5668-0.01</f>
        <v>43.3499999999857</v>
      </c>
      <c r="B5669" s="42" t="n">
        <f aca="false">1+$F$5*$F$4*(1+$F$6)^A5669-(1+$F$5)^A5669</f>
        <v>-208.526954212925</v>
      </c>
      <c r="C5669" s="43" t="n">
        <f aca="false">IF(AND(B5669&gt;=0,B5668&lt;0),1,0)</f>
        <v>0</v>
      </c>
    </row>
    <row r="5670" customFormat="false" ht="12.8" hidden="false" customHeight="false" outlineLevel="0" collapsed="false">
      <c r="A5670" s="8" t="n">
        <f aca="false">A5669-0.01</f>
        <v>43.3399999999857</v>
      </c>
      <c r="B5670" s="42" t="n">
        <f aca="false">1+$F$5*$F$4*(1+$F$6)^A5670-(1+$F$5)^A5670</f>
        <v>-208.260243328199</v>
      </c>
      <c r="C5670" s="43" t="n">
        <f aca="false">IF(AND(B5670&gt;=0,B5669&lt;0),1,0)</f>
        <v>0</v>
      </c>
    </row>
    <row r="5671" customFormat="false" ht="12.8" hidden="false" customHeight="false" outlineLevel="0" collapsed="false">
      <c r="A5671" s="8" t="n">
        <f aca="false">A5670-0.01</f>
        <v>43.3299999999857</v>
      </c>
      <c r="B5671" s="42" t="n">
        <f aca="false">1+$F$5*$F$4*(1+$F$6)^A5671-(1+$F$5)^A5671</f>
        <v>-207.993864703897</v>
      </c>
      <c r="C5671" s="43" t="n">
        <f aca="false">IF(AND(B5671&gt;=0,B5670&lt;0),1,0)</f>
        <v>0</v>
      </c>
    </row>
    <row r="5672" customFormat="false" ht="12.8" hidden="false" customHeight="false" outlineLevel="0" collapsed="false">
      <c r="A5672" s="8" t="n">
        <f aca="false">A5671-0.01</f>
        <v>43.3199999999857</v>
      </c>
      <c r="B5672" s="42" t="n">
        <f aca="false">1+$F$5*$F$4*(1+$F$6)^A5672-(1+$F$5)^A5672</f>
        <v>-207.727817927743</v>
      </c>
      <c r="C5672" s="43" t="n">
        <f aca="false">IF(AND(B5672&gt;=0,B5671&lt;0),1,0)</f>
        <v>0</v>
      </c>
    </row>
    <row r="5673" customFormat="false" ht="12.8" hidden="false" customHeight="false" outlineLevel="0" collapsed="false">
      <c r="A5673" s="8" t="n">
        <f aca="false">A5672-0.01</f>
        <v>43.3099999999857</v>
      </c>
      <c r="B5673" s="42" t="n">
        <f aca="false">1+$F$5*$F$4*(1+$F$6)^A5673-(1+$F$5)^A5673</f>
        <v>-207.462102587973</v>
      </c>
      <c r="C5673" s="43" t="n">
        <f aca="false">IF(AND(B5673&gt;=0,B5672&lt;0),1,0)</f>
        <v>0</v>
      </c>
    </row>
    <row r="5674" customFormat="false" ht="12.8" hidden="false" customHeight="false" outlineLevel="0" collapsed="false">
      <c r="A5674" s="8" t="n">
        <f aca="false">A5673-0.01</f>
        <v>43.2999999999857</v>
      </c>
      <c r="B5674" s="42" t="n">
        <f aca="false">1+$F$5*$F$4*(1+$F$6)^A5674-(1+$F$5)^A5674</f>
        <v>-207.196718273334</v>
      </c>
      <c r="C5674" s="43" t="n">
        <f aca="false">IF(AND(B5674&gt;=0,B5673&lt;0),1,0)</f>
        <v>0</v>
      </c>
    </row>
    <row r="5675" customFormat="false" ht="12.8" hidden="false" customHeight="false" outlineLevel="0" collapsed="false">
      <c r="A5675" s="8" t="n">
        <f aca="false">A5674-0.01</f>
        <v>43.2899999999857</v>
      </c>
      <c r="B5675" s="42" t="n">
        <f aca="false">1+$F$5*$F$4*(1+$F$6)^A5675-(1+$F$5)^A5675</f>
        <v>-206.931664573081</v>
      </c>
      <c r="C5675" s="43" t="n">
        <f aca="false">IF(AND(B5675&gt;=0,B5674&lt;0),1,0)</f>
        <v>0</v>
      </c>
    </row>
    <row r="5676" customFormat="false" ht="12.8" hidden="false" customHeight="false" outlineLevel="0" collapsed="false">
      <c r="A5676" s="8" t="n">
        <f aca="false">A5675-0.01</f>
        <v>43.2799999999857</v>
      </c>
      <c r="B5676" s="42" t="n">
        <f aca="false">1+$F$5*$F$4*(1+$F$6)^A5676-(1+$F$5)^A5676</f>
        <v>-206.66694107698</v>
      </c>
      <c r="C5676" s="43" t="n">
        <f aca="false">IF(AND(B5676&gt;=0,B5675&lt;0),1,0)</f>
        <v>0</v>
      </c>
    </row>
    <row r="5677" customFormat="false" ht="12.8" hidden="false" customHeight="false" outlineLevel="0" collapsed="false">
      <c r="A5677" s="8" t="n">
        <f aca="false">A5676-0.01</f>
        <v>43.2699999999857</v>
      </c>
      <c r="B5677" s="42" t="n">
        <f aca="false">1+$F$5*$F$4*(1+$F$6)^A5677-(1+$F$5)^A5677</f>
        <v>-206.402547375306</v>
      </c>
      <c r="C5677" s="43" t="n">
        <f aca="false">IF(AND(B5677&gt;=0,B5676&lt;0),1,0)</f>
        <v>0</v>
      </c>
    </row>
    <row r="5678" customFormat="false" ht="12.8" hidden="false" customHeight="false" outlineLevel="0" collapsed="false">
      <c r="A5678" s="8" t="n">
        <f aca="false">A5677-0.01</f>
        <v>43.2599999999857</v>
      </c>
      <c r="B5678" s="42" t="n">
        <f aca="false">1+$F$5*$F$4*(1+$F$6)^A5678-(1+$F$5)^A5678</f>
        <v>-206.138483058841</v>
      </c>
      <c r="C5678" s="43" t="n">
        <f aca="false">IF(AND(B5678&gt;=0,B5677&lt;0),1,0)</f>
        <v>0</v>
      </c>
    </row>
    <row r="5679" customFormat="false" ht="12.8" hidden="false" customHeight="false" outlineLevel="0" collapsed="false">
      <c r="A5679" s="8" t="n">
        <f aca="false">A5678-0.01</f>
        <v>43.2499999999857</v>
      </c>
      <c r="B5679" s="42" t="n">
        <f aca="false">1+$F$5*$F$4*(1+$F$6)^A5679-(1+$F$5)^A5679</f>
        <v>-205.874747718874</v>
      </c>
      <c r="C5679" s="43" t="n">
        <f aca="false">IF(AND(B5679&gt;=0,B5678&lt;0),1,0)</f>
        <v>0</v>
      </c>
    </row>
    <row r="5680" customFormat="false" ht="12.8" hidden="false" customHeight="false" outlineLevel="0" collapsed="false">
      <c r="A5680" s="8" t="n">
        <f aca="false">A5679-0.01</f>
        <v>43.2399999999857</v>
      </c>
      <c r="B5680" s="42" t="n">
        <f aca="false">1+$F$5*$F$4*(1+$F$6)^A5680-(1+$F$5)^A5680</f>
        <v>-205.611340947201</v>
      </c>
      <c r="C5680" s="43" t="n">
        <f aca="false">IF(AND(B5680&gt;=0,B5679&lt;0),1,0)</f>
        <v>0</v>
      </c>
    </row>
    <row r="5681" customFormat="false" ht="12.8" hidden="false" customHeight="false" outlineLevel="0" collapsed="false">
      <c r="A5681" s="8" t="n">
        <f aca="false">A5680-0.01</f>
        <v>43.2299999999857</v>
      </c>
      <c r="B5681" s="42" t="n">
        <f aca="false">1+$F$5*$F$4*(1+$F$6)^A5681-(1+$F$5)^A5681</f>
        <v>-205.348262336126</v>
      </c>
      <c r="C5681" s="43" t="n">
        <f aca="false">IF(AND(B5681&gt;=0,B5680&lt;0),1,0)</f>
        <v>0</v>
      </c>
    </row>
    <row r="5682" customFormat="false" ht="12.8" hidden="false" customHeight="false" outlineLevel="0" collapsed="false">
      <c r="A5682" s="8" t="n">
        <f aca="false">A5681-0.01</f>
        <v>43.2199999999857</v>
      </c>
      <c r="B5682" s="42" t="n">
        <f aca="false">1+$F$5*$F$4*(1+$F$6)^A5682-(1+$F$5)^A5682</f>
        <v>-205.085511478456</v>
      </c>
      <c r="C5682" s="43" t="n">
        <f aca="false">IF(AND(B5682&gt;=0,B5681&lt;0),1,0)</f>
        <v>0</v>
      </c>
    </row>
    <row r="5683" customFormat="false" ht="12.8" hidden="false" customHeight="false" outlineLevel="0" collapsed="false">
      <c r="A5683" s="8" t="n">
        <f aca="false">A5682-0.01</f>
        <v>43.2099999999857</v>
      </c>
      <c r="B5683" s="42" t="n">
        <f aca="false">1+$F$5*$F$4*(1+$F$6)^A5683-(1+$F$5)^A5683</f>
        <v>-204.823087967504</v>
      </c>
      <c r="C5683" s="43" t="n">
        <f aca="false">IF(AND(B5683&gt;=0,B5682&lt;0),1,0)</f>
        <v>0</v>
      </c>
    </row>
    <row r="5684" customFormat="false" ht="12.8" hidden="false" customHeight="false" outlineLevel="0" collapsed="false">
      <c r="A5684" s="8" t="n">
        <f aca="false">A5683-0.01</f>
        <v>43.1999999999857</v>
      </c>
      <c r="B5684" s="42" t="n">
        <f aca="false">1+$F$5*$F$4*(1+$F$6)^A5684-(1+$F$5)^A5684</f>
        <v>-204.560991397087</v>
      </c>
      <c r="C5684" s="43" t="n">
        <f aca="false">IF(AND(B5684&gt;=0,B5683&lt;0),1,0)</f>
        <v>0</v>
      </c>
    </row>
    <row r="5685" customFormat="false" ht="12.8" hidden="false" customHeight="false" outlineLevel="0" collapsed="false">
      <c r="A5685" s="8" t="n">
        <f aca="false">A5684-0.01</f>
        <v>43.1899999999857</v>
      </c>
      <c r="B5685" s="42" t="n">
        <f aca="false">1+$F$5*$F$4*(1+$F$6)^A5685-(1+$F$5)^A5685</f>
        <v>-204.299221361526</v>
      </c>
      <c r="C5685" s="43" t="n">
        <f aca="false">IF(AND(B5685&gt;=0,B5684&lt;0),1,0)</f>
        <v>0</v>
      </c>
    </row>
    <row r="5686" customFormat="false" ht="12.8" hidden="false" customHeight="false" outlineLevel="0" collapsed="false">
      <c r="A5686" s="8" t="n">
        <f aca="false">A5685-0.01</f>
        <v>43.1799999999857</v>
      </c>
      <c r="B5686" s="42" t="n">
        <f aca="false">1+$F$5*$F$4*(1+$F$6)^A5686-(1+$F$5)^A5686</f>
        <v>-204.037777455645</v>
      </c>
      <c r="C5686" s="43" t="n">
        <f aca="false">IF(AND(B5686&gt;=0,B5685&lt;0),1,0)</f>
        <v>0</v>
      </c>
    </row>
    <row r="5687" customFormat="false" ht="12.8" hidden="false" customHeight="false" outlineLevel="0" collapsed="false">
      <c r="A5687" s="8" t="n">
        <f aca="false">A5686-0.01</f>
        <v>43.1699999999857</v>
      </c>
      <c r="B5687" s="42" t="n">
        <f aca="false">1+$F$5*$F$4*(1+$F$6)^A5687-(1+$F$5)^A5687</f>
        <v>-203.776659274769</v>
      </c>
      <c r="C5687" s="43" t="n">
        <f aca="false">IF(AND(B5687&gt;=0,B5686&lt;0),1,0)</f>
        <v>0</v>
      </c>
    </row>
    <row r="5688" customFormat="false" ht="12.8" hidden="false" customHeight="false" outlineLevel="0" collapsed="false">
      <c r="A5688" s="8" t="n">
        <f aca="false">A5687-0.01</f>
        <v>43.1599999999857</v>
      </c>
      <c r="B5688" s="42" t="n">
        <f aca="false">1+$F$5*$F$4*(1+$F$6)^A5688-(1+$F$5)^A5688</f>
        <v>-203.515866414727</v>
      </c>
      <c r="C5688" s="43" t="n">
        <f aca="false">IF(AND(B5688&gt;=0,B5687&lt;0),1,0)</f>
        <v>0</v>
      </c>
    </row>
    <row r="5689" customFormat="false" ht="12.8" hidden="false" customHeight="false" outlineLevel="0" collapsed="false">
      <c r="A5689" s="8" t="n">
        <f aca="false">A5688-0.01</f>
        <v>43.1499999999857</v>
      </c>
      <c r="B5689" s="42" t="n">
        <f aca="false">1+$F$5*$F$4*(1+$F$6)^A5689-(1+$F$5)^A5689</f>
        <v>-203.255398471848</v>
      </c>
      <c r="C5689" s="43" t="n">
        <f aca="false">IF(AND(B5689&gt;=0,B5688&lt;0),1,0)</f>
        <v>0</v>
      </c>
    </row>
    <row r="5690" customFormat="false" ht="12.8" hidden="false" customHeight="false" outlineLevel="0" collapsed="false">
      <c r="A5690" s="8" t="n">
        <f aca="false">A5689-0.01</f>
        <v>43.1399999999857</v>
      </c>
      <c r="B5690" s="42" t="n">
        <f aca="false">1+$F$5*$F$4*(1+$F$6)^A5690-(1+$F$5)^A5690</f>
        <v>-202.995255042962</v>
      </c>
      <c r="C5690" s="43" t="n">
        <f aca="false">IF(AND(B5690&gt;=0,B5689&lt;0),1,0)</f>
        <v>0</v>
      </c>
    </row>
    <row r="5691" customFormat="false" ht="12.8" hidden="false" customHeight="false" outlineLevel="0" collapsed="false">
      <c r="A5691" s="8" t="n">
        <f aca="false">A5690-0.01</f>
        <v>43.1299999999857</v>
      </c>
      <c r="B5691" s="42" t="n">
        <f aca="false">1+$F$5*$F$4*(1+$F$6)^A5691-(1+$F$5)^A5691</f>
        <v>-202.735435725397</v>
      </c>
      <c r="C5691" s="43" t="n">
        <f aca="false">IF(AND(B5691&gt;=0,B5690&lt;0),1,0)</f>
        <v>0</v>
      </c>
    </row>
    <row r="5692" customFormat="false" ht="12.8" hidden="false" customHeight="false" outlineLevel="0" collapsed="false">
      <c r="A5692" s="8" t="n">
        <f aca="false">A5691-0.01</f>
        <v>43.1199999999858</v>
      </c>
      <c r="B5692" s="42" t="n">
        <f aca="false">1+$F$5*$F$4*(1+$F$6)^A5692-(1+$F$5)^A5692</f>
        <v>-202.475940116982</v>
      </c>
      <c r="C5692" s="43" t="n">
        <f aca="false">IF(AND(B5692&gt;=0,B5691&lt;0),1,0)</f>
        <v>0</v>
      </c>
    </row>
    <row r="5693" customFormat="false" ht="12.8" hidden="false" customHeight="false" outlineLevel="0" collapsed="false">
      <c r="A5693" s="8" t="n">
        <f aca="false">A5692-0.01</f>
        <v>43.1099999999857</v>
      </c>
      <c r="B5693" s="42" t="n">
        <f aca="false">1+$F$5*$F$4*(1+$F$6)^A5693-(1+$F$5)^A5693</f>
        <v>-202.216767816045</v>
      </c>
      <c r="C5693" s="43" t="n">
        <f aca="false">IF(AND(B5693&gt;=0,B5692&lt;0),1,0)</f>
        <v>0</v>
      </c>
    </row>
    <row r="5694" customFormat="false" ht="12.8" hidden="false" customHeight="false" outlineLevel="0" collapsed="false">
      <c r="A5694" s="8" t="n">
        <f aca="false">A5693-0.01</f>
        <v>43.0999999999858</v>
      </c>
      <c r="B5694" s="42" t="n">
        <f aca="false">1+$F$5*$F$4*(1+$F$6)^A5694-(1+$F$5)^A5694</f>
        <v>-201.957918421411</v>
      </c>
      <c r="C5694" s="43" t="n">
        <f aca="false">IF(AND(B5694&gt;=0,B5693&lt;0),1,0)</f>
        <v>0</v>
      </c>
    </row>
    <row r="5695" customFormat="false" ht="12.8" hidden="false" customHeight="false" outlineLevel="0" collapsed="false">
      <c r="A5695" s="8" t="n">
        <f aca="false">A5694-0.01</f>
        <v>43.0899999999857</v>
      </c>
      <c r="B5695" s="42" t="n">
        <f aca="false">1+$F$5*$F$4*(1+$F$6)^A5695-(1+$F$5)^A5695</f>
        <v>-201.699391532403</v>
      </c>
      <c r="C5695" s="43" t="n">
        <f aca="false">IF(AND(B5695&gt;=0,B5694&lt;0),1,0)</f>
        <v>0</v>
      </c>
    </row>
    <row r="5696" customFormat="false" ht="12.8" hidden="false" customHeight="false" outlineLevel="0" collapsed="false">
      <c r="A5696" s="8" t="n">
        <f aca="false">A5695-0.01</f>
        <v>43.0799999999858</v>
      </c>
      <c r="B5696" s="42" t="n">
        <f aca="false">1+$F$5*$F$4*(1+$F$6)^A5696-(1+$F$5)^A5696</f>
        <v>-201.44118674884</v>
      </c>
      <c r="C5696" s="43" t="n">
        <f aca="false">IF(AND(B5696&gt;=0,B5695&lt;0),1,0)</f>
        <v>0</v>
      </c>
    </row>
    <row r="5697" customFormat="false" ht="12.8" hidden="false" customHeight="false" outlineLevel="0" collapsed="false">
      <c r="A5697" s="8" t="n">
        <f aca="false">A5696-0.01</f>
        <v>43.0699999999858</v>
      </c>
      <c r="B5697" s="42" t="n">
        <f aca="false">1+$F$5*$F$4*(1+$F$6)^A5697-(1+$F$5)^A5697</f>
        <v>-201.183303671039</v>
      </c>
      <c r="C5697" s="43" t="n">
        <f aca="false">IF(AND(B5697&gt;=0,B5696&lt;0),1,0)</f>
        <v>0</v>
      </c>
    </row>
    <row r="5698" customFormat="false" ht="12.8" hidden="false" customHeight="false" outlineLevel="0" collapsed="false">
      <c r="A5698" s="8" t="n">
        <f aca="false">A5697-0.01</f>
        <v>43.0599999999858</v>
      </c>
      <c r="B5698" s="42" t="n">
        <f aca="false">1+$F$5*$F$4*(1+$F$6)^A5698-(1+$F$5)^A5698</f>
        <v>-200.92574189981</v>
      </c>
      <c r="C5698" s="43" t="n">
        <f aca="false">IF(AND(B5698&gt;=0,B5697&lt;0),1,0)</f>
        <v>0</v>
      </c>
    </row>
    <row r="5699" customFormat="false" ht="12.8" hidden="false" customHeight="false" outlineLevel="0" collapsed="false">
      <c r="A5699" s="8" t="n">
        <f aca="false">A5698-0.01</f>
        <v>43.0499999999858</v>
      </c>
      <c r="B5699" s="42" t="n">
        <f aca="false">1+$F$5*$F$4*(1+$F$6)^A5699-(1+$F$5)^A5699</f>
        <v>-200.66850103646</v>
      </c>
      <c r="C5699" s="43" t="n">
        <f aca="false">IF(AND(B5699&gt;=0,B5698&lt;0),1,0)</f>
        <v>0</v>
      </c>
    </row>
    <row r="5700" customFormat="false" ht="12.8" hidden="false" customHeight="false" outlineLevel="0" collapsed="false">
      <c r="A5700" s="8" t="n">
        <f aca="false">A5699-0.01</f>
        <v>43.0399999999858</v>
      </c>
      <c r="B5700" s="42" t="n">
        <f aca="false">1+$F$5*$F$4*(1+$F$6)^A5700-(1+$F$5)^A5700</f>
        <v>-200.411580682789</v>
      </c>
      <c r="C5700" s="43" t="n">
        <f aca="false">IF(AND(B5700&gt;=0,B5699&lt;0),1,0)</f>
        <v>0</v>
      </c>
    </row>
    <row r="5701" customFormat="false" ht="12.8" hidden="false" customHeight="false" outlineLevel="0" collapsed="false">
      <c r="A5701" s="8" t="n">
        <f aca="false">A5700-0.01</f>
        <v>43.0299999999858</v>
      </c>
      <c r="B5701" s="42" t="n">
        <f aca="false">1+$F$5*$F$4*(1+$F$6)^A5701-(1+$F$5)^A5701</f>
        <v>-200.154980441093</v>
      </c>
      <c r="C5701" s="43" t="n">
        <f aca="false">IF(AND(B5701&gt;=0,B5700&lt;0),1,0)</f>
        <v>0</v>
      </c>
    </row>
    <row r="5702" customFormat="false" ht="12.8" hidden="false" customHeight="false" outlineLevel="0" collapsed="false">
      <c r="A5702" s="8" t="n">
        <f aca="false">A5701-0.01</f>
        <v>43.0199999999858</v>
      </c>
      <c r="B5702" s="42" t="n">
        <f aca="false">1+$F$5*$F$4*(1+$F$6)^A5702-(1+$F$5)^A5702</f>
        <v>-199.898699914157</v>
      </c>
      <c r="C5702" s="43" t="n">
        <f aca="false">IF(AND(B5702&gt;=0,B5701&lt;0),1,0)</f>
        <v>0</v>
      </c>
    </row>
    <row r="5703" customFormat="false" ht="12.8" hidden="false" customHeight="false" outlineLevel="0" collapsed="false">
      <c r="A5703" s="8" t="n">
        <f aca="false">A5702-0.01</f>
        <v>43.0099999999858</v>
      </c>
      <c r="B5703" s="42" t="n">
        <f aca="false">1+$F$5*$F$4*(1+$F$6)^A5703-(1+$F$5)^A5703</f>
        <v>-199.642738705263</v>
      </c>
      <c r="C5703" s="43" t="n">
        <f aca="false">IF(AND(B5703&gt;=0,B5702&lt;0),1,0)</f>
        <v>0</v>
      </c>
    </row>
    <row r="5704" customFormat="false" ht="12.8" hidden="false" customHeight="false" outlineLevel="0" collapsed="false">
      <c r="A5704" s="8" t="n">
        <f aca="false">A5703-0.01</f>
        <v>42.9999999999858</v>
      </c>
      <c r="B5704" s="42" t="n">
        <f aca="false">1+$F$5*$F$4*(1+$F$6)^A5704-(1+$F$5)^A5704</f>
        <v>-199.387096418182</v>
      </c>
      <c r="C5704" s="43" t="n">
        <f aca="false">IF(AND(B5704&gt;=0,B5703&lt;0),1,0)</f>
        <v>0</v>
      </c>
    </row>
    <row r="5705" customFormat="false" ht="12.8" hidden="false" customHeight="false" outlineLevel="0" collapsed="false">
      <c r="A5705" s="8" t="n">
        <f aca="false">A5704-0.01</f>
        <v>42.9899999999858</v>
      </c>
      <c r="B5705" s="42" t="n">
        <f aca="false">1+$F$5*$F$4*(1+$F$6)^A5705-(1+$F$5)^A5705</f>
        <v>-199.131772657178</v>
      </c>
      <c r="C5705" s="43" t="n">
        <f aca="false">IF(AND(B5705&gt;=0,B5704&lt;0),1,0)</f>
        <v>0</v>
      </c>
    </row>
    <row r="5706" customFormat="false" ht="12.8" hidden="false" customHeight="false" outlineLevel="0" collapsed="false">
      <c r="A5706" s="8" t="n">
        <f aca="false">A5705-0.01</f>
        <v>42.9799999999858</v>
      </c>
      <c r="B5706" s="42" t="n">
        <f aca="false">1+$F$5*$F$4*(1+$F$6)^A5706-(1+$F$5)^A5706</f>
        <v>-198.876767027003</v>
      </c>
      <c r="C5706" s="43" t="n">
        <f aca="false">IF(AND(B5706&gt;=0,B5705&lt;0),1,0)</f>
        <v>0</v>
      </c>
    </row>
    <row r="5707" customFormat="false" ht="12.8" hidden="false" customHeight="false" outlineLevel="0" collapsed="false">
      <c r="A5707" s="8" t="n">
        <f aca="false">A5706-0.01</f>
        <v>42.9699999999858</v>
      </c>
      <c r="B5707" s="42" t="n">
        <f aca="false">1+$F$5*$F$4*(1+$F$6)^A5707-(1+$F$5)^A5707</f>
        <v>-198.622079132903</v>
      </c>
      <c r="C5707" s="43" t="n">
        <f aca="false">IF(AND(B5707&gt;=0,B5706&lt;0),1,0)</f>
        <v>0</v>
      </c>
    </row>
    <row r="5708" customFormat="false" ht="12.8" hidden="false" customHeight="false" outlineLevel="0" collapsed="false">
      <c r="A5708" s="8" t="n">
        <f aca="false">A5707-0.01</f>
        <v>42.9599999999858</v>
      </c>
      <c r="B5708" s="42" t="n">
        <f aca="false">1+$F$5*$F$4*(1+$F$6)^A5708-(1+$F$5)^A5708</f>
        <v>-198.36770858061</v>
      </c>
      <c r="C5708" s="43" t="n">
        <f aca="false">IF(AND(B5708&gt;=0,B5707&lt;0),1,0)</f>
        <v>0</v>
      </c>
    </row>
    <row r="5709" customFormat="false" ht="12.8" hidden="false" customHeight="false" outlineLevel="0" collapsed="false">
      <c r="A5709" s="8" t="n">
        <f aca="false">A5708-0.01</f>
        <v>42.9499999999858</v>
      </c>
      <c r="B5709" s="42" t="n">
        <f aca="false">1+$F$5*$F$4*(1+$F$6)^A5709-(1+$F$5)^A5709</f>
        <v>-198.113654976347</v>
      </c>
      <c r="C5709" s="43" t="n">
        <f aca="false">IF(AND(B5709&gt;=0,B5708&lt;0),1,0)</f>
        <v>0</v>
      </c>
    </row>
    <row r="5710" customFormat="false" ht="12.8" hidden="false" customHeight="false" outlineLevel="0" collapsed="false">
      <c r="A5710" s="8" t="n">
        <f aca="false">A5709-0.01</f>
        <v>42.9399999999858</v>
      </c>
      <c r="B5710" s="42" t="n">
        <f aca="false">1+$F$5*$F$4*(1+$F$6)^A5710-(1+$F$5)^A5710</f>
        <v>-197.859917926824</v>
      </c>
      <c r="C5710" s="43" t="n">
        <f aca="false">IF(AND(B5710&gt;=0,B5709&lt;0),1,0)</f>
        <v>0</v>
      </c>
    </row>
    <row r="5711" customFormat="false" ht="12.8" hidden="false" customHeight="false" outlineLevel="0" collapsed="false">
      <c r="A5711" s="8" t="n">
        <f aca="false">A5710-0.01</f>
        <v>42.9299999999858</v>
      </c>
      <c r="B5711" s="42" t="n">
        <f aca="false">1+$F$5*$F$4*(1+$F$6)^A5711-(1+$F$5)^A5711</f>
        <v>-197.606497039239</v>
      </c>
      <c r="C5711" s="43" t="n">
        <f aca="false">IF(AND(B5711&gt;=0,B5710&lt;0),1,0)</f>
        <v>0</v>
      </c>
    </row>
    <row r="5712" customFormat="false" ht="12.8" hidden="false" customHeight="false" outlineLevel="0" collapsed="false">
      <c r="A5712" s="8" t="n">
        <f aca="false">A5711-0.01</f>
        <v>42.9199999999858</v>
      </c>
      <c r="B5712" s="42" t="n">
        <f aca="false">1+$F$5*$F$4*(1+$F$6)^A5712-(1+$F$5)^A5712</f>
        <v>-197.353391921277</v>
      </c>
      <c r="C5712" s="43" t="n">
        <f aca="false">IF(AND(B5712&gt;=0,B5711&lt;0),1,0)</f>
        <v>0</v>
      </c>
    </row>
    <row r="5713" customFormat="false" ht="12.8" hidden="false" customHeight="false" outlineLevel="0" collapsed="false">
      <c r="A5713" s="8" t="n">
        <f aca="false">A5712-0.01</f>
        <v>42.9099999999858</v>
      </c>
      <c r="B5713" s="42" t="n">
        <f aca="false">1+$F$5*$F$4*(1+$F$6)^A5713-(1+$F$5)^A5713</f>
        <v>-197.10060218111</v>
      </c>
      <c r="C5713" s="43" t="n">
        <f aca="false">IF(AND(B5713&gt;=0,B5712&lt;0),1,0)</f>
        <v>0</v>
      </c>
    </row>
    <row r="5714" customFormat="false" ht="12.8" hidden="false" customHeight="false" outlineLevel="0" collapsed="false">
      <c r="A5714" s="8" t="n">
        <f aca="false">A5713-0.01</f>
        <v>42.8999999999858</v>
      </c>
      <c r="B5714" s="42" t="n">
        <f aca="false">1+$F$5*$F$4*(1+$F$6)^A5714-(1+$F$5)^A5714</f>
        <v>-196.848127427396</v>
      </c>
      <c r="C5714" s="43" t="n">
        <f aca="false">IF(AND(B5714&gt;=0,B5713&lt;0),1,0)</f>
        <v>0</v>
      </c>
    </row>
    <row r="5715" customFormat="false" ht="12.8" hidden="false" customHeight="false" outlineLevel="0" collapsed="false">
      <c r="A5715" s="8" t="n">
        <f aca="false">A5714-0.01</f>
        <v>42.8899999999858</v>
      </c>
      <c r="B5715" s="42" t="n">
        <f aca="false">1+$F$5*$F$4*(1+$F$6)^A5715-(1+$F$5)^A5715</f>
        <v>-196.595967269276</v>
      </c>
      <c r="C5715" s="43" t="n">
        <f aca="false">IF(AND(B5715&gt;=0,B5714&lt;0),1,0)</f>
        <v>0</v>
      </c>
    </row>
    <row r="5716" customFormat="false" ht="12.8" hidden="false" customHeight="false" outlineLevel="0" collapsed="false">
      <c r="A5716" s="8" t="n">
        <f aca="false">A5715-0.01</f>
        <v>42.8799999999858</v>
      </c>
      <c r="B5716" s="42" t="n">
        <f aca="false">1+$F$5*$F$4*(1+$F$6)^A5716-(1+$F$5)^A5716</f>
        <v>-196.344121316379</v>
      </c>
      <c r="C5716" s="43" t="n">
        <f aca="false">IF(AND(B5716&gt;=0,B5715&lt;0),1,0)</f>
        <v>0</v>
      </c>
    </row>
    <row r="5717" customFormat="false" ht="12.8" hidden="false" customHeight="false" outlineLevel="0" collapsed="false">
      <c r="A5717" s="8" t="n">
        <f aca="false">A5716-0.01</f>
        <v>42.8699999999858</v>
      </c>
      <c r="B5717" s="42" t="n">
        <f aca="false">1+$F$5*$F$4*(1+$F$6)^A5717-(1+$F$5)^A5717</f>
        <v>-196.092589178815</v>
      </c>
      <c r="C5717" s="43" t="n">
        <f aca="false">IF(AND(B5717&gt;=0,B5716&lt;0),1,0)</f>
        <v>0</v>
      </c>
    </row>
    <row r="5718" customFormat="false" ht="12.8" hidden="false" customHeight="false" outlineLevel="0" collapsed="false">
      <c r="A5718" s="8" t="n">
        <f aca="false">A5717-0.01</f>
        <v>42.8599999999858</v>
      </c>
      <c r="B5718" s="42" t="n">
        <f aca="false">1+$F$5*$F$4*(1+$F$6)^A5718-(1+$F$5)^A5718</f>
        <v>-195.841370467179</v>
      </c>
      <c r="C5718" s="43" t="n">
        <f aca="false">IF(AND(B5718&gt;=0,B5717&lt;0),1,0)</f>
        <v>0</v>
      </c>
    </row>
    <row r="5719" customFormat="false" ht="12.8" hidden="false" customHeight="false" outlineLevel="0" collapsed="false">
      <c r="A5719" s="8" t="n">
        <f aca="false">A5718-0.01</f>
        <v>42.8499999999858</v>
      </c>
      <c r="B5719" s="42" t="n">
        <f aca="false">1+$F$5*$F$4*(1+$F$6)^A5719-(1+$F$5)^A5719</f>
        <v>-195.590464792549</v>
      </c>
      <c r="C5719" s="43" t="n">
        <f aca="false">IF(AND(B5719&gt;=0,B5718&lt;0),1,0)</f>
        <v>0</v>
      </c>
    </row>
    <row r="5720" customFormat="false" ht="12.8" hidden="false" customHeight="false" outlineLevel="0" collapsed="false">
      <c r="A5720" s="8" t="n">
        <f aca="false">A5719-0.01</f>
        <v>42.8399999999858</v>
      </c>
      <c r="B5720" s="42" t="n">
        <f aca="false">1+$F$5*$F$4*(1+$F$6)^A5720-(1+$F$5)^A5720</f>
        <v>-195.339871766484</v>
      </c>
      <c r="C5720" s="43" t="n">
        <f aca="false">IF(AND(B5720&gt;=0,B5719&lt;0),1,0)</f>
        <v>0</v>
      </c>
    </row>
    <row r="5721" customFormat="false" ht="12.8" hidden="false" customHeight="false" outlineLevel="0" collapsed="false">
      <c r="A5721" s="8" t="n">
        <f aca="false">A5720-0.01</f>
        <v>42.8299999999858</v>
      </c>
      <c r="B5721" s="42" t="n">
        <f aca="false">1+$F$5*$F$4*(1+$F$6)^A5721-(1+$F$5)^A5721</f>
        <v>-195.089591001026</v>
      </c>
      <c r="C5721" s="43" t="n">
        <f aca="false">IF(AND(B5721&gt;=0,B5720&lt;0),1,0)</f>
        <v>0</v>
      </c>
    </row>
    <row r="5722" customFormat="false" ht="12.8" hidden="false" customHeight="false" outlineLevel="0" collapsed="false">
      <c r="A5722" s="8" t="n">
        <f aca="false">A5721-0.01</f>
        <v>42.8199999999858</v>
      </c>
      <c r="B5722" s="42" t="n">
        <f aca="false">1+$F$5*$F$4*(1+$F$6)^A5722-(1+$F$5)^A5722</f>
        <v>-194.839622108697</v>
      </c>
      <c r="C5722" s="43" t="n">
        <f aca="false">IF(AND(B5722&gt;=0,B5721&lt;0),1,0)</f>
        <v>0</v>
      </c>
    </row>
    <row r="5723" customFormat="false" ht="12.8" hidden="false" customHeight="false" outlineLevel="0" collapsed="false">
      <c r="A5723" s="8" t="n">
        <f aca="false">A5722-0.01</f>
        <v>42.8099999999858</v>
      </c>
      <c r="B5723" s="42" t="n">
        <f aca="false">1+$F$5*$F$4*(1+$F$6)^A5723-(1+$F$5)^A5723</f>
        <v>-194.5899647025</v>
      </c>
      <c r="C5723" s="43" t="n">
        <f aca="false">IF(AND(B5723&gt;=0,B5722&lt;0),1,0)</f>
        <v>0</v>
      </c>
    </row>
    <row r="5724" customFormat="false" ht="12.8" hidden="false" customHeight="false" outlineLevel="0" collapsed="false">
      <c r="A5724" s="8" t="n">
        <f aca="false">A5723-0.01</f>
        <v>42.7999999999858</v>
      </c>
      <c r="B5724" s="42" t="n">
        <f aca="false">1+$F$5*$F$4*(1+$F$6)^A5724-(1+$F$5)^A5724</f>
        <v>-194.340618395918</v>
      </c>
      <c r="C5724" s="43" t="n">
        <f aca="false">IF(AND(B5724&gt;=0,B5723&lt;0),1,0)</f>
        <v>0</v>
      </c>
    </row>
    <row r="5725" customFormat="false" ht="12.8" hidden="false" customHeight="false" outlineLevel="0" collapsed="false">
      <c r="A5725" s="8" t="n">
        <f aca="false">A5724-0.01</f>
        <v>42.7899999999858</v>
      </c>
      <c r="B5725" s="42" t="n">
        <f aca="false">1+$F$5*$F$4*(1+$F$6)^A5725-(1+$F$5)^A5725</f>
        <v>-194.091582802913</v>
      </c>
      <c r="C5725" s="43" t="n">
        <f aca="false">IF(AND(B5725&gt;=0,B5724&lt;0),1,0)</f>
        <v>0</v>
      </c>
    </row>
    <row r="5726" customFormat="false" ht="12.8" hidden="false" customHeight="false" outlineLevel="0" collapsed="false">
      <c r="A5726" s="8" t="n">
        <f aca="false">A5725-0.01</f>
        <v>42.7799999999858</v>
      </c>
      <c r="B5726" s="42" t="n">
        <f aca="false">1+$F$5*$F$4*(1+$F$6)^A5726-(1+$F$5)^A5726</f>
        <v>-193.842857537924</v>
      </c>
      <c r="C5726" s="43" t="n">
        <f aca="false">IF(AND(B5726&gt;=0,B5725&lt;0),1,0)</f>
        <v>0</v>
      </c>
    </row>
    <row r="5727" customFormat="false" ht="12.8" hidden="false" customHeight="false" outlineLevel="0" collapsed="false">
      <c r="A5727" s="8" t="n">
        <f aca="false">A5726-0.01</f>
        <v>42.7699999999858</v>
      </c>
      <c r="B5727" s="42" t="n">
        <f aca="false">1+$F$5*$F$4*(1+$F$6)^A5727-(1+$F$5)^A5727</f>
        <v>-193.594442215872</v>
      </c>
      <c r="C5727" s="43" t="n">
        <f aca="false">IF(AND(B5727&gt;=0,B5726&lt;0),1,0)</f>
        <v>0</v>
      </c>
    </row>
    <row r="5728" customFormat="false" ht="12.8" hidden="false" customHeight="false" outlineLevel="0" collapsed="false">
      <c r="A5728" s="8" t="n">
        <f aca="false">A5727-0.01</f>
        <v>42.7599999999858</v>
      </c>
      <c r="B5728" s="42" t="n">
        <f aca="false">1+$F$5*$F$4*(1+$F$6)^A5728-(1+$F$5)^A5728</f>
        <v>-193.346336452151</v>
      </c>
      <c r="C5728" s="43" t="n">
        <f aca="false">IF(AND(B5728&gt;=0,B5727&lt;0),1,0)</f>
        <v>0</v>
      </c>
    </row>
    <row r="5729" customFormat="false" ht="12.8" hidden="false" customHeight="false" outlineLevel="0" collapsed="false">
      <c r="A5729" s="8" t="n">
        <f aca="false">A5728-0.01</f>
        <v>42.7499999999858</v>
      </c>
      <c r="B5729" s="42" t="n">
        <f aca="false">1+$F$5*$F$4*(1+$F$6)^A5729-(1+$F$5)^A5729</f>
        <v>-193.098539862636</v>
      </c>
      <c r="C5729" s="43" t="n">
        <f aca="false">IF(AND(B5729&gt;=0,B5728&lt;0),1,0)</f>
        <v>0</v>
      </c>
    </row>
    <row r="5730" customFormat="false" ht="12.8" hidden="false" customHeight="false" outlineLevel="0" collapsed="false">
      <c r="A5730" s="8" t="n">
        <f aca="false">A5729-0.01</f>
        <v>42.7399999999858</v>
      </c>
      <c r="B5730" s="42" t="n">
        <f aca="false">1+$F$5*$F$4*(1+$F$6)^A5730-(1+$F$5)^A5730</f>
        <v>-192.851052063674</v>
      </c>
      <c r="C5730" s="43" t="n">
        <f aca="false">IF(AND(B5730&gt;=0,B5729&lt;0),1,0)</f>
        <v>0</v>
      </c>
    </row>
    <row r="5731" customFormat="false" ht="12.8" hidden="false" customHeight="false" outlineLevel="0" collapsed="false">
      <c r="A5731" s="8" t="n">
        <f aca="false">A5730-0.01</f>
        <v>42.7299999999858</v>
      </c>
      <c r="B5731" s="42" t="n">
        <f aca="false">1+$F$5*$F$4*(1+$F$6)^A5731-(1+$F$5)^A5731</f>
        <v>-192.603872672092</v>
      </c>
      <c r="C5731" s="43" t="n">
        <f aca="false">IF(AND(B5731&gt;=0,B5730&lt;0),1,0)</f>
        <v>0</v>
      </c>
    </row>
    <row r="5732" customFormat="false" ht="12.8" hidden="false" customHeight="false" outlineLevel="0" collapsed="false">
      <c r="A5732" s="8" t="n">
        <f aca="false">A5731-0.01</f>
        <v>42.7199999999858</v>
      </c>
      <c r="B5732" s="42" t="n">
        <f aca="false">1+$F$5*$F$4*(1+$F$6)^A5732-(1+$F$5)^A5732</f>
        <v>-192.357001305189</v>
      </c>
      <c r="C5732" s="43" t="n">
        <f aca="false">IF(AND(B5732&gt;=0,B5731&lt;0),1,0)</f>
        <v>0</v>
      </c>
    </row>
    <row r="5733" customFormat="false" ht="12.8" hidden="false" customHeight="false" outlineLevel="0" collapsed="false">
      <c r="A5733" s="8" t="n">
        <f aca="false">A5732-0.01</f>
        <v>42.7099999999858</v>
      </c>
      <c r="B5733" s="42" t="n">
        <f aca="false">1+$F$5*$F$4*(1+$F$6)^A5733-(1+$F$5)^A5733</f>
        <v>-192.110437580739</v>
      </c>
      <c r="C5733" s="43" t="n">
        <f aca="false">IF(AND(B5733&gt;=0,B5732&lt;0),1,0)</f>
        <v>0</v>
      </c>
    </row>
    <row r="5734" customFormat="false" ht="12.8" hidden="false" customHeight="false" outlineLevel="0" collapsed="false">
      <c r="A5734" s="8" t="n">
        <f aca="false">A5733-0.01</f>
        <v>42.6999999999858</v>
      </c>
      <c r="B5734" s="42" t="n">
        <f aca="false">1+$F$5*$F$4*(1+$F$6)^A5734-(1+$F$5)^A5734</f>
        <v>-191.864181116992</v>
      </c>
      <c r="C5734" s="43" t="n">
        <f aca="false">IF(AND(B5734&gt;=0,B5733&lt;0),1,0)</f>
        <v>0</v>
      </c>
    </row>
    <row r="5735" customFormat="false" ht="12.8" hidden="false" customHeight="false" outlineLevel="0" collapsed="false">
      <c r="A5735" s="8" t="n">
        <f aca="false">A5734-0.01</f>
        <v>42.6899999999858</v>
      </c>
      <c r="B5735" s="42" t="n">
        <f aca="false">1+$F$5*$F$4*(1+$F$6)^A5735-(1+$F$5)^A5735</f>
        <v>-191.618231532669</v>
      </c>
      <c r="C5735" s="43" t="n">
        <f aca="false">IF(AND(B5735&gt;=0,B5734&lt;0),1,0)</f>
        <v>0</v>
      </c>
    </row>
    <row r="5736" customFormat="false" ht="12.8" hidden="false" customHeight="false" outlineLevel="0" collapsed="false">
      <c r="A5736" s="8" t="n">
        <f aca="false">A5735-0.01</f>
        <v>42.6799999999858</v>
      </c>
      <c r="B5736" s="42" t="n">
        <f aca="false">1+$F$5*$F$4*(1+$F$6)^A5736-(1+$F$5)^A5736</f>
        <v>-191.372588446965</v>
      </c>
      <c r="C5736" s="43" t="n">
        <f aca="false">IF(AND(B5736&gt;=0,B5735&lt;0),1,0)</f>
        <v>0</v>
      </c>
    </row>
    <row r="5737" customFormat="false" ht="12.8" hidden="false" customHeight="false" outlineLevel="0" collapsed="false">
      <c r="A5737" s="8" t="n">
        <f aca="false">A5736-0.01</f>
        <v>42.6699999999858</v>
      </c>
      <c r="B5737" s="42" t="n">
        <f aca="false">1+$F$5*$F$4*(1+$F$6)^A5737-(1+$F$5)^A5737</f>
        <v>-191.127251479546</v>
      </c>
      <c r="C5737" s="43" t="n">
        <f aca="false">IF(AND(B5737&gt;=0,B5736&lt;0),1,0)</f>
        <v>0</v>
      </c>
    </row>
    <row r="5738" customFormat="false" ht="12.8" hidden="false" customHeight="false" outlineLevel="0" collapsed="false">
      <c r="A5738" s="8" t="n">
        <f aca="false">A5737-0.01</f>
        <v>42.6599999999858</v>
      </c>
      <c r="B5738" s="42" t="n">
        <f aca="false">1+$F$5*$F$4*(1+$F$6)^A5738-(1+$F$5)^A5738</f>
        <v>-190.88222025055</v>
      </c>
      <c r="C5738" s="43" t="n">
        <f aca="false">IF(AND(B5738&gt;=0,B5737&lt;0),1,0)</f>
        <v>0</v>
      </c>
    </row>
    <row r="5739" customFormat="false" ht="12.8" hidden="false" customHeight="false" outlineLevel="0" collapsed="false">
      <c r="A5739" s="8" t="n">
        <f aca="false">A5738-0.01</f>
        <v>42.6499999999858</v>
      </c>
      <c r="B5739" s="42" t="n">
        <f aca="false">1+$F$5*$F$4*(1+$F$6)^A5739-(1+$F$5)^A5739</f>
        <v>-190.637494380587</v>
      </c>
      <c r="C5739" s="43" t="n">
        <f aca="false">IF(AND(B5739&gt;=0,B5738&lt;0),1,0)</f>
        <v>0</v>
      </c>
    </row>
    <row r="5740" customFormat="false" ht="12.8" hidden="false" customHeight="false" outlineLevel="0" collapsed="false">
      <c r="A5740" s="8" t="n">
        <f aca="false">A5739-0.01</f>
        <v>42.6399999999858</v>
      </c>
      <c r="B5740" s="42" t="n">
        <f aca="false">1+$F$5*$F$4*(1+$F$6)^A5740-(1+$F$5)^A5740</f>
        <v>-190.393073490738</v>
      </c>
      <c r="C5740" s="43" t="n">
        <f aca="false">IF(AND(B5740&gt;=0,B5739&lt;0),1,0)</f>
        <v>0</v>
      </c>
    </row>
    <row r="5741" customFormat="false" ht="12.8" hidden="false" customHeight="false" outlineLevel="0" collapsed="false">
      <c r="A5741" s="8" t="n">
        <f aca="false">A5740-0.01</f>
        <v>42.6299999999858</v>
      </c>
      <c r="B5741" s="42" t="n">
        <f aca="false">1+$F$5*$F$4*(1+$F$6)^A5741-(1+$F$5)^A5741</f>
        <v>-190.14895720255</v>
      </c>
      <c r="C5741" s="43" t="n">
        <f aca="false">IF(AND(B5741&gt;=0,B5740&lt;0),1,0)</f>
        <v>0</v>
      </c>
    </row>
    <row r="5742" customFormat="false" ht="12.8" hidden="false" customHeight="false" outlineLevel="0" collapsed="false">
      <c r="A5742" s="8" t="n">
        <f aca="false">A5741-0.01</f>
        <v>42.6199999999859</v>
      </c>
      <c r="B5742" s="42" t="n">
        <f aca="false">1+$F$5*$F$4*(1+$F$6)^A5742-(1+$F$5)^A5742</f>
        <v>-189.905145138044</v>
      </c>
      <c r="C5742" s="43" t="n">
        <f aca="false">IF(AND(B5742&gt;=0,B5741&lt;0),1,0)</f>
        <v>0</v>
      </c>
    </row>
    <row r="5743" customFormat="false" ht="12.8" hidden="false" customHeight="false" outlineLevel="0" collapsed="false">
      <c r="A5743" s="8" t="n">
        <f aca="false">A5742-0.01</f>
        <v>42.6099999999858</v>
      </c>
      <c r="B5743" s="42" t="n">
        <f aca="false">1+$F$5*$F$4*(1+$F$6)^A5743-(1+$F$5)^A5743</f>
        <v>-189.661636919705</v>
      </c>
      <c r="C5743" s="43" t="n">
        <f aca="false">IF(AND(B5743&gt;=0,B5742&lt;0),1,0)</f>
        <v>0</v>
      </c>
    </row>
    <row r="5744" customFormat="false" ht="12.8" hidden="false" customHeight="false" outlineLevel="0" collapsed="false">
      <c r="A5744" s="8" t="n">
        <f aca="false">A5743-0.01</f>
        <v>42.5999999999859</v>
      </c>
      <c r="B5744" s="42" t="n">
        <f aca="false">1+$F$5*$F$4*(1+$F$6)^A5744-(1+$F$5)^A5744</f>
        <v>-189.418432170491</v>
      </c>
      <c r="C5744" s="43" t="n">
        <f aca="false">IF(AND(B5744&gt;=0,B5743&lt;0),1,0)</f>
        <v>0</v>
      </c>
    </row>
    <row r="5745" customFormat="false" ht="12.8" hidden="false" customHeight="false" outlineLevel="0" collapsed="false">
      <c r="A5745" s="8" t="n">
        <f aca="false">A5744-0.01</f>
        <v>42.5899999999858</v>
      </c>
      <c r="B5745" s="42" t="n">
        <f aca="false">1+$F$5*$F$4*(1+$F$6)^A5745-(1+$F$5)^A5745</f>
        <v>-189.175530513824</v>
      </c>
      <c r="C5745" s="43" t="n">
        <f aca="false">IF(AND(B5745&gt;=0,B5744&lt;0),1,0)</f>
        <v>0</v>
      </c>
    </row>
    <row r="5746" customFormat="false" ht="12.8" hidden="false" customHeight="false" outlineLevel="0" collapsed="false">
      <c r="A5746" s="8" t="n">
        <f aca="false">A5745-0.01</f>
        <v>42.5799999999859</v>
      </c>
      <c r="B5746" s="42" t="n">
        <f aca="false">1+$F$5*$F$4*(1+$F$6)^A5746-(1+$F$5)^A5746</f>
        <v>-188.932931573594</v>
      </c>
      <c r="C5746" s="43" t="n">
        <f aca="false">IF(AND(B5746&gt;=0,B5745&lt;0),1,0)</f>
        <v>0</v>
      </c>
    </row>
    <row r="5747" customFormat="false" ht="12.8" hidden="false" customHeight="false" outlineLevel="0" collapsed="false">
      <c r="A5747" s="8" t="n">
        <f aca="false">A5746-0.01</f>
        <v>42.5699999999859</v>
      </c>
      <c r="B5747" s="42" t="n">
        <f aca="false">1+$F$5*$F$4*(1+$F$6)^A5747-(1+$F$5)^A5747</f>
        <v>-188.690634974158</v>
      </c>
      <c r="C5747" s="43" t="n">
        <f aca="false">IF(AND(B5747&gt;=0,B5746&lt;0),1,0)</f>
        <v>0</v>
      </c>
    </row>
    <row r="5748" customFormat="false" ht="12.8" hidden="false" customHeight="false" outlineLevel="0" collapsed="false">
      <c r="A5748" s="8" t="n">
        <f aca="false">A5747-0.01</f>
        <v>42.5599999999859</v>
      </c>
      <c r="B5748" s="42" t="n">
        <f aca="false">1+$F$5*$F$4*(1+$F$6)^A5748-(1+$F$5)^A5748</f>
        <v>-188.448640340336</v>
      </c>
      <c r="C5748" s="43" t="n">
        <f aca="false">IF(AND(B5748&gt;=0,B5747&lt;0),1,0)</f>
        <v>0</v>
      </c>
    </row>
    <row r="5749" customFormat="false" ht="12.8" hidden="false" customHeight="false" outlineLevel="0" collapsed="false">
      <c r="A5749" s="8" t="n">
        <f aca="false">A5748-0.01</f>
        <v>42.5499999999859</v>
      </c>
      <c r="B5749" s="42" t="n">
        <f aca="false">1+$F$5*$F$4*(1+$F$6)^A5749-(1+$F$5)^A5749</f>
        <v>-188.206947297418</v>
      </c>
      <c r="C5749" s="43" t="n">
        <f aca="false">IF(AND(B5749&gt;=0,B5748&lt;0),1,0)</f>
        <v>0</v>
      </c>
    </row>
    <row r="5750" customFormat="false" ht="12.8" hidden="false" customHeight="false" outlineLevel="0" collapsed="false">
      <c r="A5750" s="8" t="n">
        <f aca="false">A5749-0.01</f>
        <v>42.5399999999859</v>
      </c>
      <c r="B5750" s="42" t="n">
        <f aca="false">1+$F$5*$F$4*(1+$F$6)^A5750-(1+$F$5)^A5750</f>
        <v>-187.965555471153</v>
      </c>
      <c r="C5750" s="43" t="n">
        <f aca="false">IF(AND(B5750&gt;=0,B5749&lt;0),1,0)</f>
        <v>0</v>
      </c>
    </row>
    <row r="5751" customFormat="false" ht="12.8" hidden="false" customHeight="false" outlineLevel="0" collapsed="false">
      <c r="A5751" s="8" t="n">
        <f aca="false">A5750-0.01</f>
        <v>42.5299999999859</v>
      </c>
      <c r="B5751" s="42" t="n">
        <f aca="false">1+$F$5*$F$4*(1+$F$6)^A5751-(1+$F$5)^A5751</f>
        <v>-187.72446448776</v>
      </c>
      <c r="C5751" s="43" t="n">
        <f aca="false">IF(AND(B5751&gt;=0,B5750&lt;0),1,0)</f>
        <v>0</v>
      </c>
    </row>
    <row r="5752" customFormat="false" ht="12.8" hidden="false" customHeight="false" outlineLevel="0" collapsed="false">
      <c r="A5752" s="8" t="n">
        <f aca="false">A5751-0.01</f>
        <v>42.5199999999859</v>
      </c>
      <c r="B5752" s="42" t="n">
        <f aca="false">1+$F$5*$F$4*(1+$F$6)^A5752-(1+$F$5)^A5752</f>
        <v>-187.483673973915</v>
      </c>
      <c r="C5752" s="43" t="n">
        <f aca="false">IF(AND(B5752&gt;=0,B5751&lt;0),1,0)</f>
        <v>0</v>
      </c>
    </row>
    <row r="5753" customFormat="false" ht="12.8" hidden="false" customHeight="false" outlineLevel="0" collapsed="false">
      <c r="A5753" s="8" t="n">
        <f aca="false">A5752-0.01</f>
        <v>42.5099999999859</v>
      </c>
      <c r="B5753" s="42" t="n">
        <f aca="false">1+$F$5*$F$4*(1+$F$6)^A5753-(1+$F$5)^A5753</f>
        <v>-187.243183556763</v>
      </c>
      <c r="C5753" s="43" t="n">
        <f aca="false">IF(AND(B5753&gt;=0,B5752&lt;0),1,0)</f>
        <v>0</v>
      </c>
    </row>
    <row r="5754" customFormat="false" ht="12.8" hidden="false" customHeight="false" outlineLevel="0" collapsed="false">
      <c r="A5754" s="8" t="n">
        <f aca="false">A5753-0.01</f>
        <v>42.4999999999859</v>
      </c>
      <c r="B5754" s="42" t="n">
        <f aca="false">1+$F$5*$F$4*(1+$F$6)^A5754-(1+$F$5)^A5754</f>
        <v>-187.002992863908</v>
      </c>
      <c r="C5754" s="43" t="n">
        <f aca="false">IF(AND(B5754&gt;=0,B5753&lt;0),1,0)</f>
        <v>0</v>
      </c>
    </row>
    <row r="5755" customFormat="false" ht="12.8" hidden="false" customHeight="false" outlineLevel="0" collapsed="false">
      <c r="A5755" s="8" t="n">
        <f aca="false">A5754-0.01</f>
        <v>42.4899999999859</v>
      </c>
      <c r="B5755" s="42" t="n">
        <f aca="false">1+$F$5*$F$4*(1+$F$6)^A5755-(1+$F$5)^A5755</f>
        <v>-186.763101523415</v>
      </c>
      <c r="C5755" s="43" t="n">
        <f aca="false">IF(AND(B5755&gt;=0,B5754&lt;0),1,0)</f>
        <v>0</v>
      </c>
    </row>
    <row r="5756" customFormat="false" ht="12.8" hidden="false" customHeight="false" outlineLevel="0" collapsed="false">
      <c r="A5756" s="8" t="n">
        <f aca="false">A5755-0.01</f>
        <v>42.4799999999859</v>
      </c>
      <c r="B5756" s="42" t="n">
        <f aca="false">1+$F$5*$F$4*(1+$F$6)^A5756-(1+$F$5)^A5756</f>
        <v>-186.523509163812</v>
      </c>
      <c r="C5756" s="43" t="n">
        <f aca="false">IF(AND(B5756&gt;=0,B5755&lt;0),1,0)</f>
        <v>0</v>
      </c>
    </row>
    <row r="5757" customFormat="false" ht="12.8" hidden="false" customHeight="false" outlineLevel="0" collapsed="false">
      <c r="A5757" s="8" t="n">
        <f aca="false">A5756-0.01</f>
        <v>42.4699999999859</v>
      </c>
      <c r="B5757" s="42" t="n">
        <f aca="false">1+$F$5*$F$4*(1+$F$6)^A5757-(1+$F$5)^A5757</f>
        <v>-186.284215414088</v>
      </c>
      <c r="C5757" s="43" t="n">
        <f aca="false">IF(AND(B5757&gt;=0,B5756&lt;0),1,0)</f>
        <v>0</v>
      </c>
    </row>
    <row r="5758" customFormat="false" ht="12.8" hidden="false" customHeight="false" outlineLevel="0" collapsed="false">
      <c r="A5758" s="8" t="n">
        <f aca="false">A5757-0.01</f>
        <v>42.4599999999859</v>
      </c>
      <c r="B5758" s="42" t="n">
        <f aca="false">1+$F$5*$F$4*(1+$F$6)^A5758-(1+$F$5)^A5758</f>
        <v>-186.04521990369</v>
      </c>
      <c r="C5758" s="43" t="n">
        <f aca="false">IF(AND(B5758&gt;=0,B5757&lt;0),1,0)</f>
        <v>0</v>
      </c>
    </row>
    <row r="5759" customFormat="false" ht="12.8" hidden="false" customHeight="false" outlineLevel="0" collapsed="false">
      <c r="A5759" s="8" t="n">
        <f aca="false">A5758-0.01</f>
        <v>42.4499999999859</v>
      </c>
      <c r="B5759" s="42" t="n">
        <f aca="false">1+$F$5*$F$4*(1+$F$6)^A5759-(1+$F$5)^A5759</f>
        <v>-185.806522262526</v>
      </c>
      <c r="C5759" s="43" t="n">
        <f aca="false">IF(AND(B5759&gt;=0,B5758&lt;0),1,0)</f>
        <v>0</v>
      </c>
    </row>
    <row r="5760" customFormat="false" ht="12.8" hidden="false" customHeight="false" outlineLevel="0" collapsed="false">
      <c r="A5760" s="8" t="n">
        <f aca="false">A5759-0.01</f>
        <v>42.4399999999859</v>
      </c>
      <c r="B5760" s="42" t="n">
        <f aca="false">1+$F$5*$F$4*(1+$F$6)^A5760-(1+$F$5)^A5760</f>
        <v>-185.568122120963</v>
      </c>
      <c r="C5760" s="43" t="n">
        <f aca="false">IF(AND(B5760&gt;=0,B5759&lt;0),1,0)</f>
        <v>0</v>
      </c>
    </row>
    <row r="5761" customFormat="false" ht="12.8" hidden="false" customHeight="false" outlineLevel="0" collapsed="false">
      <c r="A5761" s="8" t="n">
        <f aca="false">A5760-0.01</f>
        <v>42.4299999999859</v>
      </c>
      <c r="B5761" s="42" t="n">
        <f aca="false">1+$F$5*$F$4*(1+$F$6)^A5761-(1+$F$5)^A5761</f>
        <v>-185.330019109824</v>
      </c>
      <c r="C5761" s="43" t="n">
        <f aca="false">IF(AND(B5761&gt;=0,B5760&lt;0),1,0)</f>
        <v>0</v>
      </c>
    </row>
    <row r="5762" customFormat="false" ht="12.8" hidden="false" customHeight="false" outlineLevel="0" collapsed="false">
      <c r="A5762" s="8" t="n">
        <f aca="false">A5761-0.01</f>
        <v>42.4199999999859</v>
      </c>
      <c r="B5762" s="42" t="n">
        <f aca="false">1+$F$5*$F$4*(1+$F$6)^A5762-(1+$F$5)^A5762</f>
        <v>-185.092212860393</v>
      </c>
      <c r="C5762" s="43" t="n">
        <f aca="false">IF(AND(B5762&gt;=0,B5761&lt;0),1,0)</f>
        <v>0</v>
      </c>
    </row>
    <row r="5763" customFormat="false" ht="12.8" hidden="false" customHeight="false" outlineLevel="0" collapsed="false">
      <c r="A5763" s="8" t="n">
        <f aca="false">A5762-0.01</f>
        <v>42.4099999999859</v>
      </c>
      <c r="B5763" s="42" t="n">
        <f aca="false">1+$F$5*$F$4*(1+$F$6)^A5763-(1+$F$5)^A5763</f>
        <v>-184.854703004409</v>
      </c>
      <c r="C5763" s="43" t="n">
        <f aca="false">IF(AND(B5763&gt;=0,B5762&lt;0),1,0)</f>
        <v>0</v>
      </c>
    </row>
    <row r="5764" customFormat="false" ht="12.8" hidden="false" customHeight="false" outlineLevel="0" collapsed="false">
      <c r="A5764" s="8" t="n">
        <f aca="false">A5763-0.01</f>
        <v>42.3999999999859</v>
      </c>
      <c r="B5764" s="42" t="n">
        <f aca="false">1+$F$5*$F$4*(1+$F$6)^A5764-(1+$F$5)^A5764</f>
        <v>-184.617489174069</v>
      </c>
      <c r="C5764" s="43" t="n">
        <f aca="false">IF(AND(B5764&gt;=0,B5763&lt;0),1,0)</f>
        <v>0</v>
      </c>
    </row>
    <row r="5765" customFormat="false" ht="12.8" hidden="false" customHeight="false" outlineLevel="0" collapsed="false">
      <c r="A5765" s="8" t="n">
        <f aca="false">A5764-0.01</f>
        <v>42.3899999999859</v>
      </c>
      <c r="B5765" s="42" t="n">
        <f aca="false">1+$F$5*$F$4*(1+$F$6)^A5765-(1+$F$5)^A5765</f>
        <v>-184.380571002024</v>
      </c>
      <c r="C5765" s="43" t="n">
        <f aca="false">IF(AND(B5765&gt;=0,B5764&lt;0),1,0)</f>
        <v>0</v>
      </c>
    </row>
    <row r="5766" customFormat="false" ht="12.8" hidden="false" customHeight="false" outlineLevel="0" collapsed="false">
      <c r="A5766" s="8" t="n">
        <f aca="false">A5765-0.01</f>
        <v>42.3799999999859</v>
      </c>
      <c r="B5766" s="42" t="n">
        <f aca="false">1+$F$5*$F$4*(1+$F$6)^A5766-(1+$F$5)^A5766</f>
        <v>-184.143948121383</v>
      </c>
      <c r="C5766" s="43" t="n">
        <f aca="false">IF(AND(B5766&gt;=0,B5765&lt;0),1,0)</f>
        <v>0</v>
      </c>
    </row>
    <row r="5767" customFormat="false" ht="12.8" hidden="false" customHeight="false" outlineLevel="0" collapsed="false">
      <c r="A5767" s="8" t="n">
        <f aca="false">A5766-0.01</f>
        <v>42.3699999999859</v>
      </c>
      <c r="B5767" s="42" t="n">
        <f aca="false">1+$F$5*$F$4*(1+$F$6)^A5767-(1+$F$5)^A5767</f>
        <v>-183.907620165707</v>
      </c>
      <c r="C5767" s="43" t="n">
        <f aca="false">IF(AND(B5767&gt;=0,B5766&lt;0),1,0)</f>
        <v>0</v>
      </c>
    </row>
    <row r="5768" customFormat="false" ht="12.8" hidden="false" customHeight="false" outlineLevel="0" collapsed="false">
      <c r="A5768" s="8" t="n">
        <f aca="false">A5767-0.01</f>
        <v>42.3599999999859</v>
      </c>
      <c r="B5768" s="42" t="n">
        <f aca="false">1+$F$5*$F$4*(1+$F$6)^A5768-(1+$F$5)^A5768</f>
        <v>-183.671586769015</v>
      </c>
      <c r="C5768" s="43" t="n">
        <f aca="false">IF(AND(B5768&gt;=0,B5767&lt;0),1,0)</f>
        <v>0</v>
      </c>
    </row>
    <row r="5769" customFormat="false" ht="12.8" hidden="false" customHeight="false" outlineLevel="0" collapsed="false">
      <c r="A5769" s="8" t="n">
        <f aca="false">A5768-0.01</f>
        <v>42.3499999999859</v>
      </c>
      <c r="B5769" s="42" t="n">
        <f aca="false">1+$F$5*$F$4*(1+$F$6)^A5769-(1+$F$5)^A5769</f>
        <v>-183.435847565778</v>
      </c>
      <c r="C5769" s="43" t="n">
        <f aca="false">IF(AND(B5769&gt;=0,B5768&lt;0),1,0)</f>
        <v>0</v>
      </c>
    </row>
    <row r="5770" customFormat="false" ht="12.8" hidden="false" customHeight="false" outlineLevel="0" collapsed="false">
      <c r="A5770" s="8" t="n">
        <f aca="false">A5769-0.01</f>
        <v>42.3399999999859</v>
      </c>
      <c r="B5770" s="42" t="n">
        <f aca="false">1+$F$5*$F$4*(1+$F$6)^A5770-(1+$F$5)^A5770</f>
        <v>-183.200402190918</v>
      </c>
      <c r="C5770" s="43" t="n">
        <f aca="false">IF(AND(B5770&gt;=0,B5769&lt;0),1,0)</f>
        <v>0</v>
      </c>
    </row>
    <row r="5771" customFormat="false" ht="12.8" hidden="false" customHeight="false" outlineLevel="0" collapsed="false">
      <c r="A5771" s="8" t="n">
        <f aca="false">A5770-0.01</f>
        <v>42.3299999999859</v>
      </c>
      <c r="B5771" s="42" t="n">
        <f aca="false">1+$F$5*$F$4*(1+$F$6)^A5771-(1+$F$5)^A5771</f>
        <v>-182.965250279813</v>
      </c>
      <c r="C5771" s="43" t="n">
        <f aca="false">IF(AND(B5771&gt;=0,B5770&lt;0),1,0)</f>
        <v>0</v>
      </c>
    </row>
    <row r="5772" customFormat="false" ht="12.8" hidden="false" customHeight="false" outlineLevel="0" collapsed="false">
      <c r="A5772" s="8" t="n">
        <f aca="false">A5771-0.01</f>
        <v>42.3199999999859</v>
      </c>
      <c r="B5772" s="42" t="n">
        <f aca="false">1+$F$5*$F$4*(1+$F$6)^A5772-(1+$F$5)^A5772</f>
        <v>-182.730391468292</v>
      </c>
      <c r="C5772" s="43" t="n">
        <f aca="false">IF(AND(B5772&gt;=0,B5771&lt;0),1,0)</f>
        <v>0</v>
      </c>
    </row>
    <row r="5773" customFormat="false" ht="12.8" hidden="false" customHeight="false" outlineLevel="0" collapsed="false">
      <c r="A5773" s="8" t="n">
        <f aca="false">A5772-0.01</f>
        <v>42.3099999999859</v>
      </c>
      <c r="B5773" s="42" t="n">
        <f aca="false">1+$F$5*$F$4*(1+$F$6)^A5773-(1+$F$5)^A5773</f>
        <v>-182.495825392634</v>
      </c>
      <c r="C5773" s="43" t="n">
        <f aca="false">IF(AND(B5773&gt;=0,B5772&lt;0),1,0)</f>
        <v>0</v>
      </c>
    </row>
    <row r="5774" customFormat="false" ht="12.8" hidden="false" customHeight="false" outlineLevel="0" collapsed="false">
      <c r="A5774" s="8" t="n">
        <f aca="false">A5773-0.01</f>
        <v>42.2999999999859</v>
      </c>
      <c r="B5774" s="42" t="n">
        <f aca="false">1+$F$5*$F$4*(1+$F$6)^A5774-(1+$F$5)^A5774</f>
        <v>-182.261551689573</v>
      </c>
      <c r="C5774" s="43" t="n">
        <f aca="false">IF(AND(B5774&gt;=0,B5773&lt;0),1,0)</f>
        <v>0</v>
      </c>
    </row>
    <row r="5775" customFormat="false" ht="12.8" hidden="false" customHeight="false" outlineLevel="0" collapsed="false">
      <c r="A5775" s="8" t="n">
        <f aca="false">A5774-0.01</f>
        <v>42.2899999999859</v>
      </c>
      <c r="B5775" s="42" t="n">
        <f aca="false">1+$F$5*$F$4*(1+$F$6)^A5775-(1+$F$5)^A5775</f>
        <v>-182.027569996288</v>
      </c>
      <c r="C5775" s="43" t="n">
        <f aca="false">IF(AND(B5775&gt;=0,B5774&lt;0),1,0)</f>
        <v>0</v>
      </c>
    </row>
    <row r="5776" customFormat="false" ht="12.8" hidden="false" customHeight="false" outlineLevel="0" collapsed="false">
      <c r="A5776" s="8" t="n">
        <f aca="false">A5775-0.01</f>
        <v>42.2799999999859</v>
      </c>
      <c r="B5776" s="42" t="n">
        <f aca="false">1+$F$5*$F$4*(1+$F$6)^A5776-(1+$F$5)^A5776</f>
        <v>-181.793879950412</v>
      </c>
      <c r="C5776" s="43" t="n">
        <f aca="false">IF(AND(B5776&gt;=0,B5775&lt;0),1,0)</f>
        <v>0</v>
      </c>
    </row>
    <row r="5777" customFormat="false" ht="12.8" hidden="false" customHeight="false" outlineLevel="0" collapsed="false">
      <c r="A5777" s="8" t="n">
        <f aca="false">A5776-0.01</f>
        <v>42.2699999999859</v>
      </c>
      <c r="B5777" s="42" t="n">
        <f aca="false">1+$F$5*$F$4*(1+$F$6)^A5777-(1+$F$5)^A5777</f>
        <v>-181.560481190026</v>
      </c>
      <c r="C5777" s="43" t="n">
        <f aca="false">IF(AND(B5777&gt;=0,B5776&lt;0),1,0)</f>
        <v>0</v>
      </c>
    </row>
    <row r="5778" customFormat="false" ht="12.8" hidden="false" customHeight="false" outlineLevel="0" collapsed="false">
      <c r="A5778" s="8" t="n">
        <f aca="false">A5777-0.01</f>
        <v>42.2599999999859</v>
      </c>
      <c r="B5778" s="42" t="n">
        <f aca="false">1+$F$5*$F$4*(1+$F$6)^A5778-(1+$F$5)^A5778</f>
        <v>-181.327373353659</v>
      </c>
      <c r="C5778" s="43" t="n">
        <f aca="false">IF(AND(B5778&gt;=0,B5777&lt;0),1,0)</f>
        <v>0</v>
      </c>
    </row>
    <row r="5779" customFormat="false" ht="12.8" hidden="false" customHeight="false" outlineLevel="0" collapsed="false">
      <c r="A5779" s="8" t="n">
        <f aca="false">A5778-0.01</f>
        <v>42.2499999999859</v>
      </c>
      <c r="B5779" s="42" t="n">
        <f aca="false">1+$F$5*$F$4*(1+$F$6)^A5779-(1+$F$5)^A5779</f>
        <v>-181.09455608029</v>
      </c>
      <c r="C5779" s="43" t="n">
        <f aca="false">IF(AND(B5779&gt;=0,B5778&lt;0),1,0)</f>
        <v>0</v>
      </c>
    </row>
    <row r="5780" customFormat="false" ht="12.8" hidden="false" customHeight="false" outlineLevel="0" collapsed="false">
      <c r="A5780" s="8" t="n">
        <f aca="false">A5779-0.01</f>
        <v>42.2399999999859</v>
      </c>
      <c r="B5780" s="42" t="n">
        <f aca="false">1+$F$5*$F$4*(1+$F$6)^A5780-(1+$F$5)^A5780</f>
        <v>-180.862029009343</v>
      </c>
      <c r="C5780" s="43" t="n">
        <f aca="false">IF(AND(B5780&gt;=0,B5779&lt;0),1,0)</f>
        <v>0</v>
      </c>
    </row>
    <row r="5781" customFormat="false" ht="12.8" hidden="false" customHeight="false" outlineLevel="0" collapsed="false">
      <c r="A5781" s="8" t="n">
        <f aca="false">A5780-0.01</f>
        <v>42.2299999999859</v>
      </c>
      <c r="B5781" s="42" t="n">
        <f aca="false">1+$F$5*$F$4*(1+$F$6)^A5781-(1+$F$5)^A5781</f>
        <v>-180.629791780692</v>
      </c>
      <c r="C5781" s="43" t="n">
        <f aca="false">IF(AND(B5781&gt;=0,B5780&lt;0),1,0)</f>
        <v>0</v>
      </c>
    </row>
    <row r="5782" customFormat="false" ht="12.8" hidden="false" customHeight="false" outlineLevel="0" collapsed="false">
      <c r="A5782" s="8" t="n">
        <f aca="false">A5781-0.01</f>
        <v>42.2199999999859</v>
      </c>
      <c r="B5782" s="42" t="n">
        <f aca="false">1+$F$5*$F$4*(1+$F$6)^A5782-(1+$F$5)^A5782</f>
        <v>-180.397844034655</v>
      </c>
      <c r="C5782" s="43" t="n">
        <f aca="false">IF(AND(B5782&gt;=0,B5781&lt;0),1,0)</f>
        <v>0</v>
      </c>
    </row>
    <row r="5783" customFormat="false" ht="12.8" hidden="false" customHeight="false" outlineLevel="0" collapsed="false">
      <c r="A5783" s="8" t="n">
        <f aca="false">A5782-0.01</f>
        <v>42.2099999999859</v>
      </c>
      <c r="B5783" s="42" t="n">
        <f aca="false">1+$F$5*$F$4*(1+$F$6)^A5783-(1+$F$5)^A5783</f>
        <v>-180.166185411999</v>
      </c>
      <c r="C5783" s="43" t="n">
        <f aca="false">IF(AND(B5783&gt;=0,B5782&lt;0),1,0)</f>
        <v>0</v>
      </c>
    </row>
    <row r="5784" customFormat="false" ht="12.8" hidden="false" customHeight="false" outlineLevel="0" collapsed="false">
      <c r="A5784" s="8" t="n">
        <f aca="false">A5783-0.01</f>
        <v>42.1999999999859</v>
      </c>
      <c r="B5784" s="42" t="n">
        <f aca="false">1+$F$5*$F$4*(1+$F$6)^A5784-(1+$F$5)^A5784</f>
        <v>-179.934815553932</v>
      </c>
      <c r="C5784" s="43" t="n">
        <f aca="false">IF(AND(B5784&gt;=0,B5783&lt;0),1,0)</f>
        <v>0</v>
      </c>
    </row>
    <row r="5785" customFormat="false" ht="12.8" hidden="false" customHeight="false" outlineLevel="0" collapsed="false">
      <c r="A5785" s="8" t="n">
        <f aca="false">A5784-0.01</f>
        <v>42.1899999999859</v>
      </c>
      <c r="B5785" s="42" t="n">
        <f aca="false">1+$F$5*$F$4*(1+$F$6)^A5785-(1+$F$5)^A5785</f>
        <v>-179.703734102111</v>
      </c>
      <c r="C5785" s="43" t="n">
        <f aca="false">IF(AND(B5785&gt;=0,B5784&lt;0),1,0)</f>
        <v>0</v>
      </c>
    </row>
    <row r="5786" customFormat="false" ht="12.8" hidden="false" customHeight="false" outlineLevel="0" collapsed="false">
      <c r="A5786" s="8" t="n">
        <f aca="false">A5785-0.01</f>
        <v>42.1799999999859</v>
      </c>
      <c r="B5786" s="42" t="n">
        <f aca="false">1+$F$5*$F$4*(1+$F$6)^A5786-(1+$F$5)^A5786</f>
        <v>-179.472940698636</v>
      </c>
      <c r="C5786" s="43" t="n">
        <f aca="false">IF(AND(B5786&gt;=0,B5785&lt;0),1,0)</f>
        <v>0</v>
      </c>
    </row>
    <row r="5787" customFormat="false" ht="12.8" hidden="false" customHeight="false" outlineLevel="0" collapsed="false">
      <c r="A5787" s="8" t="n">
        <f aca="false">A5786-0.01</f>
        <v>42.1699999999859</v>
      </c>
      <c r="B5787" s="42" t="n">
        <f aca="false">1+$F$5*$F$4*(1+$F$6)^A5787-(1+$F$5)^A5787</f>
        <v>-179.242434986049</v>
      </c>
      <c r="C5787" s="43" t="n">
        <f aca="false">IF(AND(B5787&gt;=0,B5786&lt;0),1,0)</f>
        <v>0</v>
      </c>
    </row>
    <row r="5788" customFormat="false" ht="12.8" hidden="false" customHeight="false" outlineLevel="0" collapsed="false">
      <c r="A5788" s="8" t="n">
        <f aca="false">A5787-0.01</f>
        <v>42.1599999999859</v>
      </c>
      <c r="B5788" s="42" t="n">
        <f aca="false">1+$F$5*$F$4*(1+$F$6)^A5788-(1+$F$5)^A5788</f>
        <v>-179.012216607338</v>
      </c>
      <c r="C5788" s="43" t="n">
        <f aca="false">IF(AND(B5788&gt;=0,B5787&lt;0),1,0)</f>
        <v>0</v>
      </c>
    </row>
    <row r="5789" customFormat="false" ht="12.8" hidden="false" customHeight="false" outlineLevel="0" collapsed="false">
      <c r="A5789" s="8" t="n">
        <f aca="false">A5788-0.01</f>
        <v>42.1499999999859</v>
      </c>
      <c r="B5789" s="42" t="n">
        <f aca="false">1+$F$5*$F$4*(1+$F$6)^A5789-(1+$F$5)^A5789</f>
        <v>-178.782285205932</v>
      </c>
      <c r="C5789" s="43" t="n">
        <f aca="false">IF(AND(B5789&gt;=0,B5788&lt;0),1,0)</f>
        <v>0</v>
      </c>
    </row>
    <row r="5790" customFormat="false" ht="12.8" hidden="false" customHeight="false" outlineLevel="0" collapsed="false">
      <c r="A5790" s="8" t="n">
        <f aca="false">A5789-0.01</f>
        <v>42.1399999999859</v>
      </c>
      <c r="B5790" s="42" t="n">
        <f aca="false">1+$F$5*$F$4*(1+$F$6)^A5790-(1+$F$5)^A5790</f>
        <v>-178.552640425702</v>
      </c>
      <c r="C5790" s="43" t="n">
        <f aca="false">IF(AND(B5790&gt;=0,B5789&lt;0),1,0)</f>
        <v>0</v>
      </c>
    </row>
    <row r="5791" customFormat="false" ht="12.8" hidden="false" customHeight="false" outlineLevel="0" collapsed="false">
      <c r="A5791" s="8" t="n">
        <f aca="false">A5790-0.01</f>
        <v>42.1299999999859</v>
      </c>
      <c r="B5791" s="42" t="n">
        <f aca="false">1+$F$5*$F$4*(1+$F$6)^A5791-(1+$F$5)^A5791</f>
        <v>-178.323281910962</v>
      </c>
      <c r="C5791" s="43" t="n">
        <f aca="false">IF(AND(B5791&gt;=0,B5790&lt;0),1,0)</f>
        <v>0</v>
      </c>
    </row>
    <row r="5792" customFormat="false" ht="12.8" hidden="false" customHeight="false" outlineLevel="0" collapsed="false">
      <c r="A5792" s="8" t="n">
        <f aca="false">A5791-0.01</f>
        <v>42.1199999999859</v>
      </c>
      <c r="B5792" s="42" t="n">
        <f aca="false">1+$F$5*$F$4*(1+$F$6)^A5792-(1+$F$5)^A5792</f>
        <v>-178.094209306465</v>
      </c>
      <c r="C5792" s="43" t="n">
        <f aca="false">IF(AND(B5792&gt;=0,B5791&lt;0),1,0)</f>
        <v>0</v>
      </c>
    </row>
    <row r="5793" customFormat="false" ht="12.8" hidden="false" customHeight="false" outlineLevel="0" collapsed="false">
      <c r="A5793" s="8" t="n">
        <f aca="false">A5792-0.01</f>
        <v>42.1099999999859</v>
      </c>
      <c r="B5793" s="42" t="n">
        <f aca="false">1+$F$5*$F$4*(1+$F$6)^A5793-(1+$F$5)^A5793</f>
        <v>-177.865422257407</v>
      </c>
      <c r="C5793" s="43" t="n">
        <f aca="false">IF(AND(B5793&gt;=0,B5792&lt;0),1,0)</f>
        <v>0</v>
      </c>
    </row>
    <row r="5794" customFormat="false" ht="12.8" hidden="false" customHeight="false" outlineLevel="0" collapsed="false">
      <c r="A5794" s="8" t="n">
        <f aca="false">A5793-0.01</f>
        <v>42.099999999986</v>
      </c>
      <c r="B5794" s="42" t="n">
        <f aca="false">1+$F$5*$F$4*(1+$F$6)^A5794-(1+$F$5)^A5794</f>
        <v>-177.636920409421</v>
      </c>
      <c r="C5794" s="43" t="n">
        <f aca="false">IF(AND(B5794&gt;=0,B5793&lt;0),1,0)</f>
        <v>0</v>
      </c>
    </row>
    <row r="5795" customFormat="false" ht="12.8" hidden="false" customHeight="false" outlineLevel="0" collapsed="false">
      <c r="A5795" s="8" t="n">
        <f aca="false">A5794-0.01</f>
        <v>42.0899999999859</v>
      </c>
      <c r="B5795" s="42" t="n">
        <f aca="false">1+$F$5*$F$4*(1+$F$6)^A5795-(1+$F$5)^A5795</f>
        <v>-177.408703408582</v>
      </c>
      <c r="C5795" s="43" t="n">
        <f aca="false">IF(AND(B5795&gt;=0,B5794&lt;0),1,0)</f>
        <v>0</v>
      </c>
    </row>
    <row r="5796" customFormat="false" ht="12.8" hidden="false" customHeight="false" outlineLevel="0" collapsed="false">
      <c r="A5796" s="8" t="n">
        <f aca="false">A5795-0.01</f>
        <v>42.079999999986</v>
      </c>
      <c r="B5796" s="42" t="n">
        <f aca="false">1+$F$5*$F$4*(1+$F$6)^A5796-(1+$F$5)^A5796</f>
        <v>-177.180770901402</v>
      </c>
      <c r="C5796" s="43" t="n">
        <f aca="false">IF(AND(B5796&gt;=0,B5795&lt;0),1,0)</f>
        <v>0</v>
      </c>
    </row>
    <row r="5797" customFormat="false" ht="12.8" hidden="false" customHeight="false" outlineLevel="0" collapsed="false">
      <c r="A5797" s="8" t="n">
        <f aca="false">A5796-0.01</f>
        <v>42.069999999986</v>
      </c>
      <c r="B5797" s="42" t="n">
        <f aca="false">1+$F$5*$F$4*(1+$F$6)^A5797-(1+$F$5)^A5797</f>
        <v>-176.953122534833</v>
      </c>
      <c r="C5797" s="43" t="n">
        <f aca="false">IF(AND(B5797&gt;=0,B5796&lt;0),1,0)</f>
        <v>0</v>
      </c>
    </row>
    <row r="5798" customFormat="false" ht="12.8" hidden="false" customHeight="false" outlineLevel="0" collapsed="false">
      <c r="A5798" s="8" t="n">
        <f aca="false">A5797-0.01</f>
        <v>42.059999999986</v>
      </c>
      <c r="B5798" s="42" t="n">
        <f aca="false">1+$F$5*$F$4*(1+$F$6)^A5798-(1+$F$5)^A5798</f>
        <v>-176.725757956263</v>
      </c>
      <c r="C5798" s="43" t="n">
        <f aca="false">IF(AND(B5798&gt;=0,B5797&lt;0),1,0)</f>
        <v>0</v>
      </c>
    </row>
    <row r="5799" customFormat="false" ht="12.8" hidden="false" customHeight="false" outlineLevel="0" collapsed="false">
      <c r="A5799" s="8" t="n">
        <f aca="false">A5798-0.01</f>
        <v>42.049999999986</v>
      </c>
      <c r="B5799" s="42" t="n">
        <f aca="false">1+$F$5*$F$4*(1+$F$6)^A5799-(1+$F$5)^A5799</f>
        <v>-176.498676813517</v>
      </c>
      <c r="C5799" s="43" t="n">
        <f aca="false">IF(AND(B5799&gt;=0,B5798&lt;0),1,0)</f>
        <v>0</v>
      </c>
    </row>
    <row r="5800" customFormat="false" ht="12.8" hidden="false" customHeight="false" outlineLevel="0" collapsed="false">
      <c r="A5800" s="8" t="n">
        <f aca="false">A5799-0.01</f>
        <v>42.039999999986</v>
      </c>
      <c r="B5800" s="42" t="n">
        <f aca="false">1+$F$5*$F$4*(1+$F$6)^A5800-(1+$F$5)^A5800</f>
        <v>-176.27187875486</v>
      </c>
      <c r="C5800" s="43" t="n">
        <f aca="false">IF(AND(B5800&gt;=0,B5799&lt;0),1,0)</f>
        <v>0</v>
      </c>
    </row>
    <row r="5801" customFormat="false" ht="12.8" hidden="false" customHeight="false" outlineLevel="0" collapsed="false">
      <c r="A5801" s="8" t="n">
        <f aca="false">A5800-0.01</f>
        <v>42.029999999986</v>
      </c>
      <c r="B5801" s="42" t="n">
        <f aca="false">1+$F$5*$F$4*(1+$F$6)^A5801-(1+$F$5)^A5801</f>
        <v>-176.045363428989</v>
      </c>
      <c r="C5801" s="43" t="n">
        <f aca="false">IF(AND(B5801&gt;=0,B5800&lt;0),1,0)</f>
        <v>0</v>
      </c>
    </row>
    <row r="5802" customFormat="false" ht="12.8" hidden="false" customHeight="false" outlineLevel="0" collapsed="false">
      <c r="A5802" s="8" t="n">
        <f aca="false">A5801-0.01</f>
        <v>42.019999999986</v>
      </c>
      <c r="B5802" s="42" t="n">
        <f aca="false">1+$F$5*$F$4*(1+$F$6)^A5802-(1+$F$5)^A5802</f>
        <v>-175.819130485038</v>
      </c>
      <c r="C5802" s="43" t="n">
        <f aca="false">IF(AND(B5802&gt;=0,B5801&lt;0),1,0)</f>
        <v>0</v>
      </c>
    </row>
    <row r="5803" customFormat="false" ht="12.8" hidden="false" customHeight="false" outlineLevel="0" collapsed="false">
      <c r="A5803" s="8" t="n">
        <f aca="false">A5802-0.01</f>
        <v>42.009999999986</v>
      </c>
      <c r="B5803" s="42" t="n">
        <f aca="false">1+$F$5*$F$4*(1+$F$6)^A5803-(1+$F$5)^A5803</f>
        <v>-175.593179572578</v>
      </c>
      <c r="C5803" s="43" t="n">
        <f aca="false">IF(AND(B5803&gt;=0,B5802&lt;0),1,0)</f>
        <v>0</v>
      </c>
    </row>
    <row r="5804" customFormat="false" ht="12.8" hidden="false" customHeight="false" outlineLevel="0" collapsed="false">
      <c r="A5804" s="8" t="n">
        <f aca="false">A5803-0.01</f>
        <v>41.999999999986</v>
      </c>
      <c r="B5804" s="42" t="n">
        <f aca="false">1+$F$5*$F$4*(1+$F$6)^A5804-(1+$F$5)^A5804</f>
        <v>-175.367510341613</v>
      </c>
      <c r="C5804" s="43" t="n">
        <f aca="false">IF(AND(B5804&gt;=0,B5803&lt;0),1,0)</f>
        <v>0</v>
      </c>
    </row>
    <row r="5805" customFormat="false" ht="12.8" hidden="false" customHeight="false" outlineLevel="0" collapsed="false">
      <c r="A5805" s="8" t="n">
        <f aca="false">A5804-0.01</f>
        <v>41.989999999986</v>
      </c>
      <c r="B5805" s="42" t="n">
        <f aca="false">1+$F$5*$F$4*(1+$F$6)^A5805-(1+$F$5)^A5805</f>
        <v>-175.142122442579</v>
      </c>
      <c r="C5805" s="43" t="n">
        <f aca="false">IF(AND(B5805&gt;=0,B5804&lt;0),1,0)</f>
        <v>0</v>
      </c>
    </row>
    <row r="5806" customFormat="false" ht="12.8" hidden="false" customHeight="false" outlineLevel="0" collapsed="false">
      <c r="A5806" s="8" t="n">
        <f aca="false">A5805-0.01</f>
        <v>41.979999999986</v>
      </c>
      <c r="B5806" s="42" t="n">
        <f aca="false">1+$F$5*$F$4*(1+$F$6)^A5806-(1+$F$5)^A5806</f>
        <v>-174.917015526349</v>
      </c>
      <c r="C5806" s="43" t="n">
        <f aca="false">IF(AND(B5806&gt;=0,B5805&lt;0),1,0)</f>
        <v>0</v>
      </c>
    </row>
    <row r="5807" customFormat="false" ht="12.8" hidden="false" customHeight="false" outlineLevel="0" collapsed="false">
      <c r="A5807" s="8" t="n">
        <f aca="false">A5806-0.01</f>
        <v>41.969999999986</v>
      </c>
      <c r="B5807" s="42" t="n">
        <f aca="false">1+$F$5*$F$4*(1+$F$6)^A5807-(1+$F$5)^A5807</f>
        <v>-174.692189244227</v>
      </c>
      <c r="C5807" s="43" t="n">
        <f aca="false">IF(AND(B5807&gt;=0,B5806&lt;0),1,0)</f>
        <v>0</v>
      </c>
    </row>
    <row r="5808" customFormat="false" ht="12.8" hidden="false" customHeight="false" outlineLevel="0" collapsed="false">
      <c r="A5808" s="8" t="n">
        <f aca="false">A5807-0.01</f>
        <v>41.959999999986</v>
      </c>
      <c r="B5808" s="42" t="n">
        <f aca="false">1+$F$5*$F$4*(1+$F$6)^A5808-(1+$F$5)^A5808</f>
        <v>-174.467643247949</v>
      </c>
      <c r="C5808" s="43" t="n">
        <f aca="false">IF(AND(B5808&gt;=0,B5807&lt;0),1,0)</f>
        <v>0</v>
      </c>
    </row>
    <row r="5809" customFormat="false" ht="12.8" hidden="false" customHeight="false" outlineLevel="0" collapsed="false">
      <c r="A5809" s="8" t="n">
        <f aca="false">A5808-0.01</f>
        <v>41.949999999986</v>
      </c>
      <c r="B5809" s="42" t="n">
        <f aca="false">1+$F$5*$F$4*(1+$F$6)^A5809-(1+$F$5)^A5809</f>
        <v>-174.243377189683</v>
      </c>
      <c r="C5809" s="43" t="n">
        <f aca="false">IF(AND(B5809&gt;=0,B5808&lt;0),1,0)</f>
        <v>0</v>
      </c>
    </row>
    <row r="5810" customFormat="false" ht="12.8" hidden="false" customHeight="false" outlineLevel="0" collapsed="false">
      <c r="A5810" s="8" t="n">
        <f aca="false">A5809-0.01</f>
        <v>41.939999999986</v>
      </c>
      <c r="B5810" s="42" t="n">
        <f aca="false">1+$F$5*$F$4*(1+$F$6)^A5810-(1+$F$5)^A5810</f>
        <v>-174.01939072203</v>
      </c>
      <c r="C5810" s="43" t="n">
        <f aca="false">IF(AND(B5810&gt;=0,B5809&lt;0),1,0)</f>
        <v>0</v>
      </c>
    </row>
    <row r="5811" customFormat="false" ht="12.8" hidden="false" customHeight="false" outlineLevel="0" collapsed="false">
      <c r="A5811" s="8" t="n">
        <f aca="false">A5810-0.01</f>
        <v>41.929999999986</v>
      </c>
      <c r="B5811" s="42" t="n">
        <f aca="false">1+$F$5*$F$4*(1+$F$6)^A5811-(1+$F$5)^A5811</f>
        <v>-173.79568349802</v>
      </c>
      <c r="C5811" s="43" t="n">
        <f aca="false">IF(AND(B5811&gt;=0,B5810&lt;0),1,0)</f>
        <v>0</v>
      </c>
    </row>
    <row r="5812" customFormat="false" ht="12.8" hidden="false" customHeight="false" outlineLevel="0" collapsed="false">
      <c r="A5812" s="8" t="n">
        <f aca="false">A5811-0.01</f>
        <v>41.919999999986</v>
      </c>
      <c r="B5812" s="42" t="n">
        <f aca="false">1+$F$5*$F$4*(1+$F$6)^A5812-(1+$F$5)^A5812</f>
        <v>-173.572255171112</v>
      </c>
      <c r="C5812" s="43" t="n">
        <f aca="false">IF(AND(B5812&gt;=0,B5811&lt;0),1,0)</f>
        <v>0</v>
      </c>
    </row>
    <row r="5813" customFormat="false" ht="12.8" hidden="false" customHeight="false" outlineLevel="0" collapsed="false">
      <c r="A5813" s="8" t="n">
        <f aca="false">A5812-0.01</f>
        <v>41.909999999986</v>
      </c>
      <c r="B5813" s="42" t="n">
        <f aca="false">1+$F$5*$F$4*(1+$F$6)^A5813-(1+$F$5)^A5813</f>
        <v>-173.349105395199</v>
      </c>
      <c r="C5813" s="43" t="n">
        <f aca="false">IF(AND(B5813&gt;=0,B5812&lt;0),1,0)</f>
        <v>0</v>
      </c>
    </row>
    <row r="5814" customFormat="false" ht="12.8" hidden="false" customHeight="false" outlineLevel="0" collapsed="false">
      <c r="A5814" s="8" t="n">
        <f aca="false">A5813-0.01</f>
        <v>41.899999999986</v>
      </c>
      <c r="B5814" s="42" t="n">
        <f aca="false">1+$F$5*$F$4*(1+$F$6)^A5814-(1+$F$5)^A5814</f>
        <v>-173.126233824599</v>
      </c>
      <c r="C5814" s="43" t="n">
        <f aca="false">IF(AND(B5814&gt;=0,B5813&lt;0),1,0)</f>
        <v>0</v>
      </c>
    </row>
    <row r="5815" customFormat="false" ht="12.8" hidden="false" customHeight="false" outlineLevel="0" collapsed="false">
      <c r="A5815" s="8" t="n">
        <f aca="false">A5814-0.01</f>
        <v>41.889999999986</v>
      </c>
      <c r="B5815" s="42" t="n">
        <f aca="false">1+$F$5*$F$4*(1+$F$6)^A5815-(1+$F$5)^A5815</f>
        <v>-172.90364011406</v>
      </c>
      <c r="C5815" s="43" t="n">
        <f aca="false">IF(AND(B5815&gt;=0,B5814&lt;0),1,0)</f>
        <v>0</v>
      </c>
    </row>
    <row r="5816" customFormat="false" ht="12.8" hidden="false" customHeight="false" outlineLevel="0" collapsed="false">
      <c r="A5816" s="8" t="n">
        <f aca="false">A5815-0.01</f>
        <v>41.879999999986</v>
      </c>
      <c r="B5816" s="42" t="n">
        <f aca="false">1+$F$5*$F$4*(1+$F$6)^A5816-(1+$F$5)^A5816</f>
        <v>-172.681323918759</v>
      </c>
      <c r="C5816" s="43" t="n">
        <f aca="false">IF(AND(B5816&gt;=0,B5815&lt;0),1,0)</f>
        <v>0</v>
      </c>
    </row>
    <row r="5817" customFormat="false" ht="12.8" hidden="false" customHeight="false" outlineLevel="0" collapsed="false">
      <c r="A5817" s="8" t="n">
        <f aca="false">A5816-0.01</f>
        <v>41.869999999986</v>
      </c>
      <c r="B5817" s="42" t="n">
        <f aca="false">1+$F$5*$F$4*(1+$F$6)^A5817-(1+$F$5)^A5817</f>
        <v>-172.459284894299</v>
      </c>
      <c r="C5817" s="43" t="n">
        <f aca="false">IF(AND(B5817&gt;=0,B5816&lt;0),1,0)</f>
        <v>0</v>
      </c>
    </row>
    <row r="5818" customFormat="false" ht="12.8" hidden="false" customHeight="false" outlineLevel="0" collapsed="false">
      <c r="A5818" s="8" t="n">
        <f aca="false">A5817-0.01</f>
        <v>41.859999999986</v>
      </c>
      <c r="B5818" s="42" t="n">
        <f aca="false">1+$F$5*$F$4*(1+$F$6)^A5818-(1+$F$5)^A5818</f>
        <v>-172.237522696711</v>
      </c>
      <c r="C5818" s="43" t="n">
        <f aca="false">IF(AND(B5818&gt;=0,B5817&lt;0),1,0)</f>
        <v>0</v>
      </c>
    </row>
    <row r="5819" customFormat="false" ht="12.8" hidden="false" customHeight="false" outlineLevel="0" collapsed="false">
      <c r="A5819" s="8" t="n">
        <f aca="false">A5818-0.01</f>
        <v>41.849999999986</v>
      </c>
      <c r="B5819" s="42" t="n">
        <f aca="false">1+$F$5*$F$4*(1+$F$6)^A5819-(1+$F$5)^A5819</f>
        <v>-172.016036982452</v>
      </c>
      <c r="C5819" s="43" t="n">
        <f aca="false">IF(AND(B5819&gt;=0,B5818&lt;0),1,0)</f>
        <v>0</v>
      </c>
    </row>
    <row r="5820" customFormat="false" ht="12.8" hidden="false" customHeight="false" outlineLevel="0" collapsed="false">
      <c r="A5820" s="8" t="n">
        <f aca="false">A5819-0.01</f>
        <v>41.839999999986</v>
      </c>
      <c r="B5820" s="42" t="n">
        <f aca="false">1+$F$5*$F$4*(1+$F$6)^A5820-(1+$F$5)^A5820</f>
        <v>-171.794827408406</v>
      </c>
      <c r="C5820" s="43" t="n">
        <f aca="false">IF(AND(B5820&gt;=0,B5819&lt;0),1,0)</f>
        <v>0</v>
      </c>
    </row>
    <row r="5821" customFormat="false" ht="12.8" hidden="false" customHeight="false" outlineLevel="0" collapsed="false">
      <c r="A5821" s="8" t="n">
        <f aca="false">A5820-0.01</f>
        <v>41.829999999986</v>
      </c>
      <c r="B5821" s="42" t="n">
        <f aca="false">1+$F$5*$F$4*(1+$F$6)^A5821-(1+$F$5)^A5821</f>
        <v>-171.573893631881</v>
      </c>
      <c r="C5821" s="43" t="n">
        <f aca="false">IF(AND(B5821&gt;=0,B5820&lt;0),1,0)</f>
        <v>0</v>
      </c>
    </row>
    <row r="5822" customFormat="false" ht="12.8" hidden="false" customHeight="false" outlineLevel="0" collapsed="false">
      <c r="A5822" s="8" t="n">
        <f aca="false">A5821-0.01</f>
        <v>41.819999999986</v>
      </c>
      <c r="B5822" s="42" t="n">
        <f aca="false">1+$F$5*$F$4*(1+$F$6)^A5822-(1+$F$5)^A5822</f>
        <v>-171.35323531061</v>
      </c>
      <c r="C5822" s="43" t="n">
        <f aca="false">IF(AND(B5822&gt;=0,B5821&lt;0),1,0)</f>
        <v>0</v>
      </c>
    </row>
    <row r="5823" customFormat="false" ht="12.8" hidden="false" customHeight="false" outlineLevel="0" collapsed="false">
      <c r="A5823" s="8" t="n">
        <f aca="false">A5822-0.01</f>
        <v>41.809999999986</v>
      </c>
      <c r="B5823" s="42" t="n">
        <f aca="false">1+$F$5*$F$4*(1+$F$6)^A5823-(1+$F$5)^A5823</f>
        <v>-171.132852102753</v>
      </c>
      <c r="C5823" s="43" t="n">
        <f aca="false">IF(AND(B5823&gt;=0,B5822&lt;0),1,0)</f>
        <v>0</v>
      </c>
    </row>
    <row r="5824" customFormat="false" ht="12.8" hidden="false" customHeight="false" outlineLevel="0" collapsed="false">
      <c r="A5824" s="8" t="n">
        <f aca="false">A5823-0.01</f>
        <v>41.799999999986</v>
      </c>
      <c r="B5824" s="42" t="n">
        <f aca="false">1+$F$5*$F$4*(1+$F$6)^A5824-(1+$F$5)^A5824</f>
        <v>-170.91274366689</v>
      </c>
      <c r="C5824" s="43" t="n">
        <f aca="false">IF(AND(B5824&gt;=0,B5823&lt;0),1,0)</f>
        <v>0</v>
      </c>
    </row>
    <row r="5825" customFormat="false" ht="12.8" hidden="false" customHeight="false" outlineLevel="0" collapsed="false">
      <c r="A5825" s="8" t="n">
        <f aca="false">A5824-0.01</f>
        <v>41.789999999986</v>
      </c>
      <c r="B5825" s="42" t="n">
        <f aca="false">1+$F$5*$F$4*(1+$F$6)^A5825-(1+$F$5)^A5825</f>
        <v>-170.692909662027</v>
      </c>
      <c r="C5825" s="43" t="n">
        <f aca="false">IF(AND(B5825&gt;=0,B5824&lt;0),1,0)</f>
        <v>0</v>
      </c>
    </row>
    <row r="5826" customFormat="false" ht="12.8" hidden="false" customHeight="false" outlineLevel="0" collapsed="false">
      <c r="A5826" s="8" t="n">
        <f aca="false">A5825-0.01</f>
        <v>41.779999999986</v>
      </c>
      <c r="B5826" s="42" t="n">
        <f aca="false">1+$F$5*$F$4*(1+$F$6)^A5826-(1+$F$5)^A5826</f>
        <v>-170.473349747591</v>
      </c>
      <c r="C5826" s="43" t="n">
        <f aca="false">IF(AND(B5826&gt;=0,B5825&lt;0),1,0)</f>
        <v>0</v>
      </c>
    </row>
    <row r="5827" customFormat="false" ht="12.8" hidden="false" customHeight="false" outlineLevel="0" collapsed="false">
      <c r="A5827" s="8" t="n">
        <f aca="false">A5826-0.01</f>
        <v>41.769999999986</v>
      </c>
      <c r="B5827" s="42" t="n">
        <f aca="false">1+$F$5*$F$4*(1+$F$6)^A5827-(1+$F$5)^A5827</f>
        <v>-170.254063583434</v>
      </c>
      <c r="C5827" s="43" t="n">
        <f aca="false">IF(AND(B5827&gt;=0,B5826&lt;0),1,0)</f>
        <v>0</v>
      </c>
    </row>
    <row r="5828" customFormat="false" ht="12.8" hidden="false" customHeight="false" outlineLevel="0" collapsed="false">
      <c r="A5828" s="8" t="n">
        <f aca="false">A5827-0.01</f>
        <v>41.759999999986</v>
      </c>
      <c r="B5828" s="42" t="n">
        <f aca="false">1+$F$5*$F$4*(1+$F$6)^A5828-(1+$F$5)^A5828</f>
        <v>-170.035050829826</v>
      </c>
      <c r="C5828" s="43" t="n">
        <f aca="false">IF(AND(B5828&gt;=0,B5827&lt;0),1,0)</f>
        <v>0</v>
      </c>
    </row>
    <row r="5829" customFormat="false" ht="12.8" hidden="false" customHeight="false" outlineLevel="0" collapsed="false">
      <c r="A5829" s="8" t="n">
        <f aca="false">A5828-0.01</f>
        <v>41.749999999986</v>
      </c>
      <c r="B5829" s="42" t="n">
        <f aca="false">1+$F$5*$F$4*(1+$F$6)^A5829-(1+$F$5)^A5829</f>
        <v>-169.816311147462</v>
      </c>
      <c r="C5829" s="43" t="n">
        <f aca="false">IF(AND(B5829&gt;=0,B5828&lt;0),1,0)</f>
        <v>0</v>
      </c>
    </row>
    <row r="5830" customFormat="false" ht="12.8" hidden="false" customHeight="false" outlineLevel="0" collapsed="false">
      <c r="A5830" s="8" t="n">
        <f aca="false">A5829-0.01</f>
        <v>41.739999999986</v>
      </c>
      <c r="B5830" s="42" t="n">
        <f aca="false">1+$F$5*$F$4*(1+$F$6)^A5830-(1+$F$5)^A5830</f>
        <v>-169.597844197455</v>
      </c>
      <c r="C5830" s="43" t="n">
        <f aca="false">IF(AND(B5830&gt;=0,B5829&lt;0),1,0)</f>
        <v>0</v>
      </c>
    </row>
    <row r="5831" customFormat="false" ht="12.8" hidden="false" customHeight="false" outlineLevel="0" collapsed="false">
      <c r="A5831" s="8" t="n">
        <f aca="false">A5830-0.01</f>
        <v>41.729999999986</v>
      </c>
      <c r="B5831" s="42" t="n">
        <f aca="false">1+$F$5*$F$4*(1+$F$6)^A5831-(1+$F$5)^A5831</f>
        <v>-169.37964964134</v>
      </c>
      <c r="C5831" s="43" t="n">
        <f aca="false">IF(AND(B5831&gt;=0,B5830&lt;0),1,0)</f>
        <v>0</v>
      </c>
    </row>
    <row r="5832" customFormat="false" ht="12.8" hidden="false" customHeight="false" outlineLevel="0" collapsed="false">
      <c r="A5832" s="8" t="n">
        <f aca="false">A5831-0.01</f>
        <v>41.719999999986</v>
      </c>
      <c r="B5832" s="42" t="n">
        <f aca="false">1+$F$5*$F$4*(1+$F$6)^A5832-(1+$F$5)^A5832</f>
        <v>-169.16172714107</v>
      </c>
      <c r="C5832" s="43" t="n">
        <f aca="false">IF(AND(B5832&gt;=0,B5831&lt;0),1,0)</f>
        <v>0</v>
      </c>
    </row>
    <row r="5833" customFormat="false" ht="12.8" hidden="false" customHeight="false" outlineLevel="0" collapsed="false">
      <c r="A5833" s="8" t="n">
        <f aca="false">A5832-0.01</f>
        <v>41.709999999986</v>
      </c>
      <c r="B5833" s="42" t="n">
        <f aca="false">1+$F$5*$F$4*(1+$F$6)^A5833-(1+$F$5)^A5833</f>
        <v>-168.944076359018</v>
      </c>
      <c r="C5833" s="43" t="n">
        <f aca="false">IF(AND(B5833&gt;=0,B5832&lt;0),1,0)</f>
        <v>0</v>
      </c>
    </row>
    <row r="5834" customFormat="false" ht="12.8" hidden="false" customHeight="false" outlineLevel="0" collapsed="false">
      <c r="A5834" s="8" t="n">
        <f aca="false">A5833-0.01</f>
        <v>41.699999999986</v>
      </c>
      <c r="B5834" s="42" t="n">
        <f aca="false">1+$F$5*$F$4*(1+$F$6)^A5834-(1+$F$5)^A5834</f>
        <v>-168.726696957976</v>
      </c>
      <c r="C5834" s="43" t="n">
        <f aca="false">IF(AND(B5834&gt;=0,B5833&lt;0),1,0)</f>
        <v>0</v>
      </c>
    </row>
    <row r="5835" customFormat="false" ht="12.8" hidden="false" customHeight="false" outlineLevel="0" collapsed="false">
      <c r="A5835" s="8" t="n">
        <f aca="false">A5834-0.01</f>
        <v>41.689999999986</v>
      </c>
      <c r="B5835" s="42" t="n">
        <f aca="false">1+$F$5*$F$4*(1+$F$6)^A5835-(1+$F$5)^A5835</f>
        <v>-168.509588601154</v>
      </c>
      <c r="C5835" s="43" t="n">
        <f aca="false">IF(AND(B5835&gt;=0,B5834&lt;0),1,0)</f>
        <v>0</v>
      </c>
    </row>
    <row r="5836" customFormat="false" ht="12.8" hidden="false" customHeight="false" outlineLevel="0" collapsed="false">
      <c r="A5836" s="8" t="n">
        <f aca="false">A5835-0.01</f>
        <v>41.679999999986</v>
      </c>
      <c r="B5836" s="42" t="n">
        <f aca="false">1+$F$5*$F$4*(1+$F$6)^A5836-(1+$F$5)^A5836</f>
        <v>-168.292750952179</v>
      </c>
      <c r="C5836" s="43" t="n">
        <f aca="false">IF(AND(B5836&gt;=0,B5835&lt;0),1,0)</f>
        <v>0</v>
      </c>
    </row>
    <row r="5837" customFormat="false" ht="12.8" hidden="false" customHeight="false" outlineLevel="0" collapsed="false">
      <c r="A5837" s="8" t="n">
        <f aca="false">A5836-0.01</f>
        <v>41.669999999986</v>
      </c>
      <c r="B5837" s="42" t="n">
        <f aca="false">1+$F$5*$F$4*(1+$F$6)^A5837-(1+$F$5)^A5837</f>
        <v>-168.076183675095</v>
      </c>
      <c r="C5837" s="43" t="n">
        <f aca="false">IF(AND(B5837&gt;=0,B5836&lt;0),1,0)</f>
        <v>0</v>
      </c>
    </row>
    <row r="5838" customFormat="false" ht="12.8" hidden="false" customHeight="false" outlineLevel="0" collapsed="false">
      <c r="A5838" s="8" t="n">
        <f aca="false">A5837-0.01</f>
        <v>41.659999999986</v>
      </c>
      <c r="B5838" s="42" t="n">
        <f aca="false">1+$F$5*$F$4*(1+$F$6)^A5838-(1+$F$5)^A5838</f>
        <v>-167.859886434364</v>
      </c>
      <c r="C5838" s="43" t="n">
        <f aca="false">IF(AND(B5838&gt;=0,B5837&lt;0),1,0)</f>
        <v>0</v>
      </c>
    </row>
    <row r="5839" customFormat="false" ht="12.8" hidden="false" customHeight="false" outlineLevel="0" collapsed="false">
      <c r="A5839" s="8" t="n">
        <f aca="false">A5838-0.01</f>
        <v>41.649999999986</v>
      </c>
      <c r="B5839" s="42" t="n">
        <f aca="false">1+$F$5*$F$4*(1+$F$6)^A5839-(1+$F$5)^A5839</f>
        <v>-167.643858894863</v>
      </c>
      <c r="C5839" s="43" t="n">
        <f aca="false">IF(AND(B5839&gt;=0,B5838&lt;0),1,0)</f>
        <v>0</v>
      </c>
    </row>
    <row r="5840" customFormat="false" ht="12.8" hidden="false" customHeight="false" outlineLevel="0" collapsed="false">
      <c r="A5840" s="8" t="n">
        <f aca="false">A5839-0.01</f>
        <v>41.639999999986</v>
      </c>
      <c r="B5840" s="42" t="n">
        <f aca="false">1+$F$5*$F$4*(1+$F$6)^A5840-(1+$F$5)^A5840</f>
        <v>-167.428100721883</v>
      </c>
      <c r="C5840" s="43" t="n">
        <f aca="false">IF(AND(B5840&gt;=0,B5839&lt;0),1,0)</f>
        <v>0</v>
      </c>
    </row>
    <row r="5841" customFormat="false" ht="12.8" hidden="false" customHeight="false" outlineLevel="0" collapsed="false">
      <c r="A5841" s="8" t="n">
        <f aca="false">A5840-0.01</f>
        <v>41.629999999986</v>
      </c>
      <c r="B5841" s="42" t="n">
        <f aca="false">1+$F$5*$F$4*(1+$F$6)^A5841-(1+$F$5)^A5841</f>
        <v>-167.212611581133</v>
      </c>
      <c r="C5841" s="43" t="n">
        <f aca="false">IF(AND(B5841&gt;=0,B5840&lt;0),1,0)</f>
        <v>0</v>
      </c>
    </row>
    <row r="5842" customFormat="false" ht="12.8" hidden="false" customHeight="false" outlineLevel="0" collapsed="false">
      <c r="A5842" s="8" t="n">
        <f aca="false">A5841-0.01</f>
        <v>41.619999999986</v>
      </c>
      <c r="B5842" s="42" t="n">
        <f aca="false">1+$F$5*$F$4*(1+$F$6)^A5842-(1+$F$5)^A5842</f>
        <v>-166.997391138735</v>
      </c>
      <c r="C5842" s="43" t="n">
        <f aca="false">IF(AND(B5842&gt;=0,B5841&lt;0),1,0)</f>
        <v>0</v>
      </c>
    </row>
    <row r="5843" customFormat="false" ht="12.8" hidden="false" customHeight="false" outlineLevel="0" collapsed="false">
      <c r="A5843" s="8" t="n">
        <f aca="false">A5842-0.01</f>
        <v>41.609999999986</v>
      </c>
      <c r="B5843" s="42" t="n">
        <f aca="false">1+$F$5*$F$4*(1+$F$6)^A5843-(1+$F$5)^A5843</f>
        <v>-166.782439061225</v>
      </c>
      <c r="C5843" s="43" t="n">
        <f aca="false">IF(AND(B5843&gt;=0,B5842&lt;0),1,0)</f>
        <v>0</v>
      </c>
    </row>
    <row r="5844" customFormat="false" ht="12.8" hidden="false" customHeight="false" outlineLevel="0" collapsed="false">
      <c r="A5844" s="8" t="n">
        <f aca="false">A5843-0.01</f>
        <v>41.5999999999861</v>
      </c>
      <c r="B5844" s="42" t="n">
        <f aca="false">1+$F$5*$F$4*(1+$F$6)^A5844-(1+$F$5)^A5844</f>
        <v>-166.567755015552</v>
      </c>
      <c r="C5844" s="43" t="n">
        <f aca="false">IF(AND(B5844&gt;=0,B5843&lt;0),1,0)</f>
        <v>0</v>
      </c>
    </row>
    <row r="5845" customFormat="false" ht="12.8" hidden="false" customHeight="false" outlineLevel="0" collapsed="false">
      <c r="A5845" s="8" t="n">
        <f aca="false">A5844-0.01</f>
        <v>41.589999999986</v>
      </c>
      <c r="B5845" s="42" t="n">
        <f aca="false">1+$F$5*$F$4*(1+$F$6)^A5845-(1+$F$5)^A5845</f>
        <v>-166.353338669079</v>
      </c>
      <c r="C5845" s="43" t="n">
        <f aca="false">IF(AND(B5845&gt;=0,B5844&lt;0),1,0)</f>
        <v>0</v>
      </c>
    </row>
    <row r="5846" customFormat="false" ht="12.8" hidden="false" customHeight="false" outlineLevel="0" collapsed="false">
      <c r="A5846" s="8" t="n">
        <f aca="false">A5845-0.01</f>
        <v>41.5799999999861</v>
      </c>
      <c r="B5846" s="42" t="n">
        <f aca="false">1+$F$5*$F$4*(1+$F$6)^A5846-(1+$F$5)^A5846</f>
        <v>-166.139189689581</v>
      </c>
      <c r="C5846" s="43" t="n">
        <f aca="false">IF(AND(B5846&gt;=0,B5845&lt;0),1,0)</f>
        <v>0</v>
      </c>
    </row>
    <row r="5847" customFormat="false" ht="12.8" hidden="false" customHeight="false" outlineLevel="0" collapsed="false">
      <c r="A5847" s="8" t="n">
        <f aca="false">A5846-0.01</f>
        <v>41.5699999999861</v>
      </c>
      <c r="B5847" s="42" t="n">
        <f aca="false">1+$F$5*$F$4*(1+$F$6)^A5847-(1+$F$5)^A5847</f>
        <v>-165.925307745245</v>
      </c>
      <c r="C5847" s="43" t="n">
        <f aca="false">IF(AND(B5847&gt;=0,B5846&lt;0),1,0)</f>
        <v>0</v>
      </c>
    </row>
    <row r="5848" customFormat="false" ht="12.8" hidden="false" customHeight="false" outlineLevel="0" collapsed="false">
      <c r="A5848" s="8" t="n">
        <f aca="false">A5847-0.01</f>
        <v>41.5599999999861</v>
      </c>
      <c r="B5848" s="42" t="n">
        <f aca="false">1+$F$5*$F$4*(1+$F$6)^A5848-(1+$F$5)^A5848</f>
        <v>-165.711692504669</v>
      </c>
      <c r="C5848" s="43" t="n">
        <f aca="false">IF(AND(B5848&gt;=0,B5847&lt;0),1,0)</f>
        <v>0</v>
      </c>
    </row>
    <row r="5849" customFormat="false" ht="12.8" hidden="false" customHeight="false" outlineLevel="0" collapsed="false">
      <c r="A5849" s="8" t="n">
        <f aca="false">A5848-0.01</f>
        <v>41.5499999999861</v>
      </c>
      <c r="B5849" s="42" t="n">
        <f aca="false">1+$F$5*$F$4*(1+$F$6)^A5849-(1+$F$5)^A5849</f>
        <v>-165.498343636862</v>
      </c>
      <c r="C5849" s="43" t="n">
        <f aca="false">IF(AND(B5849&gt;=0,B5848&lt;0),1,0)</f>
        <v>0</v>
      </c>
    </row>
    <row r="5850" customFormat="false" ht="12.8" hidden="false" customHeight="false" outlineLevel="0" collapsed="false">
      <c r="A5850" s="8" t="n">
        <f aca="false">A5849-0.01</f>
        <v>41.5399999999861</v>
      </c>
      <c r="B5850" s="42" t="n">
        <f aca="false">1+$F$5*$F$4*(1+$F$6)^A5850-(1+$F$5)^A5850</f>
        <v>-165.285260811243</v>
      </c>
      <c r="C5850" s="43" t="n">
        <f aca="false">IF(AND(B5850&gt;=0,B5849&lt;0),1,0)</f>
        <v>0</v>
      </c>
    </row>
    <row r="5851" customFormat="false" ht="12.8" hidden="false" customHeight="false" outlineLevel="0" collapsed="false">
      <c r="A5851" s="8" t="n">
        <f aca="false">A5850-0.01</f>
        <v>41.5299999999861</v>
      </c>
      <c r="B5851" s="42" t="n">
        <f aca="false">1+$F$5*$F$4*(1+$F$6)^A5851-(1+$F$5)^A5851</f>
        <v>-165.072443697644</v>
      </c>
      <c r="C5851" s="43" t="n">
        <f aca="false">IF(AND(B5851&gt;=0,B5850&lt;0),1,0)</f>
        <v>0</v>
      </c>
    </row>
    <row r="5852" customFormat="false" ht="12.8" hidden="false" customHeight="false" outlineLevel="0" collapsed="false">
      <c r="A5852" s="8" t="n">
        <f aca="false">A5851-0.01</f>
        <v>41.5199999999861</v>
      </c>
      <c r="B5852" s="42" t="n">
        <f aca="false">1+$F$5*$F$4*(1+$F$6)^A5852-(1+$F$5)^A5852</f>
        <v>-164.859891966302</v>
      </c>
      <c r="C5852" s="43" t="n">
        <f aca="false">IF(AND(B5852&gt;=0,B5851&lt;0),1,0)</f>
        <v>0</v>
      </c>
    </row>
    <row r="5853" customFormat="false" ht="12.8" hidden="false" customHeight="false" outlineLevel="0" collapsed="false">
      <c r="A5853" s="8" t="n">
        <f aca="false">A5852-0.01</f>
        <v>41.5099999999861</v>
      </c>
      <c r="B5853" s="42" t="n">
        <f aca="false">1+$F$5*$F$4*(1+$F$6)^A5853-(1+$F$5)^A5853</f>
        <v>-164.647605287865</v>
      </c>
      <c r="C5853" s="43" t="n">
        <f aca="false">IF(AND(B5853&gt;=0,B5852&lt;0),1,0)</f>
        <v>0</v>
      </c>
    </row>
    <row r="5854" customFormat="false" ht="12.8" hidden="false" customHeight="false" outlineLevel="0" collapsed="false">
      <c r="A5854" s="8" t="n">
        <f aca="false">A5853-0.01</f>
        <v>41.4999999999861</v>
      </c>
      <c r="B5854" s="42" t="n">
        <f aca="false">1+$F$5*$F$4*(1+$F$6)^A5854-(1+$F$5)^A5854</f>
        <v>-164.435583333389</v>
      </c>
      <c r="C5854" s="43" t="n">
        <f aca="false">IF(AND(B5854&gt;=0,B5853&lt;0),1,0)</f>
        <v>0</v>
      </c>
    </row>
    <row r="5855" customFormat="false" ht="12.8" hidden="false" customHeight="false" outlineLevel="0" collapsed="false">
      <c r="A5855" s="8" t="n">
        <f aca="false">A5854-0.01</f>
        <v>41.4899999999861</v>
      </c>
      <c r="B5855" s="42" t="n">
        <f aca="false">1+$F$5*$F$4*(1+$F$6)^A5855-(1+$F$5)^A5855</f>
        <v>-164.223825774339</v>
      </c>
      <c r="C5855" s="43" t="n">
        <f aca="false">IF(AND(B5855&gt;=0,B5854&lt;0),1,0)</f>
        <v>0</v>
      </c>
    </row>
    <row r="5856" customFormat="false" ht="12.8" hidden="false" customHeight="false" outlineLevel="0" collapsed="false">
      <c r="A5856" s="8" t="n">
        <f aca="false">A5855-0.01</f>
        <v>41.4799999999861</v>
      </c>
      <c r="B5856" s="42" t="n">
        <f aca="false">1+$F$5*$F$4*(1+$F$6)^A5856-(1+$F$5)^A5856</f>
        <v>-164.012332282586</v>
      </c>
      <c r="C5856" s="43" t="n">
        <f aca="false">IF(AND(B5856&gt;=0,B5855&lt;0),1,0)</f>
        <v>0</v>
      </c>
    </row>
    <row r="5857" customFormat="false" ht="12.8" hidden="false" customHeight="false" outlineLevel="0" collapsed="false">
      <c r="A5857" s="8" t="n">
        <f aca="false">A5856-0.01</f>
        <v>41.4699999999861</v>
      </c>
      <c r="B5857" s="42" t="n">
        <f aca="false">1+$F$5*$F$4*(1+$F$6)^A5857-(1+$F$5)^A5857</f>
        <v>-163.801102530408</v>
      </c>
      <c r="C5857" s="43" t="n">
        <f aca="false">IF(AND(B5857&gt;=0,B5856&lt;0),1,0)</f>
        <v>0</v>
      </c>
    </row>
    <row r="5858" customFormat="false" ht="12.8" hidden="false" customHeight="false" outlineLevel="0" collapsed="false">
      <c r="A5858" s="8" t="n">
        <f aca="false">A5857-0.01</f>
        <v>41.4599999999861</v>
      </c>
      <c r="B5858" s="42" t="n">
        <f aca="false">1+$F$5*$F$4*(1+$F$6)^A5858-(1+$F$5)^A5858</f>
        <v>-163.59013619049</v>
      </c>
      <c r="C5858" s="43" t="n">
        <f aca="false">IF(AND(B5858&gt;=0,B5857&lt;0),1,0)</f>
        <v>0</v>
      </c>
    </row>
    <row r="5859" customFormat="false" ht="12.8" hidden="false" customHeight="false" outlineLevel="0" collapsed="false">
      <c r="A5859" s="8" t="n">
        <f aca="false">A5858-0.01</f>
        <v>41.4499999999861</v>
      </c>
      <c r="B5859" s="42" t="n">
        <f aca="false">1+$F$5*$F$4*(1+$F$6)^A5859-(1+$F$5)^A5859</f>
        <v>-163.379432935923</v>
      </c>
      <c r="C5859" s="43" t="n">
        <f aca="false">IF(AND(B5859&gt;=0,B5858&lt;0),1,0)</f>
        <v>0</v>
      </c>
    </row>
    <row r="5860" customFormat="false" ht="12.8" hidden="false" customHeight="false" outlineLevel="0" collapsed="false">
      <c r="A5860" s="8" t="n">
        <f aca="false">A5859-0.01</f>
        <v>41.4399999999861</v>
      </c>
      <c r="B5860" s="42" t="n">
        <f aca="false">1+$F$5*$F$4*(1+$F$6)^A5860-(1+$F$5)^A5860</f>
        <v>-163.168992440201</v>
      </c>
      <c r="C5860" s="43" t="n">
        <f aca="false">IF(AND(B5860&gt;=0,B5859&lt;0),1,0)</f>
        <v>0</v>
      </c>
    </row>
    <row r="5861" customFormat="false" ht="12.8" hidden="false" customHeight="false" outlineLevel="0" collapsed="false">
      <c r="A5861" s="8" t="n">
        <f aca="false">A5860-0.01</f>
        <v>41.4299999999861</v>
      </c>
      <c r="B5861" s="42" t="n">
        <f aca="false">1+$F$5*$F$4*(1+$F$6)^A5861-(1+$F$5)^A5861</f>
        <v>-162.958814377226</v>
      </c>
      <c r="C5861" s="43" t="n">
        <f aca="false">IF(AND(B5861&gt;=0,B5860&lt;0),1,0)</f>
        <v>0</v>
      </c>
    </row>
    <row r="5862" customFormat="false" ht="12.8" hidden="false" customHeight="false" outlineLevel="0" collapsed="false">
      <c r="A5862" s="8" t="n">
        <f aca="false">A5861-0.01</f>
        <v>41.4199999999861</v>
      </c>
      <c r="B5862" s="42" t="n">
        <f aca="false">1+$F$5*$F$4*(1+$F$6)^A5862-(1+$F$5)^A5862</f>
        <v>-162.748898421303</v>
      </c>
      <c r="C5862" s="43" t="n">
        <f aca="false">IF(AND(B5862&gt;=0,B5861&lt;0),1,0)</f>
        <v>0</v>
      </c>
    </row>
    <row r="5863" customFormat="false" ht="12.8" hidden="false" customHeight="false" outlineLevel="0" collapsed="false">
      <c r="A5863" s="8" t="n">
        <f aca="false">A5862-0.01</f>
        <v>41.4099999999861</v>
      </c>
      <c r="B5863" s="42" t="n">
        <f aca="false">1+$F$5*$F$4*(1+$F$6)^A5863-(1+$F$5)^A5863</f>
        <v>-162.539244247141</v>
      </c>
      <c r="C5863" s="43" t="n">
        <f aca="false">IF(AND(B5863&gt;=0,B5862&lt;0),1,0)</f>
        <v>0</v>
      </c>
    </row>
    <row r="5864" customFormat="false" ht="12.8" hidden="false" customHeight="false" outlineLevel="0" collapsed="false">
      <c r="A5864" s="8" t="n">
        <f aca="false">A5863-0.01</f>
        <v>41.3999999999861</v>
      </c>
      <c r="B5864" s="42" t="n">
        <f aca="false">1+$F$5*$F$4*(1+$F$6)^A5864-(1+$F$5)^A5864</f>
        <v>-162.329851529852</v>
      </c>
      <c r="C5864" s="43" t="n">
        <f aca="false">IF(AND(B5864&gt;=0,B5863&lt;0),1,0)</f>
        <v>0</v>
      </c>
    </row>
    <row r="5865" customFormat="false" ht="12.8" hidden="false" customHeight="false" outlineLevel="0" collapsed="false">
      <c r="A5865" s="8" t="n">
        <f aca="false">A5864-0.01</f>
        <v>41.3899999999861</v>
      </c>
      <c r="B5865" s="42" t="n">
        <f aca="false">1+$F$5*$F$4*(1+$F$6)^A5865-(1+$F$5)^A5865</f>
        <v>-162.120719944951</v>
      </c>
      <c r="C5865" s="43" t="n">
        <f aca="false">IF(AND(B5865&gt;=0,B5864&lt;0),1,0)</f>
        <v>0</v>
      </c>
    </row>
    <row r="5866" customFormat="false" ht="12.8" hidden="false" customHeight="false" outlineLevel="0" collapsed="false">
      <c r="A5866" s="8" t="n">
        <f aca="false">A5865-0.01</f>
        <v>41.3799999999861</v>
      </c>
      <c r="B5866" s="42" t="n">
        <f aca="false">1+$F$5*$F$4*(1+$F$6)^A5866-(1+$F$5)^A5866</f>
        <v>-161.911849168355</v>
      </c>
      <c r="C5866" s="43" t="n">
        <f aca="false">IF(AND(B5866&gt;=0,B5865&lt;0),1,0)</f>
        <v>0</v>
      </c>
    </row>
    <row r="5867" customFormat="false" ht="12.8" hidden="false" customHeight="false" outlineLevel="0" collapsed="false">
      <c r="A5867" s="8" t="n">
        <f aca="false">A5866-0.01</f>
        <v>41.3699999999861</v>
      </c>
      <c r="B5867" s="42" t="n">
        <f aca="false">1+$F$5*$F$4*(1+$F$6)^A5867-(1+$F$5)^A5867</f>
        <v>-161.703238876384</v>
      </c>
      <c r="C5867" s="43" t="n">
        <f aca="false">IF(AND(B5867&gt;=0,B5866&lt;0),1,0)</f>
        <v>0</v>
      </c>
    </row>
    <row r="5868" customFormat="false" ht="12.8" hidden="false" customHeight="false" outlineLevel="0" collapsed="false">
      <c r="A5868" s="8" t="n">
        <f aca="false">A5867-0.01</f>
        <v>41.3599999999861</v>
      </c>
      <c r="B5868" s="42" t="n">
        <f aca="false">1+$F$5*$F$4*(1+$F$6)^A5868-(1+$F$5)^A5868</f>
        <v>-161.494888745758</v>
      </c>
      <c r="C5868" s="43" t="n">
        <f aca="false">IF(AND(B5868&gt;=0,B5867&lt;0),1,0)</f>
        <v>0</v>
      </c>
    </row>
    <row r="5869" customFormat="false" ht="12.8" hidden="false" customHeight="false" outlineLevel="0" collapsed="false">
      <c r="A5869" s="8" t="n">
        <f aca="false">A5868-0.01</f>
        <v>41.3499999999861</v>
      </c>
      <c r="B5869" s="42" t="n">
        <f aca="false">1+$F$5*$F$4*(1+$F$6)^A5869-(1+$F$5)^A5869</f>
        <v>-161.286798453599</v>
      </c>
      <c r="C5869" s="43" t="n">
        <f aca="false">IF(AND(B5869&gt;=0,B5868&lt;0),1,0)</f>
        <v>0</v>
      </c>
    </row>
    <row r="5870" customFormat="false" ht="12.8" hidden="false" customHeight="false" outlineLevel="0" collapsed="false">
      <c r="A5870" s="8" t="n">
        <f aca="false">A5869-0.01</f>
        <v>41.3399999999861</v>
      </c>
      <c r="B5870" s="42" t="n">
        <f aca="false">1+$F$5*$F$4*(1+$F$6)^A5870-(1+$F$5)^A5870</f>
        <v>-161.078967677428</v>
      </c>
      <c r="C5870" s="43" t="n">
        <f aca="false">IF(AND(B5870&gt;=0,B5869&lt;0),1,0)</f>
        <v>0</v>
      </c>
    </row>
    <row r="5871" customFormat="false" ht="12.8" hidden="false" customHeight="false" outlineLevel="0" collapsed="false">
      <c r="A5871" s="8" t="n">
        <f aca="false">A5870-0.01</f>
        <v>41.3299999999861</v>
      </c>
      <c r="B5871" s="42" t="n">
        <f aca="false">1+$F$5*$F$4*(1+$F$6)^A5871-(1+$F$5)^A5871</f>
        <v>-160.871396095167</v>
      </c>
      <c r="C5871" s="43" t="n">
        <f aca="false">IF(AND(B5871&gt;=0,B5870&lt;0),1,0)</f>
        <v>0</v>
      </c>
    </row>
    <row r="5872" customFormat="false" ht="12.8" hidden="false" customHeight="false" outlineLevel="0" collapsed="false">
      <c r="A5872" s="8" t="n">
        <f aca="false">A5871-0.01</f>
        <v>41.3199999999861</v>
      </c>
      <c r="B5872" s="42" t="n">
        <f aca="false">1+$F$5*$F$4*(1+$F$6)^A5872-(1+$F$5)^A5872</f>
        <v>-160.664083385137</v>
      </c>
      <c r="C5872" s="43" t="n">
        <f aca="false">IF(AND(B5872&gt;=0,B5871&lt;0),1,0)</f>
        <v>0</v>
      </c>
    </row>
    <row r="5873" customFormat="false" ht="12.8" hidden="false" customHeight="false" outlineLevel="0" collapsed="false">
      <c r="A5873" s="8" t="n">
        <f aca="false">A5872-0.01</f>
        <v>41.3099999999861</v>
      </c>
      <c r="B5873" s="42" t="n">
        <f aca="false">1+$F$5*$F$4*(1+$F$6)^A5873-(1+$F$5)^A5873</f>
        <v>-160.457029226058</v>
      </c>
      <c r="C5873" s="43" t="n">
        <f aca="false">IF(AND(B5873&gt;=0,B5872&lt;0),1,0)</f>
        <v>0</v>
      </c>
    </row>
    <row r="5874" customFormat="false" ht="12.8" hidden="false" customHeight="false" outlineLevel="0" collapsed="false">
      <c r="A5874" s="8" t="n">
        <f aca="false">A5873-0.01</f>
        <v>41.2999999999861</v>
      </c>
      <c r="B5874" s="42" t="n">
        <f aca="false">1+$F$5*$F$4*(1+$F$6)^A5874-(1+$F$5)^A5874</f>
        <v>-160.250233297048</v>
      </c>
      <c r="C5874" s="43" t="n">
        <f aca="false">IF(AND(B5874&gt;=0,B5873&lt;0),1,0)</f>
        <v>0</v>
      </c>
    </row>
    <row r="5875" customFormat="false" ht="12.8" hidden="false" customHeight="false" outlineLevel="0" collapsed="false">
      <c r="A5875" s="8" t="n">
        <f aca="false">A5874-0.01</f>
        <v>41.2899999999861</v>
      </c>
      <c r="B5875" s="42" t="n">
        <f aca="false">1+$F$5*$F$4*(1+$F$6)^A5875-(1+$F$5)^A5875</f>
        <v>-160.043695277623</v>
      </c>
      <c r="C5875" s="43" t="n">
        <f aca="false">IF(AND(B5875&gt;=0,B5874&lt;0),1,0)</f>
        <v>0</v>
      </c>
    </row>
    <row r="5876" customFormat="false" ht="12.8" hidden="false" customHeight="false" outlineLevel="0" collapsed="false">
      <c r="A5876" s="8" t="n">
        <f aca="false">A5875-0.01</f>
        <v>41.2799999999861</v>
      </c>
      <c r="B5876" s="42" t="n">
        <f aca="false">1+$F$5*$F$4*(1+$F$6)^A5876-(1+$F$5)^A5876</f>
        <v>-159.837414847697</v>
      </c>
      <c r="C5876" s="43" t="n">
        <f aca="false">IF(AND(B5876&gt;=0,B5875&lt;0),1,0)</f>
        <v>0</v>
      </c>
    </row>
    <row r="5877" customFormat="false" ht="12.8" hidden="false" customHeight="false" outlineLevel="0" collapsed="false">
      <c r="A5877" s="8" t="n">
        <f aca="false">A5876-0.01</f>
        <v>41.2699999999861</v>
      </c>
      <c r="B5877" s="42" t="n">
        <f aca="false">1+$F$5*$F$4*(1+$F$6)^A5877-(1+$F$5)^A5877</f>
        <v>-159.63139168758</v>
      </c>
      <c r="C5877" s="43" t="n">
        <f aca="false">IF(AND(B5877&gt;=0,B5876&lt;0),1,0)</f>
        <v>0</v>
      </c>
    </row>
    <row r="5878" customFormat="false" ht="12.8" hidden="false" customHeight="false" outlineLevel="0" collapsed="false">
      <c r="A5878" s="8" t="n">
        <f aca="false">A5877-0.01</f>
        <v>41.2599999999861</v>
      </c>
      <c r="B5878" s="42" t="n">
        <f aca="false">1+$F$5*$F$4*(1+$F$6)^A5878-(1+$F$5)^A5878</f>
        <v>-159.425625477979</v>
      </c>
      <c r="C5878" s="43" t="n">
        <f aca="false">IF(AND(B5878&gt;=0,B5877&lt;0),1,0)</f>
        <v>0</v>
      </c>
    </row>
    <row r="5879" customFormat="false" ht="12.8" hidden="false" customHeight="false" outlineLevel="0" collapsed="false">
      <c r="A5879" s="8" t="n">
        <f aca="false">A5878-0.01</f>
        <v>41.2499999999861</v>
      </c>
      <c r="B5879" s="42" t="n">
        <f aca="false">1+$F$5*$F$4*(1+$F$6)^A5879-(1+$F$5)^A5879</f>
        <v>-159.220115899996</v>
      </c>
      <c r="C5879" s="43" t="n">
        <f aca="false">IF(AND(B5879&gt;=0,B5878&lt;0),1,0)</f>
        <v>0</v>
      </c>
    </row>
    <row r="5880" customFormat="false" ht="12.8" hidden="false" customHeight="false" outlineLevel="0" collapsed="false">
      <c r="A5880" s="8" t="n">
        <f aca="false">A5879-0.01</f>
        <v>41.2399999999861</v>
      </c>
      <c r="B5880" s="42" t="n">
        <f aca="false">1+$F$5*$F$4*(1+$F$6)^A5880-(1+$F$5)^A5880</f>
        <v>-159.01486263513</v>
      </c>
      <c r="C5880" s="43" t="n">
        <f aca="false">IF(AND(B5880&gt;=0,B5879&lt;0),1,0)</f>
        <v>0</v>
      </c>
    </row>
    <row r="5881" customFormat="false" ht="12.8" hidden="false" customHeight="false" outlineLevel="0" collapsed="false">
      <c r="A5881" s="8" t="n">
        <f aca="false">A5880-0.01</f>
        <v>41.2299999999861</v>
      </c>
      <c r="B5881" s="42" t="n">
        <f aca="false">1+$F$5*$F$4*(1+$F$6)^A5881-(1+$F$5)^A5881</f>
        <v>-158.809865365274</v>
      </c>
      <c r="C5881" s="43" t="n">
        <f aca="false">IF(AND(B5881&gt;=0,B5880&lt;0),1,0)</f>
        <v>0</v>
      </c>
    </row>
    <row r="5882" customFormat="false" ht="12.8" hidden="false" customHeight="false" outlineLevel="0" collapsed="false">
      <c r="A5882" s="8" t="n">
        <f aca="false">A5881-0.01</f>
        <v>41.2199999999861</v>
      </c>
      <c r="B5882" s="42" t="n">
        <f aca="false">1+$F$5*$F$4*(1+$F$6)^A5882-(1+$F$5)^A5882</f>
        <v>-158.605123772714</v>
      </c>
      <c r="C5882" s="43" t="n">
        <f aca="false">IF(AND(B5882&gt;=0,B5881&lt;0),1,0)</f>
        <v>0</v>
      </c>
    </row>
    <row r="5883" customFormat="false" ht="12.8" hidden="false" customHeight="false" outlineLevel="0" collapsed="false">
      <c r="A5883" s="8" t="n">
        <f aca="false">A5882-0.01</f>
        <v>41.2099999999861</v>
      </c>
      <c r="B5883" s="42" t="n">
        <f aca="false">1+$F$5*$F$4*(1+$F$6)^A5883-(1+$F$5)^A5883</f>
        <v>-158.400637540133</v>
      </c>
      <c r="C5883" s="43" t="n">
        <f aca="false">IF(AND(B5883&gt;=0,B5882&lt;0),1,0)</f>
        <v>0</v>
      </c>
    </row>
    <row r="5884" customFormat="false" ht="12.8" hidden="false" customHeight="false" outlineLevel="0" collapsed="false">
      <c r="A5884" s="8" t="n">
        <f aca="false">A5883-0.01</f>
        <v>41.1999999999861</v>
      </c>
      <c r="B5884" s="42" t="n">
        <f aca="false">1+$F$5*$F$4*(1+$F$6)^A5884-(1+$F$5)^A5884</f>
        <v>-158.196406350605</v>
      </c>
      <c r="C5884" s="43" t="n">
        <f aca="false">IF(AND(B5884&gt;=0,B5883&lt;0),1,0)</f>
        <v>0</v>
      </c>
    </row>
    <row r="5885" customFormat="false" ht="12.8" hidden="false" customHeight="false" outlineLevel="0" collapsed="false">
      <c r="A5885" s="8" t="n">
        <f aca="false">A5884-0.01</f>
        <v>41.1899999999861</v>
      </c>
      <c r="B5885" s="42" t="n">
        <f aca="false">1+$F$5*$F$4*(1+$F$6)^A5885-(1+$F$5)^A5885</f>
        <v>-157.992429887599</v>
      </c>
      <c r="C5885" s="43" t="n">
        <f aca="false">IF(AND(B5885&gt;=0,B5884&lt;0),1,0)</f>
        <v>0</v>
      </c>
    </row>
    <row r="5886" customFormat="false" ht="12.8" hidden="false" customHeight="false" outlineLevel="0" collapsed="false">
      <c r="A5886" s="8" t="n">
        <f aca="false">A5885-0.01</f>
        <v>41.1799999999861</v>
      </c>
      <c r="B5886" s="42" t="n">
        <f aca="false">1+$F$5*$F$4*(1+$F$6)^A5886-(1+$F$5)^A5886</f>
        <v>-157.788707834973</v>
      </c>
      <c r="C5886" s="43" t="n">
        <f aca="false">IF(AND(B5886&gt;=0,B5885&lt;0),1,0)</f>
        <v>0</v>
      </c>
    </row>
    <row r="5887" customFormat="false" ht="12.8" hidden="false" customHeight="false" outlineLevel="0" collapsed="false">
      <c r="A5887" s="8" t="n">
        <f aca="false">A5886-0.01</f>
        <v>41.1699999999861</v>
      </c>
      <c r="B5887" s="42" t="n">
        <f aca="false">1+$F$5*$F$4*(1+$F$6)^A5887-(1+$F$5)^A5887</f>
        <v>-157.585239876982</v>
      </c>
      <c r="C5887" s="43" t="n">
        <f aca="false">IF(AND(B5887&gt;=0,B5886&lt;0),1,0)</f>
        <v>0</v>
      </c>
    </row>
    <row r="5888" customFormat="false" ht="12.8" hidden="false" customHeight="false" outlineLevel="0" collapsed="false">
      <c r="A5888" s="8" t="n">
        <f aca="false">A5887-0.01</f>
        <v>41.1599999999861</v>
      </c>
      <c r="B5888" s="42" t="n">
        <f aca="false">1+$F$5*$F$4*(1+$F$6)^A5888-(1+$F$5)^A5888</f>
        <v>-157.382025698267</v>
      </c>
      <c r="C5888" s="43" t="n">
        <f aca="false">IF(AND(B5888&gt;=0,B5887&lt;0),1,0)</f>
        <v>0</v>
      </c>
    </row>
    <row r="5889" customFormat="false" ht="12.8" hidden="false" customHeight="false" outlineLevel="0" collapsed="false">
      <c r="A5889" s="8" t="n">
        <f aca="false">A5888-0.01</f>
        <v>41.1499999999861</v>
      </c>
      <c r="B5889" s="42" t="n">
        <f aca="false">1+$F$5*$F$4*(1+$F$6)^A5889-(1+$F$5)^A5889</f>
        <v>-157.179064983866</v>
      </c>
      <c r="C5889" s="43" t="n">
        <f aca="false">IF(AND(B5889&gt;=0,B5888&lt;0),1,0)</f>
        <v>0</v>
      </c>
    </row>
    <row r="5890" customFormat="false" ht="12.8" hidden="false" customHeight="false" outlineLevel="0" collapsed="false">
      <c r="A5890" s="8" t="n">
        <f aca="false">A5889-0.01</f>
        <v>41.1399999999861</v>
      </c>
      <c r="B5890" s="42" t="n">
        <f aca="false">1+$F$5*$F$4*(1+$F$6)^A5890-(1+$F$5)^A5890</f>
        <v>-156.976357419201</v>
      </c>
      <c r="C5890" s="43" t="n">
        <f aca="false">IF(AND(B5890&gt;=0,B5889&lt;0),1,0)</f>
        <v>0</v>
      </c>
    </row>
    <row r="5891" customFormat="false" ht="12.8" hidden="false" customHeight="false" outlineLevel="0" collapsed="false">
      <c r="A5891" s="8" t="n">
        <f aca="false">A5890-0.01</f>
        <v>41.1299999999861</v>
      </c>
      <c r="B5891" s="42" t="n">
        <f aca="false">1+$F$5*$F$4*(1+$F$6)^A5891-(1+$F$5)^A5891</f>
        <v>-156.77390269009</v>
      </c>
      <c r="C5891" s="43" t="n">
        <f aca="false">IF(AND(B5891&gt;=0,B5890&lt;0),1,0)</f>
        <v>0</v>
      </c>
    </row>
    <row r="5892" customFormat="false" ht="12.8" hidden="false" customHeight="false" outlineLevel="0" collapsed="false">
      <c r="A5892" s="8" t="n">
        <f aca="false">A5891-0.01</f>
        <v>41.1199999999861</v>
      </c>
      <c r="B5892" s="42" t="n">
        <f aca="false">1+$F$5*$F$4*(1+$F$6)^A5892-(1+$F$5)^A5892</f>
        <v>-156.571700482737</v>
      </c>
      <c r="C5892" s="43" t="n">
        <f aca="false">IF(AND(B5892&gt;=0,B5891&lt;0),1,0)</f>
        <v>0</v>
      </c>
    </row>
    <row r="5893" customFormat="false" ht="12.8" hidden="false" customHeight="false" outlineLevel="0" collapsed="false">
      <c r="A5893" s="8" t="n">
        <f aca="false">A5892-0.01</f>
        <v>41.1099999999861</v>
      </c>
      <c r="B5893" s="42" t="n">
        <f aca="false">1+$F$5*$F$4*(1+$F$6)^A5893-(1+$F$5)^A5893</f>
        <v>-156.369750483737</v>
      </c>
      <c r="C5893" s="43" t="n">
        <f aca="false">IF(AND(B5893&gt;=0,B5892&lt;0),1,0)</f>
        <v>0</v>
      </c>
    </row>
    <row r="5894" customFormat="false" ht="12.8" hidden="false" customHeight="false" outlineLevel="0" collapsed="false">
      <c r="A5894" s="8" t="n">
        <f aca="false">A5893-0.01</f>
        <v>41.0999999999862</v>
      </c>
      <c r="B5894" s="42" t="n">
        <f aca="false">1+$F$5*$F$4*(1+$F$6)^A5894-(1+$F$5)^A5894</f>
        <v>-156.168052380071</v>
      </c>
      <c r="C5894" s="43" t="n">
        <f aca="false">IF(AND(B5894&gt;=0,B5893&lt;0),1,0)</f>
        <v>0</v>
      </c>
    </row>
    <row r="5895" customFormat="false" ht="12.8" hidden="false" customHeight="false" outlineLevel="0" collapsed="false">
      <c r="A5895" s="8" t="n">
        <f aca="false">A5894-0.01</f>
        <v>41.0899999999861</v>
      </c>
      <c r="B5895" s="42" t="n">
        <f aca="false">1+$F$5*$F$4*(1+$F$6)^A5895-(1+$F$5)^A5895</f>
        <v>-155.96660585911</v>
      </c>
      <c r="C5895" s="43" t="n">
        <f aca="false">IF(AND(B5895&gt;=0,B5894&lt;0),1,0)</f>
        <v>0</v>
      </c>
    </row>
    <row r="5896" customFormat="false" ht="12.8" hidden="false" customHeight="false" outlineLevel="0" collapsed="false">
      <c r="A5896" s="8" t="n">
        <f aca="false">A5895-0.01</f>
        <v>41.0799999999862</v>
      </c>
      <c r="B5896" s="42" t="n">
        <f aca="false">1+$F$5*$F$4*(1+$F$6)^A5896-(1+$F$5)^A5896</f>
        <v>-155.765410608614</v>
      </c>
      <c r="C5896" s="43" t="n">
        <f aca="false">IF(AND(B5896&gt;=0,B5895&lt;0),1,0)</f>
        <v>0</v>
      </c>
    </row>
    <row r="5897" customFormat="false" ht="12.8" hidden="false" customHeight="false" outlineLevel="0" collapsed="false">
      <c r="A5897" s="8" t="n">
        <f aca="false">A5896-0.01</f>
        <v>41.0699999999862</v>
      </c>
      <c r="B5897" s="42" t="n">
        <f aca="false">1+$F$5*$F$4*(1+$F$6)^A5897-(1+$F$5)^A5897</f>
        <v>-155.564466316728</v>
      </c>
      <c r="C5897" s="43" t="n">
        <f aca="false">IF(AND(B5897&gt;=0,B5896&lt;0),1,0)</f>
        <v>0</v>
      </c>
    </row>
    <row r="5898" customFormat="false" ht="12.8" hidden="false" customHeight="false" outlineLevel="0" collapsed="false">
      <c r="A5898" s="8" t="n">
        <f aca="false">A5897-0.01</f>
        <v>41.0599999999862</v>
      </c>
      <c r="B5898" s="42" t="n">
        <f aca="false">1+$F$5*$F$4*(1+$F$6)^A5898-(1+$F$5)^A5898</f>
        <v>-155.363772671984</v>
      </c>
      <c r="C5898" s="43" t="n">
        <f aca="false">IF(AND(B5898&gt;=0,B5897&lt;0),1,0)</f>
        <v>0</v>
      </c>
    </row>
    <row r="5899" customFormat="false" ht="12.8" hidden="false" customHeight="false" outlineLevel="0" collapsed="false">
      <c r="A5899" s="8" t="n">
        <f aca="false">A5898-0.01</f>
        <v>41.0499999999862</v>
      </c>
      <c r="B5899" s="42" t="n">
        <f aca="false">1+$F$5*$F$4*(1+$F$6)^A5899-(1+$F$5)^A5899</f>
        <v>-155.163329363301</v>
      </c>
      <c r="C5899" s="43" t="n">
        <f aca="false">IF(AND(B5899&gt;=0,B5898&lt;0),1,0)</f>
        <v>0</v>
      </c>
    </row>
    <row r="5900" customFormat="false" ht="12.8" hidden="false" customHeight="false" outlineLevel="0" collapsed="false">
      <c r="A5900" s="8" t="n">
        <f aca="false">A5899-0.01</f>
        <v>41.0399999999862</v>
      </c>
      <c r="B5900" s="42" t="n">
        <f aca="false">1+$F$5*$F$4*(1+$F$6)^A5900-(1+$F$5)^A5900</f>
        <v>-154.963136079982</v>
      </c>
      <c r="C5900" s="43" t="n">
        <f aca="false">IF(AND(B5900&gt;=0,B5899&lt;0),1,0)</f>
        <v>0</v>
      </c>
    </row>
    <row r="5901" customFormat="false" ht="12.8" hidden="false" customHeight="false" outlineLevel="0" collapsed="false">
      <c r="A5901" s="8" t="n">
        <f aca="false">A5900-0.01</f>
        <v>41.0299999999862</v>
      </c>
      <c r="B5901" s="42" t="n">
        <f aca="false">1+$F$5*$F$4*(1+$F$6)^A5901-(1+$F$5)^A5901</f>
        <v>-154.763192511718</v>
      </c>
      <c r="C5901" s="43" t="n">
        <f aca="false">IF(AND(B5901&gt;=0,B5900&lt;0),1,0)</f>
        <v>0</v>
      </c>
    </row>
    <row r="5902" customFormat="false" ht="12.8" hidden="false" customHeight="false" outlineLevel="0" collapsed="false">
      <c r="A5902" s="8" t="n">
        <f aca="false">A5901-0.01</f>
        <v>41.0199999999862</v>
      </c>
      <c r="B5902" s="42" t="n">
        <f aca="false">1+$F$5*$F$4*(1+$F$6)^A5902-(1+$F$5)^A5902</f>
        <v>-154.563498348582</v>
      </c>
      <c r="C5902" s="43" t="n">
        <f aca="false">IF(AND(B5902&gt;=0,B5901&lt;0),1,0)</f>
        <v>0</v>
      </c>
    </row>
    <row r="5903" customFormat="false" ht="12.8" hidden="false" customHeight="false" outlineLevel="0" collapsed="false">
      <c r="A5903" s="8" t="n">
        <f aca="false">A5902-0.01</f>
        <v>41.0099999999862</v>
      </c>
      <c r="B5903" s="42" t="n">
        <f aca="false">1+$F$5*$F$4*(1+$F$6)^A5903-(1+$F$5)^A5903</f>
        <v>-154.364053281034</v>
      </c>
      <c r="C5903" s="43" t="n">
        <f aca="false">IF(AND(B5903&gt;=0,B5902&lt;0),1,0)</f>
        <v>0</v>
      </c>
    </row>
    <row r="5904" customFormat="false" ht="12.8" hidden="false" customHeight="false" outlineLevel="0" collapsed="false">
      <c r="A5904" s="8" t="n">
        <f aca="false">A5903-0.01</f>
        <v>40.9999999999862</v>
      </c>
      <c r="B5904" s="42" t="n">
        <f aca="false">1+$F$5*$F$4*(1+$F$6)^A5904-(1+$F$5)^A5904</f>
        <v>-154.164856999915</v>
      </c>
      <c r="C5904" s="43" t="n">
        <f aca="false">IF(AND(B5904&gt;=0,B5903&lt;0),1,0)</f>
        <v>0</v>
      </c>
    </row>
    <row r="5905" customFormat="false" ht="12.8" hidden="false" customHeight="false" outlineLevel="0" collapsed="false">
      <c r="A5905" s="8" t="n">
        <f aca="false">A5904-0.01</f>
        <v>40.9899999999862</v>
      </c>
      <c r="B5905" s="42" t="n">
        <f aca="false">1+$F$5*$F$4*(1+$F$6)^A5905-(1+$F$5)^A5905</f>
        <v>-153.965909196452</v>
      </c>
      <c r="C5905" s="43" t="n">
        <f aca="false">IF(AND(B5905&gt;=0,B5904&lt;0),1,0)</f>
        <v>0</v>
      </c>
    </row>
    <row r="5906" customFormat="false" ht="12.8" hidden="false" customHeight="false" outlineLevel="0" collapsed="false">
      <c r="A5906" s="8" t="n">
        <f aca="false">A5905-0.01</f>
        <v>40.9799999999862</v>
      </c>
      <c r="B5906" s="42" t="n">
        <f aca="false">1+$F$5*$F$4*(1+$F$6)^A5906-(1+$F$5)^A5906</f>
        <v>-153.767209562252</v>
      </c>
      <c r="C5906" s="43" t="n">
        <f aca="false">IF(AND(B5906&gt;=0,B5905&lt;0),1,0)</f>
        <v>0</v>
      </c>
    </row>
    <row r="5907" customFormat="false" ht="12.8" hidden="false" customHeight="false" outlineLevel="0" collapsed="false">
      <c r="A5907" s="8" t="n">
        <f aca="false">A5906-0.01</f>
        <v>40.9699999999862</v>
      </c>
      <c r="B5907" s="42" t="n">
        <f aca="false">1+$F$5*$F$4*(1+$F$6)^A5907-(1+$F$5)^A5907</f>
        <v>-153.568757789307</v>
      </c>
      <c r="C5907" s="43" t="n">
        <f aca="false">IF(AND(B5907&gt;=0,B5906&lt;0),1,0)</f>
        <v>0</v>
      </c>
    </row>
    <row r="5908" customFormat="false" ht="12.8" hidden="false" customHeight="false" outlineLevel="0" collapsed="false">
      <c r="A5908" s="8" t="n">
        <f aca="false">A5907-0.01</f>
        <v>40.9599999999862</v>
      </c>
      <c r="B5908" s="42" t="n">
        <f aca="false">1+$F$5*$F$4*(1+$F$6)^A5908-(1+$F$5)^A5908</f>
        <v>-153.370553569989</v>
      </c>
      <c r="C5908" s="43" t="n">
        <f aca="false">IF(AND(B5908&gt;=0,B5907&lt;0),1,0)</f>
        <v>0</v>
      </c>
    </row>
    <row r="5909" customFormat="false" ht="12.8" hidden="false" customHeight="false" outlineLevel="0" collapsed="false">
      <c r="A5909" s="8" t="n">
        <f aca="false">A5908-0.01</f>
        <v>40.9499999999862</v>
      </c>
      <c r="B5909" s="42" t="n">
        <f aca="false">1+$F$5*$F$4*(1+$F$6)^A5909-(1+$F$5)^A5909</f>
        <v>-153.172596597054</v>
      </c>
      <c r="C5909" s="43" t="n">
        <f aca="false">IF(AND(B5909&gt;=0,B5908&lt;0),1,0)</f>
        <v>0</v>
      </c>
    </row>
    <row r="5910" customFormat="false" ht="12.8" hidden="false" customHeight="false" outlineLevel="0" collapsed="false">
      <c r="A5910" s="8" t="n">
        <f aca="false">A5909-0.01</f>
        <v>40.9399999999862</v>
      </c>
      <c r="B5910" s="42" t="n">
        <f aca="false">1+$F$5*$F$4*(1+$F$6)^A5910-(1+$F$5)^A5910</f>
        <v>-152.974886563636</v>
      </c>
      <c r="C5910" s="43" t="n">
        <f aca="false">IF(AND(B5910&gt;=0,B5909&lt;0),1,0)</f>
        <v>0</v>
      </c>
    </row>
    <row r="5911" customFormat="false" ht="12.8" hidden="false" customHeight="false" outlineLevel="0" collapsed="false">
      <c r="A5911" s="8" t="n">
        <f aca="false">A5910-0.01</f>
        <v>40.9299999999862</v>
      </c>
      <c r="B5911" s="42" t="n">
        <f aca="false">1+$F$5*$F$4*(1+$F$6)^A5911-(1+$F$5)^A5911</f>
        <v>-152.77742316325</v>
      </c>
      <c r="C5911" s="43" t="n">
        <f aca="false">IF(AND(B5911&gt;=0,B5910&lt;0),1,0)</f>
        <v>0</v>
      </c>
    </row>
    <row r="5912" customFormat="false" ht="12.8" hidden="false" customHeight="false" outlineLevel="0" collapsed="false">
      <c r="A5912" s="8" t="n">
        <f aca="false">A5911-0.01</f>
        <v>40.9199999999862</v>
      </c>
      <c r="B5912" s="42" t="n">
        <f aca="false">1+$F$5*$F$4*(1+$F$6)^A5912-(1+$F$5)^A5912</f>
        <v>-152.580206089794</v>
      </c>
      <c r="C5912" s="43" t="n">
        <f aca="false">IF(AND(B5912&gt;=0,B5911&lt;0),1,0)</f>
        <v>0</v>
      </c>
    </row>
    <row r="5913" customFormat="false" ht="12.8" hidden="false" customHeight="false" outlineLevel="0" collapsed="false">
      <c r="A5913" s="8" t="n">
        <f aca="false">A5912-0.01</f>
        <v>40.9099999999862</v>
      </c>
      <c r="B5913" s="42" t="n">
        <f aca="false">1+$F$5*$F$4*(1+$F$6)^A5913-(1+$F$5)^A5913</f>
        <v>-152.383235037542</v>
      </c>
      <c r="C5913" s="43" t="n">
        <f aca="false">IF(AND(B5913&gt;=0,B5912&lt;0),1,0)</f>
        <v>0</v>
      </c>
    </row>
    <row r="5914" customFormat="false" ht="12.8" hidden="false" customHeight="false" outlineLevel="0" collapsed="false">
      <c r="A5914" s="8" t="n">
        <f aca="false">A5913-0.01</f>
        <v>40.8999999999862</v>
      </c>
      <c r="B5914" s="42" t="n">
        <f aca="false">1+$F$5*$F$4*(1+$F$6)^A5914-(1+$F$5)^A5914</f>
        <v>-152.186509701148</v>
      </c>
      <c r="C5914" s="43" t="n">
        <f aca="false">IF(AND(B5914&gt;=0,B5913&lt;0),1,0)</f>
        <v>0</v>
      </c>
    </row>
    <row r="5915" customFormat="false" ht="12.8" hidden="false" customHeight="false" outlineLevel="0" collapsed="false">
      <c r="A5915" s="8" t="n">
        <f aca="false">A5914-0.01</f>
        <v>40.8899999999862</v>
      </c>
      <c r="B5915" s="42" t="n">
        <f aca="false">1+$F$5*$F$4*(1+$F$6)^A5915-(1+$F$5)^A5915</f>
        <v>-151.990029775647</v>
      </c>
      <c r="C5915" s="43" t="n">
        <f aca="false">IF(AND(B5915&gt;=0,B5914&lt;0),1,0)</f>
        <v>0</v>
      </c>
    </row>
    <row r="5916" customFormat="false" ht="12.8" hidden="false" customHeight="false" outlineLevel="0" collapsed="false">
      <c r="A5916" s="8" t="n">
        <f aca="false">A5915-0.01</f>
        <v>40.8799999999862</v>
      </c>
      <c r="B5916" s="42" t="n">
        <f aca="false">1+$F$5*$F$4*(1+$F$6)^A5916-(1+$F$5)^A5916</f>
        <v>-151.793794956448</v>
      </c>
      <c r="C5916" s="43" t="n">
        <f aca="false">IF(AND(B5916&gt;=0,B5915&lt;0),1,0)</f>
        <v>0</v>
      </c>
    </row>
    <row r="5917" customFormat="false" ht="12.8" hidden="false" customHeight="false" outlineLevel="0" collapsed="false">
      <c r="A5917" s="8" t="n">
        <f aca="false">A5916-0.01</f>
        <v>40.8699999999862</v>
      </c>
      <c r="B5917" s="42" t="n">
        <f aca="false">1+$F$5*$F$4*(1+$F$6)^A5917-(1+$F$5)^A5917</f>
        <v>-151.597804939341</v>
      </c>
      <c r="C5917" s="43" t="n">
        <f aca="false">IF(AND(B5917&gt;=0,B5916&lt;0),1,0)</f>
        <v>0</v>
      </c>
    </row>
    <row r="5918" customFormat="false" ht="12.8" hidden="false" customHeight="false" outlineLevel="0" collapsed="false">
      <c r="A5918" s="8" t="n">
        <f aca="false">A5917-0.01</f>
        <v>40.8599999999862</v>
      </c>
      <c r="B5918" s="42" t="n">
        <f aca="false">1+$F$5*$F$4*(1+$F$6)^A5918-(1+$F$5)^A5918</f>
        <v>-151.402059420492</v>
      </c>
      <c r="C5918" s="43" t="n">
        <f aca="false">IF(AND(B5918&gt;=0,B5917&lt;0),1,0)</f>
        <v>0</v>
      </c>
    </row>
    <row r="5919" customFormat="false" ht="12.8" hidden="false" customHeight="false" outlineLevel="0" collapsed="false">
      <c r="A5919" s="8" t="n">
        <f aca="false">A5918-0.01</f>
        <v>40.8499999999862</v>
      </c>
      <c r="B5919" s="42" t="n">
        <f aca="false">1+$F$5*$F$4*(1+$F$6)^A5919-(1+$F$5)^A5919</f>
        <v>-151.206558096444</v>
      </c>
      <c r="C5919" s="43" t="n">
        <f aca="false">IF(AND(B5919&gt;=0,B5918&lt;0),1,0)</f>
        <v>0</v>
      </c>
    </row>
    <row r="5920" customFormat="false" ht="12.8" hidden="false" customHeight="false" outlineLevel="0" collapsed="false">
      <c r="A5920" s="8" t="n">
        <f aca="false">A5919-0.01</f>
        <v>40.8399999999862</v>
      </c>
      <c r="B5920" s="42" t="n">
        <f aca="false">1+$F$5*$F$4*(1+$F$6)^A5920-(1+$F$5)^A5920</f>
        <v>-151.011300664115</v>
      </c>
      <c r="C5920" s="43" t="n">
        <f aca="false">IF(AND(B5920&gt;=0,B5919&lt;0),1,0)</f>
        <v>0</v>
      </c>
    </row>
    <row r="5921" customFormat="false" ht="12.8" hidden="false" customHeight="false" outlineLevel="0" collapsed="false">
      <c r="A5921" s="8" t="n">
        <f aca="false">A5920-0.01</f>
        <v>40.8299999999862</v>
      </c>
      <c r="B5921" s="42" t="n">
        <f aca="false">1+$F$5*$F$4*(1+$F$6)^A5921-(1+$F$5)^A5921</f>
        <v>-150.816286820802</v>
      </c>
      <c r="C5921" s="43" t="n">
        <f aca="false">IF(AND(B5921&gt;=0,B5920&lt;0),1,0)</f>
        <v>0</v>
      </c>
    </row>
    <row r="5922" customFormat="false" ht="12.8" hidden="false" customHeight="false" outlineLevel="0" collapsed="false">
      <c r="A5922" s="8" t="n">
        <f aca="false">A5921-0.01</f>
        <v>40.8199999999862</v>
      </c>
      <c r="B5922" s="42" t="n">
        <f aca="false">1+$F$5*$F$4*(1+$F$6)^A5922-(1+$F$5)^A5922</f>
        <v>-150.621516264173</v>
      </c>
      <c r="C5922" s="43" t="n">
        <f aca="false">IF(AND(B5922&gt;=0,B5921&lt;0),1,0)</f>
        <v>0</v>
      </c>
    </row>
    <row r="5923" customFormat="false" ht="12.8" hidden="false" customHeight="false" outlineLevel="0" collapsed="false">
      <c r="A5923" s="8" t="n">
        <f aca="false">A5922-0.01</f>
        <v>40.8099999999862</v>
      </c>
      <c r="B5923" s="42" t="n">
        <f aca="false">1+$F$5*$F$4*(1+$F$6)^A5923-(1+$F$5)^A5923</f>
        <v>-150.426988692275</v>
      </c>
      <c r="C5923" s="43" t="n">
        <f aca="false">IF(AND(B5923&gt;=0,B5922&lt;0),1,0)</f>
        <v>0</v>
      </c>
    </row>
    <row r="5924" customFormat="false" ht="12.8" hidden="false" customHeight="false" outlineLevel="0" collapsed="false">
      <c r="A5924" s="8" t="n">
        <f aca="false">A5923-0.01</f>
        <v>40.7999999999862</v>
      </c>
      <c r="B5924" s="42" t="n">
        <f aca="false">1+$F$5*$F$4*(1+$F$6)^A5924-(1+$F$5)^A5924</f>
        <v>-150.232703803526</v>
      </c>
      <c r="C5924" s="43" t="n">
        <f aca="false">IF(AND(B5924&gt;=0,B5923&lt;0),1,0)</f>
        <v>0</v>
      </c>
    </row>
    <row r="5925" customFormat="false" ht="12.8" hidden="false" customHeight="false" outlineLevel="0" collapsed="false">
      <c r="A5925" s="8" t="n">
        <f aca="false">A5924-0.01</f>
        <v>40.7899999999862</v>
      </c>
      <c r="B5925" s="42" t="n">
        <f aca="false">1+$F$5*$F$4*(1+$F$6)^A5925-(1+$F$5)^A5925</f>
        <v>-150.038661296721</v>
      </c>
      <c r="C5925" s="43" t="n">
        <f aca="false">IF(AND(B5925&gt;=0,B5924&lt;0),1,0)</f>
        <v>0</v>
      </c>
    </row>
    <row r="5926" customFormat="false" ht="12.8" hidden="false" customHeight="false" outlineLevel="0" collapsed="false">
      <c r="A5926" s="8" t="n">
        <f aca="false">A5925-0.01</f>
        <v>40.7799999999862</v>
      </c>
      <c r="B5926" s="42" t="n">
        <f aca="false">1+$F$5*$F$4*(1+$F$6)^A5926-(1+$F$5)^A5926</f>
        <v>-149.844860871025</v>
      </c>
      <c r="C5926" s="43" t="n">
        <f aca="false">IF(AND(B5926&gt;=0,B5925&lt;0),1,0)</f>
        <v>0</v>
      </c>
    </row>
    <row r="5927" customFormat="false" ht="12.8" hidden="false" customHeight="false" outlineLevel="0" collapsed="false">
      <c r="A5927" s="8" t="n">
        <f aca="false">A5926-0.01</f>
        <v>40.7699999999862</v>
      </c>
      <c r="B5927" s="42" t="n">
        <f aca="false">1+$F$5*$F$4*(1+$F$6)^A5927-(1+$F$5)^A5927</f>
        <v>-149.65130222598</v>
      </c>
      <c r="C5927" s="43" t="n">
        <f aca="false">IF(AND(B5927&gt;=0,B5926&lt;0),1,0)</f>
        <v>0</v>
      </c>
    </row>
    <row r="5928" customFormat="false" ht="12.8" hidden="false" customHeight="false" outlineLevel="0" collapsed="false">
      <c r="A5928" s="8" t="n">
        <f aca="false">A5927-0.01</f>
        <v>40.7599999999862</v>
      </c>
      <c r="B5928" s="42" t="n">
        <f aca="false">1+$F$5*$F$4*(1+$F$6)^A5928-(1+$F$5)^A5928</f>
        <v>-149.457985061498</v>
      </c>
      <c r="C5928" s="43" t="n">
        <f aca="false">IF(AND(B5928&gt;=0,B5927&lt;0),1,0)</f>
        <v>0</v>
      </c>
    </row>
    <row r="5929" customFormat="false" ht="12.8" hidden="false" customHeight="false" outlineLevel="0" collapsed="false">
      <c r="A5929" s="8" t="n">
        <f aca="false">A5928-0.01</f>
        <v>40.7499999999862</v>
      </c>
      <c r="B5929" s="42" t="n">
        <f aca="false">1+$F$5*$F$4*(1+$F$6)^A5929-(1+$F$5)^A5929</f>
        <v>-149.264909077863</v>
      </c>
      <c r="C5929" s="43" t="n">
        <f aca="false">IF(AND(B5929&gt;=0,B5928&lt;0),1,0)</f>
        <v>0</v>
      </c>
    </row>
    <row r="5930" customFormat="false" ht="12.8" hidden="false" customHeight="false" outlineLevel="0" collapsed="false">
      <c r="A5930" s="8" t="n">
        <f aca="false">A5929-0.01</f>
        <v>40.7399999999862</v>
      </c>
      <c r="B5930" s="42" t="n">
        <f aca="false">1+$F$5*$F$4*(1+$F$6)^A5930-(1+$F$5)^A5930</f>
        <v>-149.072073975731</v>
      </c>
      <c r="C5930" s="43" t="n">
        <f aca="false">IF(AND(B5930&gt;=0,B5929&lt;0),1,0)</f>
        <v>0</v>
      </c>
    </row>
    <row r="5931" customFormat="false" ht="12.8" hidden="false" customHeight="false" outlineLevel="0" collapsed="false">
      <c r="A5931" s="8" t="n">
        <f aca="false">A5930-0.01</f>
        <v>40.7299999999862</v>
      </c>
      <c r="B5931" s="42" t="n">
        <f aca="false">1+$F$5*$F$4*(1+$F$6)^A5931-(1+$F$5)^A5931</f>
        <v>-148.879479456131</v>
      </c>
      <c r="C5931" s="43" t="n">
        <f aca="false">IF(AND(B5931&gt;=0,B5930&lt;0),1,0)</f>
        <v>0</v>
      </c>
    </row>
    <row r="5932" customFormat="false" ht="12.8" hidden="false" customHeight="false" outlineLevel="0" collapsed="false">
      <c r="A5932" s="8" t="n">
        <f aca="false">A5931-0.01</f>
        <v>40.7199999999862</v>
      </c>
      <c r="B5932" s="42" t="n">
        <f aca="false">1+$F$5*$F$4*(1+$F$6)^A5932-(1+$F$5)^A5932</f>
        <v>-148.687125220459</v>
      </c>
      <c r="C5932" s="43" t="n">
        <f aca="false">IF(AND(B5932&gt;=0,B5931&lt;0),1,0)</f>
        <v>0</v>
      </c>
    </row>
    <row r="5933" customFormat="false" ht="12.8" hidden="false" customHeight="false" outlineLevel="0" collapsed="false">
      <c r="A5933" s="8" t="n">
        <f aca="false">A5932-0.01</f>
        <v>40.7099999999862</v>
      </c>
      <c r="B5933" s="42" t="n">
        <f aca="false">1+$F$5*$F$4*(1+$F$6)^A5933-(1+$F$5)^A5933</f>
        <v>-148.495010970486</v>
      </c>
      <c r="C5933" s="43" t="n">
        <f aca="false">IF(AND(B5933&gt;=0,B5932&lt;0),1,0)</f>
        <v>0</v>
      </c>
    </row>
    <row r="5934" customFormat="false" ht="12.8" hidden="false" customHeight="false" outlineLevel="0" collapsed="false">
      <c r="A5934" s="8" t="n">
        <f aca="false">A5933-0.01</f>
        <v>40.6999999999862</v>
      </c>
      <c r="B5934" s="42" t="n">
        <f aca="false">1+$F$5*$F$4*(1+$F$6)^A5934-(1+$F$5)^A5934</f>
        <v>-148.303136408348</v>
      </c>
      <c r="C5934" s="43" t="n">
        <f aca="false">IF(AND(B5934&gt;=0,B5933&lt;0),1,0)</f>
        <v>0</v>
      </c>
    </row>
    <row r="5935" customFormat="false" ht="12.8" hidden="false" customHeight="false" outlineLevel="0" collapsed="false">
      <c r="A5935" s="8" t="n">
        <f aca="false">A5934-0.01</f>
        <v>40.6899999999862</v>
      </c>
      <c r="B5935" s="42" t="n">
        <f aca="false">1+$F$5*$F$4*(1+$F$6)^A5935-(1+$F$5)^A5935</f>
        <v>-148.111501236554</v>
      </c>
      <c r="C5935" s="43" t="n">
        <f aca="false">IF(AND(B5935&gt;=0,B5934&lt;0),1,0)</f>
        <v>0</v>
      </c>
    </row>
    <row r="5936" customFormat="false" ht="12.8" hidden="false" customHeight="false" outlineLevel="0" collapsed="false">
      <c r="A5936" s="8" t="n">
        <f aca="false">A5935-0.01</f>
        <v>40.6799999999862</v>
      </c>
      <c r="B5936" s="42" t="n">
        <f aca="false">1+$F$5*$F$4*(1+$F$6)^A5936-(1+$F$5)^A5936</f>
        <v>-147.92010515798</v>
      </c>
      <c r="C5936" s="43" t="n">
        <f aca="false">IF(AND(B5936&gt;=0,B5935&lt;0),1,0)</f>
        <v>0</v>
      </c>
    </row>
    <row r="5937" customFormat="false" ht="12.8" hidden="false" customHeight="false" outlineLevel="0" collapsed="false">
      <c r="A5937" s="8" t="n">
        <f aca="false">A5936-0.01</f>
        <v>40.6699999999862</v>
      </c>
      <c r="B5937" s="42" t="n">
        <f aca="false">1+$F$5*$F$4*(1+$F$6)^A5937-(1+$F$5)^A5937</f>
        <v>-147.72894787587</v>
      </c>
      <c r="C5937" s="43" t="n">
        <f aca="false">IF(AND(B5937&gt;=0,B5936&lt;0),1,0)</f>
        <v>0</v>
      </c>
    </row>
    <row r="5938" customFormat="false" ht="12.8" hidden="false" customHeight="false" outlineLevel="0" collapsed="false">
      <c r="A5938" s="8" t="n">
        <f aca="false">A5937-0.01</f>
        <v>40.6599999999862</v>
      </c>
      <c r="B5938" s="42" t="n">
        <f aca="false">1+$F$5*$F$4*(1+$F$6)^A5938-(1+$F$5)^A5938</f>
        <v>-147.538029093838</v>
      </c>
      <c r="C5938" s="43" t="n">
        <f aca="false">IF(AND(B5938&gt;=0,B5937&lt;0),1,0)</f>
        <v>0</v>
      </c>
    </row>
    <row r="5939" customFormat="false" ht="12.8" hidden="false" customHeight="false" outlineLevel="0" collapsed="false">
      <c r="A5939" s="8" t="n">
        <f aca="false">A5938-0.01</f>
        <v>40.6499999999862</v>
      </c>
      <c r="B5939" s="42" t="n">
        <f aca="false">1+$F$5*$F$4*(1+$F$6)^A5939-(1+$F$5)^A5939</f>
        <v>-147.347348515863</v>
      </c>
      <c r="C5939" s="43" t="n">
        <f aca="false">IF(AND(B5939&gt;=0,B5938&lt;0),1,0)</f>
        <v>0</v>
      </c>
    </row>
    <row r="5940" customFormat="false" ht="12.8" hidden="false" customHeight="false" outlineLevel="0" collapsed="false">
      <c r="A5940" s="8" t="n">
        <f aca="false">A5939-0.01</f>
        <v>40.6399999999862</v>
      </c>
      <c r="B5940" s="42" t="n">
        <f aca="false">1+$F$5*$F$4*(1+$F$6)^A5940-(1+$F$5)^A5940</f>
        <v>-147.156905846294</v>
      </c>
      <c r="C5940" s="43" t="n">
        <f aca="false">IF(AND(B5940&gt;=0,B5939&lt;0),1,0)</f>
        <v>0</v>
      </c>
    </row>
    <row r="5941" customFormat="false" ht="12.8" hidden="false" customHeight="false" outlineLevel="0" collapsed="false">
      <c r="A5941" s="8" t="n">
        <f aca="false">A5940-0.01</f>
        <v>40.6299999999862</v>
      </c>
      <c r="B5941" s="42" t="n">
        <f aca="false">1+$F$5*$F$4*(1+$F$6)^A5941-(1+$F$5)^A5941</f>
        <v>-146.966700789844</v>
      </c>
      <c r="C5941" s="43" t="n">
        <f aca="false">IF(AND(B5941&gt;=0,B5940&lt;0),1,0)</f>
        <v>0</v>
      </c>
    </row>
    <row r="5942" customFormat="false" ht="12.8" hidden="false" customHeight="false" outlineLevel="0" collapsed="false">
      <c r="A5942" s="8" t="n">
        <f aca="false">A5941-0.01</f>
        <v>40.6199999999862</v>
      </c>
      <c r="B5942" s="42" t="n">
        <f aca="false">1+$F$5*$F$4*(1+$F$6)^A5942-(1+$F$5)^A5942</f>
        <v>-146.776733051593</v>
      </c>
      <c r="C5942" s="43" t="n">
        <f aca="false">IF(AND(B5942&gt;=0,B5941&lt;0),1,0)</f>
        <v>0</v>
      </c>
    </row>
    <row r="5943" customFormat="false" ht="12.8" hidden="false" customHeight="false" outlineLevel="0" collapsed="false">
      <c r="A5943" s="8" t="n">
        <f aca="false">A5942-0.01</f>
        <v>40.6099999999862</v>
      </c>
      <c r="B5943" s="42" t="n">
        <f aca="false">1+$F$5*$F$4*(1+$F$6)^A5943-(1+$F$5)^A5943</f>
        <v>-146.587002336988</v>
      </c>
      <c r="C5943" s="43" t="n">
        <f aca="false">IF(AND(B5943&gt;=0,B5942&lt;0),1,0)</f>
        <v>0</v>
      </c>
    </row>
    <row r="5944" customFormat="false" ht="12.8" hidden="false" customHeight="false" outlineLevel="0" collapsed="false">
      <c r="A5944" s="8" t="n">
        <f aca="false">A5943-0.01</f>
        <v>40.5999999999863</v>
      </c>
      <c r="B5944" s="42" t="n">
        <f aca="false">1+$F$5*$F$4*(1+$F$6)^A5944-(1+$F$5)^A5944</f>
        <v>-146.397508351838</v>
      </c>
      <c r="C5944" s="43" t="n">
        <f aca="false">IF(AND(B5944&gt;=0,B5943&lt;0),1,0)</f>
        <v>0</v>
      </c>
    </row>
    <row r="5945" customFormat="false" ht="12.8" hidden="false" customHeight="false" outlineLevel="0" collapsed="false">
      <c r="A5945" s="8" t="n">
        <f aca="false">A5944-0.01</f>
        <v>40.5899999999862</v>
      </c>
      <c r="B5945" s="42" t="n">
        <f aca="false">1+$F$5*$F$4*(1+$F$6)^A5945-(1+$F$5)^A5945</f>
        <v>-146.20825080232</v>
      </c>
      <c r="C5945" s="43" t="n">
        <f aca="false">IF(AND(B5945&gt;=0,B5944&lt;0),1,0)</f>
        <v>0</v>
      </c>
    </row>
    <row r="5946" customFormat="false" ht="12.8" hidden="false" customHeight="false" outlineLevel="0" collapsed="false">
      <c r="A5946" s="8" t="n">
        <f aca="false">A5945-0.01</f>
        <v>40.5799999999863</v>
      </c>
      <c r="B5946" s="42" t="n">
        <f aca="false">1+$F$5*$F$4*(1+$F$6)^A5946-(1+$F$5)^A5946</f>
        <v>-146.019229394975</v>
      </c>
      <c r="C5946" s="43" t="n">
        <f aca="false">IF(AND(B5946&gt;=0,B5945&lt;0),1,0)</f>
        <v>0</v>
      </c>
    </row>
    <row r="5947" customFormat="false" ht="12.8" hidden="false" customHeight="false" outlineLevel="0" collapsed="false">
      <c r="A5947" s="8" t="n">
        <f aca="false">A5946-0.01</f>
        <v>40.5699999999863</v>
      </c>
      <c r="B5947" s="42" t="n">
        <f aca="false">1+$F$5*$F$4*(1+$F$6)^A5947-(1+$F$5)^A5947</f>
        <v>-145.830443836706</v>
      </c>
      <c r="C5947" s="43" t="n">
        <f aca="false">IF(AND(B5947&gt;=0,B5946&lt;0),1,0)</f>
        <v>0</v>
      </c>
    </row>
    <row r="5948" customFormat="false" ht="12.8" hidden="false" customHeight="false" outlineLevel="0" collapsed="false">
      <c r="A5948" s="8" t="n">
        <f aca="false">A5947-0.01</f>
        <v>40.5599999999863</v>
      </c>
      <c r="B5948" s="42" t="n">
        <f aca="false">1+$F$5*$F$4*(1+$F$6)^A5948-(1+$F$5)^A5948</f>
        <v>-145.64189383478</v>
      </c>
      <c r="C5948" s="43" t="n">
        <f aca="false">IF(AND(B5948&gt;=0,B5947&lt;0),1,0)</f>
        <v>0</v>
      </c>
    </row>
    <row r="5949" customFormat="false" ht="12.8" hidden="false" customHeight="false" outlineLevel="0" collapsed="false">
      <c r="A5949" s="8" t="n">
        <f aca="false">A5948-0.01</f>
        <v>40.5499999999863</v>
      </c>
      <c r="B5949" s="42" t="n">
        <f aca="false">1+$F$5*$F$4*(1+$F$6)^A5949-(1+$F$5)^A5949</f>
        <v>-145.453579096828</v>
      </c>
      <c r="C5949" s="43" t="n">
        <f aca="false">IF(AND(B5949&gt;=0,B5948&lt;0),1,0)</f>
        <v>0</v>
      </c>
    </row>
    <row r="5950" customFormat="false" ht="12.8" hidden="false" customHeight="false" outlineLevel="0" collapsed="false">
      <c r="A5950" s="8" t="n">
        <f aca="false">A5949-0.01</f>
        <v>40.5399999999863</v>
      </c>
      <c r="B5950" s="42" t="n">
        <f aca="false">1+$F$5*$F$4*(1+$F$6)^A5950-(1+$F$5)^A5950</f>
        <v>-145.265499330843</v>
      </c>
      <c r="C5950" s="43" t="n">
        <f aca="false">IF(AND(B5950&gt;=0,B5949&lt;0),1,0)</f>
        <v>0</v>
      </c>
    </row>
    <row r="5951" customFormat="false" ht="12.8" hidden="false" customHeight="false" outlineLevel="0" collapsed="false">
      <c r="A5951" s="8" t="n">
        <f aca="false">A5950-0.01</f>
        <v>40.5299999999863</v>
      </c>
      <c r="B5951" s="42" t="n">
        <f aca="false">1+$F$5*$F$4*(1+$F$6)^A5951-(1+$F$5)^A5951</f>
        <v>-145.077654245181</v>
      </c>
      <c r="C5951" s="43" t="n">
        <f aca="false">IF(AND(B5951&gt;=0,B5950&lt;0),1,0)</f>
        <v>0</v>
      </c>
    </row>
    <row r="5952" customFormat="false" ht="12.8" hidden="false" customHeight="false" outlineLevel="0" collapsed="false">
      <c r="A5952" s="8" t="n">
        <f aca="false">A5951-0.01</f>
        <v>40.5199999999863</v>
      </c>
      <c r="B5952" s="42" t="n">
        <f aca="false">1+$F$5*$F$4*(1+$F$6)^A5952-(1+$F$5)^A5952</f>
        <v>-144.890043548557</v>
      </c>
      <c r="C5952" s="43" t="n">
        <f aca="false">IF(AND(B5952&gt;=0,B5951&lt;0),1,0)</f>
        <v>0</v>
      </c>
    </row>
    <row r="5953" customFormat="false" ht="12.8" hidden="false" customHeight="false" outlineLevel="0" collapsed="false">
      <c r="A5953" s="8" t="n">
        <f aca="false">A5952-0.01</f>
        <v>40.5099999999863</v>
      </c>
      <c r="B5953" s="42" t="n">
        <f aca="false">1+$F$5*$F$4*(1+$F$6)^A5953-(1+$F$5)^A5953</f>
        <v>-144.702666950049</v>
      </c>
      <c r="C5953" s="43" t="n">
        <f aca="false">IF(AND(B5953&gt;=0,B5952&lt;0),1,0)</f>
        <v>0</v>
      </c>
    </row>
    <row r="5954" customFormat="false" ht="12.8" hidden="false" customHeight="false" outlineLevel="0" collapsed="false">
      <c r="A5954" s="8" t="n">
        <f aca="false">A5953-0.01</f>
        <v>40.4999999999863</v>
      </c>
      <c r="B5954" s="42" t="n">
        <f aca="false">1+$F$5*$F$4*(1+$F$6)^A5954-(1+$F$5)^A5954</f>
        <v>-144.515524159097</v>
      </c>
      <c r="C5954" s="43" t="n">
        <f aca="false">IF(AND(B5954&gt;=0,B5953&lt;0),1,0)</f>
        <v>0</v>
      </c>
    </row>
    <row r="5955" customFormat="false" ht="12.8" hidden="false" customHeight="false" outlineLevel="0" collapsed="false">
      <c r="A5955" s="8" t="n">
        <f aca="false">A5954-0.01</f>
        <v>40.4899999999863</v>
      </c>
      <c r="B5955" s="42" t="n">
        <f aca="false">1+$F$5*$F$4*(1+$F$6)^A5955-(1+$F$5)^A5955</f>
        <v>-144.328614885499</v>
      </c>
      <c r="C5955" s="43" t="n">
        <f aca="false">IF(AND(B5955&gt;=0,B5954&lt;0),1,0)</f>
        <v>0</v>
      </c>
    </row>
    <row r="5956" customFormat="false" ht="12.8" hidden="false" customHeight="false" outlineLevel="0" collapsed="false">
      <c r="A5956" s="8" t="n">
        <f aca="false">A5955-0.01</f>
        <v>40.4799999999863</v>
      </c>
      <c r="B5956" s="42" t="n">
        <f aca="false">1+$F$5*$F$4*(1+$F$6)^A5956-(1+$F$5)^A5956</f>
        <v>-144.141938839414</v>
      </c>
      <c r="C5956" s="43" t="n">
        <f aca="false">IF(AND(B5956&gt;=0,B5955&lt;0),1,0)</f>
        <v>0</v>
      </c>
    </row>
    <row r="5957" customFormat="false" ht="12.8" hidden="false" customHeight="false" outlineLevel="0" collapsed="false">
      <c r="A5957" s="8" t="n">
        <f aca="false">A5956-0.01</f>
        <v>40.4699999999863</v>
      </c>
      <c r="B5957" s="42" t="n">
        <f aca="false">1+$F$5*$F$4*(1+$F$6)^A5957-(1+$F$5)^A5957</f>
        <v>-143.955495731359</v>
      </c>
      <c r="C5957" s="43" t="n">
        <f aca="false">IF(AND(B5957&gt;=0,B5956&lt;0),1,0)</f>
        <v>0</v>
      </c>
    </row>
    <row r="5958" customFormat="false" ht="12.8" hidden="false" customHeight="false" outlineLevel="0" collapsed="false">
      <c r="A5958" s="8" t="n">
        <f aca="false">A5957-0.01</f>
        <v>40.4599999999863</v>
      </c>
      <c r="B5958" s="42" t="n">
        <f aca="false">1+$F$5*$F$4*(1+$F$6)^A5958-(1+$F$5)^A5958</f>
        <v>-143.769285272212</v>
      </c>
      <c r="C5958" s="43" t="n">
        <f aca="false">IF(AND(B5958&gt;=0,B5957&lt;0),1,0)</f>
        <v>0</v>
      </c>
    </row>
    <row r="5959" customFormat="false" ht="12.8" hidden="false" customHeight="false" outlineLevel="0" collapsed="false">
      <c r="A5959" s="8" t="n">
        <f aca="false">A5958-0.01</f>
        <v>40.4499999999863</v>
      </c>
      <c r="B5959" s="42" t="n">
        <f aca="false">1+$F$5*$F$4*(1+$F$6)^A5959-(1+$F$5)^A5959</f>
        <v>-143.583307173209</v>
      </c>
      <c r="C5959" s="43" t="n">
        <f aca="false">IF(AND(B5959&gt;=0,B5958&lt;0),1,0)</f>
        <v>0</v>
      </c>
    </row>
    <row r="5960" customFormat="false" ht="12.8" hidden="false" customHeight="false" outlineLevel="0" collapsed="false">
      <c r="A5960" s="8" t="n">
        <f aca="false">A5959-0.01</f>
        <v>40.4399999999863</v>
      </c>
      <c r="B5960" s="42" t="n">
        <f aca="false">1+$F$5*$F$4*(1+$F$6)^A5960-(1+$F$5)^A5960</f>
        <v>-143.397561145943</v>
      </c>
      <c r="C5960" s="43" t="n">
        <f aca="false">IF(AND(B5960&gt;=0,B5959&lt;0),1,0)</f>
        <v>0</v>
      </c>
    </row>
    <row r="5961" customFormat="false" ht="12.8" hidden="false" customHeight="false" outlineLevel="0" collapsed="false">
      <c r="A5961" s="8" t="n">
        <f aca="false">A5960-0.01</f>
        <v>40.4299999999863</v>
      </c>
      <c r="B5961" s="42" t="n">
        <f aca="false">1+$F$5*$F$4*(1+$F$6)^A5961-(1+$F$5)^A5961</f>
        <v>-143.212046902365</v>
      </c>
      <c r="C5961" s="43" t="n">
        <f aca="false">IF(AND(B5961&gt;=0,B5960&lt;0),1,0)</f>
        <v>0</v>
      </c>
    </row>
    <row r="5962" customFormat="false" ht="12.8" hidden="false" customHeight="false" outlineLevel="0" collapsed="false">
      <c r="A5962" s="8" t="n">
        <f aca="false">A5961-0.01</f>
        <v>40.4199999999863</v>
      </c>
      <c r="B5962" s="42" t="n">
        <f aca="false">1+$F$5*$F$4*(1+$F$6)^A5962-(1+$F$5)^A5962</f>
        <v>-143.026764154784</v>
      </c>
      <c r="C5962" s="43" t="n">
        <f aca="false">IF(AND(B5962&gt;=0,B5961&lt;0),1,0)</f>
        <v>0</v>
      </c>
    </row>
    <row r="5963" customFormat="false" ht="12.8" hidden="false" customHeight="false" outlineLevel="0" collapsed="false">
      <c r="A5963" s="8" t="n">
        <f aca="false">A5962-0.01</f>
        <v>40.4099999999863</v>
      </c>
      <c r="B5963" s="42" t="n">
        <f aca="false">1+$F$5*$F$4*(1+$F$6)^A5963-(1+$F$5)^A5963</f>
        <v>-142.841712615864</v>
      </c>
      <c r="C5963" s="43" t="n">
        <f aca="false">IF(AND(B5963&gt;=0,B5962&lt;0),1,0)</f>
        <v>0</v>
      </c>
    </row>
    <row r="5964" customFormat="false" ht="12.8" hidden="false" customHeight="false" outlineLevel="0" collapsed="false">
      <c r="A5964" s="8" t="n">
        <f aca="false">A5963-0.01</f>
        <v>40.3999999999863</v>
      </c>
      <c r="B5964" s="42" t="n">
        <f aca="false">1+$F$5*$F$4*(1+$F$6)^A5964-(1+$F$5)^A5964</f>
        <v>-142.656891998628</v>
      </c>
      <c r="C5964" s="43" t="n">
        <f aca="false">IF(AND(B5964&gt;=0,B5963&lt;0),1,0)</f>
        <v>0</v>
      </c>
    </row>
    <row r="5965" customFormat="false" ht="12.8" hidden="false" customHeight="false" outlineLevel="0" collapsed="false">
      <c r="A5965" s="8" t="n">
        <f aca="false">A5964-0.01</f>
        <v>40.3899999999863</v>
      </c>
      <c r="B5965" s="42" t="n">
        <f aca="false">1+$F$5*$F$4*(1+$F$6)^A5965-(1+$F$5)^A5965</f>
        <v>-142.472302016452</v>
      </c>
      <c r="C5965" s="43" t="n">
        <f aca="false">IF(AND(B5965&gt;=0,B5964&lt;0),1,0)</f>
        <v>0</v>
      </c>
    </row>
    <row r="5966" customFormat="false" ht="12.8" hidden="false" customHeight="false" outlineLevel="0" collapsed="false">
      <c r="A5966" s="8" t="n">
        <f aca="false">A5965-0.01</f>
        <v>40.3799999999863</v>
      </c>
      <c r="B5966" s="42" t="n">
        <f aca="false">1+$F$5*$F$4*(1+$F$6)^A5966-(1+$F$5)^A5966</f>
        <v>-142.28794238307</v>
      </c>
      <c r="C5966" s="43" t="n">
        <f aca="false">IF(AND(B5966&gt;=0,B5965&lt;0),1,0)</f>
        <v>0</v>
      </c>
    </row>
    <row r="5967" customFormat="false" ht="12.8" hidden="false" customHeight="false" outlineLevel="0" collapsed="false">
      <c r="A5967" s="8" t="n">
        <f aca="false">A5966-0.01</f>
        <v>40.3699999999863</v>
      </c>
      <c r="B5967" s="42" t="n">
        <f aca="false">1+$F$5*$F$4*(1+$F$6)^A5967-(1+$F$5)^A5967</f>
        <v>-142.103812812568</v>
      </c>
      <c r="C5967" s="43" t="n">
        <f aca="false">IF(AND(B5967&gt;=0,B5966&lt;0),1,0)</f>
        <v>0</v>
      </c>
    </row>
    <row r="5968" customFormat="false" ht="12.8" hidden="false" customHeight="false" outlineLevel="0" collapsed="false">
      <c r="A5968" s="8" t="n">
        <f aca="false">A5967-0.01</f>
        <v>40.3599999999863</v>
      </c>
      <c r="B5968" s="42" t="n">
        <f aca="false">1+$F$5*$F$4*(1+$F$6)^A5968-(1+$F$5)^A5968</f>
        <v>-141.919913019389</v>
      </c>
      <c r="C5968" s="43" t="n">
        <f aca="false">IF(AND(B5968&gt;=0,B5967&lt;0),1,0)</f>
        <v>0</v>
      </c>
    </row>
    <row r="5969" customFormat="false" ht="12.8" hidden="false" customHeight="false" outlineLevel="0" collapsed="false">
      <c r="A5969" s="8" t="n">
        <f aca="false">A5968-0.01</f>
        <v>40.3499999999863</v>
      </c>
      <c r="B5969" s="42" t="n">
        <f aca="false">1+$F$5*$F$4*(1+$F$6)^A5969-(1+$F$5)^A5969</f>
        <v>-141.736242718329</v>
      </c>
      <c r="C5969" s="43" t="n">
        <f aca="false">IF(AND(B5969&gt;=0,B5968&lt;0),1,0)</f>
        <v>0</v>
      </c>
    </row>
    <row r="5970" customFormat="false" ht="12.8" hidden="false" customHeight="false" outlineLevel="0" collapsed="false">
      <c r="A5970" s="8" t="n">
        <f aca="false">A5969-0.01</f>
        <v>40.3399999999863</v>
      </c>
      <c r="B5970" s="42" t="n">
        <f aca="false">1+$F$5*$F$4*(1+$F$6)^A5970-(1+$F$5)^A5970</f>
        <v>-141.552801624538</v>
      </c>
      <c r="C5970" s="43" t="n">
        <f aca="false">IF(AND(B5970&gt;=0,B5969&lt;0),1,0)</f>
        <v>0</v>
      </c>
    </row>
    <row r="5971" customFormat="false" ht="12.8" hidden="false" customHeight="false" outlineLevel="0" collapsed="false">
      <c r="A5971" s="8" t="n">
        <f aca="false">A5970-0.01</f>
        <v>40.3299999999863</v>
      </c>
      <c r="B5971" s="42" t="n">
        <f aca="false">1+$F$5*$F$4*(1+$F$6)^A5971-(1+$F$5)^A5971</f>
        <v>-141.369589453519</v>
      </c>
      <c r="C5971" s="43" t="n">
        <f aca="false">IF(AND(B5971&gt;=0,B5970&lt;0),1,0)</f>
        <v>0</v>
      </c>
    </row>
    <row r="5972" customFormat="false" ht="12.8" hidden="false" customHeight="false" outlineLevel="0" collapsed="false">
      <c r="A5972" s="8" t="n">
        <f aca="false">A5971-0.01</f>
        <v>40.3199999999863</v>
      </c>
      <c r="B5972" s="42" t="n">
        <f aca="false">1+$F$5*$F$4*(1+$F$6)^A5972-(1+$F$5)^A5972</f>
        <v>-141.186605921129</v>
      </c>
      <c r="C5972" s="43" t="n">
        <f aca="false">IF(AND(B5972&gt;=0,B5971&lt;0),1,0)</f>
        <v>0</v>
      </c>
    </row>
    <row r="5973" customFormat="false" ht="12.8" hidden="false" customHeight="false" outlineLevel="0" collapsed="false">
      <c r="A5973" s="8" t="n">
        <f aca="false">A5972-0.01</f>
        <v>40.3099999999863</v>
      </c>
      <c r="B5973" s="42" t="n">
        <f aca="false">1+$F$5*$F$4*(1+$F$6)^A5973-(1+$F$5)^A5973</f>
        <v>-141.003850743574</v>
      </c>
      <c r="C5973" s="43" t="n">
        <f aca="false">IF(AND(B5973&gt;=0,B5972&lt;0),1,0)</f>
        <v>0</v>
      </c>
    </row>
    <row r="5974" customFormat="false" ht="12.8" hidden="false" customHeight="false" outlineLevel="0" collapsed="false">
      <c r="A5974" s="8" t="n">
        <f aca="false">A5973-0.01</f>
        <v>40.2999999999863</v>
      </c>
      <c r="B5974" s="42" t="n">
        <f aca="false">1+$F$5*$F$4*(1+$F$6)^A5974-(1+$F$5)^A5974</f>
        <v>-140.821323637415</v>
      </c>
      <c r="C5974" s="43" t="n">
        <f aca="false">IF(AND(B5974&gt;=0,B5973&lt;0),1,0)</f>
        <v>0</v>
      </c>
    </row>
    <row r="5975" customFormat="false" ht="12.8" hidden="false" customHeight="false" outlineLevel="0" collapsed="false">
      <c r="A5975" s="8" t="n">
        <f aca="false">A5974-0.01</f>
        <v>40.2899999999863</v>
      </c>
      <c r="B5975" s="42" t="n">
        <f aca="false">1+$F$5*$F$4*(1+$F$6)^A5975-(1+$F$5)^A5975</f>
        <v>-140.639024319564</v>
      </c>
      <c r="C5975" s="43" t="n">
        <f aca="false">IF(AND(B5975&gt;=0,B5974&lt;0),1,0)</f>
        <v>0</v>
      </c>
    </row>
    <row r="5976" customFormat="false" ht="12.8" hidden="false" customHeight="false" outlineLevel="0" collapsed="false">
      <c r="A5976" s="8" t="n">
        <f aca="false">A5975-0.01</f>
        <v>40.2799999999863</v>
      </c>
      <c r="B5976" s="42" t="n">
        <f aca="false">1+$F$5*$F$4*(1+$F$6)^A5976-(1+$F$5)^A5976</f>
        <v>-140.456952507283</v>
      </c>
      <c r="C5976" s="43" t="n">
        <f aca="false">IF(AND(B5976&gt;=0,B5975&lt;0),1,0)</f>
        <v>0</v>
      </c>
    </row>
    <row r="5977" customFormat="false" ht="12.8" hidden="false" customHeight="false" outlineLevel="0" collapsed="false">
      <c r="A5977" s="8" t="n">
        <f aca="false">A5976-0.01</f>
        <v>40.2699999999863</v>
      </c>
      <c r="B5977" s="42" t="n">
        <f aca="false">1+$F$5*$F$4*(1+$F$6)^A5977-(1+$F$5)^A5977</f>
        <v>-140.275107918186</v>
      </c>
      <c r="C5977" s="43" t="n">
        <f aca="false">IF(AND(B5977&gt;=0,B5976&lt;0),1,0)</f>
        <v>0</v>
      </c>
    </row>
    <row r="5978" customFormat="false" ht="12.8" hidden="false" customHeight="false" outlineLevel="0" collapsed="false">
      <c r="A5978" s="8" t="n">
        <f aca="false">A5977-0.01</f>
        <v>40.2599999999863</v>
      </c>
      <c r="B5978" s="42" t="n">
        <f aca="false">1+$F$5*$F$4*(1+$F$6)^A5978-(1+$F$5)^A5978</f>
        <v>-140.093490270235</v>
      </c>
      <c r="C5978" s="43" t="n">
        <f aca="false">IF(AND(B5978&gt;=0,B5977&lt;0),1,0)</f>
        <v>0</v>
      </c>
    </row>
    <row r="5979" customFormat="false" ht="12.8" hidden="false" customHeight="false" outlineLevel="0" collapsed="false">
      <c r="A5979" s="8" t="n">
        <f aca="false">A5978-0.01</f>
        <v>40.2499999999863</v>
      </c>
      <c r="B5979" s="42" t="n">
        <f aca="false">1+$F$5*$F$4*(1+$F$6)^A5979-(1+$F$5)^A5979</f>
        <v>-139.912099281744</v>
      </c>
      <c r="C5979" s="43" t="n">
        <f aca="false">IF(AND(B5979&gt;=0,B5978&lt;0),1,0)</f>
        <v>0</v>
      </c>
    </row>
    <row r="5980" customFormat="false" ht="12.8" hidden="false" customHeight="false" outlineLevel="0" collapsed="false">
      <c r="A5980" s="8" t="n">
        <f aca="false">A5979-0.01</f>
        <v>40.2399999999863</v>
      </c>
      <c r="B5980" s="42" t="n">
        <f aca="false">1+$F$5*$F$4*(1+$F$6)^A5980-(1+$F$5)^A5980</f>
        <v>-139.730934671375</v>
      </c>
      <c r="C5980" s="43" t="n">
        <f aca="false">IF(AND(B5980&gt;=0,B5979&lt;0),1,0)</f>
        <v>0</v>
      </c>
    </row>
    <row r="5981" customFormat="false" ht="12.8" hidden="false" customHeight="false" outlineLevel="0" collapsed="false">
      <c r="A5981" s="8" t="n">
        <f aca="false">A5980-0.01</f>
        <v>40.2299999999863</v>
      </c>
      <c r="B5981" s="42" t="n">
        <f aca="false">1+$F$5*$F$4*(1+$F$6)^A5981-(1+$F$5)^A5981</f>
        <v>-139.549996158139</v>
      </c>
      <c r="C5981" s="43" t="n">
        <f aca="false">IF(AND(B5981&gt;=0,B5980&lt;0),1,0)</f>
        <v>0</v>
      </c>
    </row>
    <row r="5982" customFormat="false" ht="12.8" hidden="false" customHeight="false" outlineLevel="0" collapsed="false">
      <c r="A5982" s="8" t="n">
        <f aca="false">A5981-0.01</f>
        <v>40.2199999999863</v>
      </c>
      <c r="B5982" s="42" t="n">
        <f aca="false">1+$F$5*$F$4*(1+$F$6)^A5982-(1+$F$5)^A5982</f>
        <v>-139.369283461395</v>
      </c>
      <c r="C5982" s="43" t="n">
        <f aca="false">IF(AND(B5982&gt;=0,B5981&lt;0),1,0)</f>
        <v>0</v>
      </c>
    </row>
    <row r="5983" customFormat="false" ht="12.8" hidden="false" customHeight="false" outlineLevel="0" collapsed="false">
      <c r="A5983" s="8" t="n">
        <f aca="false">A5982-0.01</f>
        <v>40.2099999999863</v>
      </c>
      <c r="B5983" s="42" t="n">
        <f aca="false">1+$F$5*$F$4*(1+$F$6)^A5983-(1+$F$5)^A5983</f>
        <v>-139.188796300851</v>
      </c>
      <c r="C5983" s="43" t="n">
        <f aca="false">IF(AND(B5983&gt;=0,B5982&lt;0),1,0)</f>
        <v>0</v>
      </c>
    </row>
    <row r="5984" customFormat="false" ht="12.8" hidden="false" customHeight="false" outlineLevel="0" collapsed="false">
      <c r="A5984" s="8" t="n">
        <f aca="false">A5983-0.01</f>
        <v>40.1999999999863</v>
      </c>
      <c r="B5984" s="42" t="n">
        <f aca="false">1+$F$5*$F$4*(1+$F$6)^A5984-(1+$F$5)^A5984</f>
        <v>-139.008534396563</v>
      </c>
      <c r="C5984" s="43" t="n">
        <f aca="false">IF(AND(B5984&gt;=0,B5983&lt;0),1,0)</f>
        <v>0</v>
      </c>
    </row>
    <row r="5985" customFormat="false" ht="12.8" hidden="false" customHeight="false" outlineLevel="0" collapsed="false">
      <c r="A5985" s="8" t="n">
        <f aca="false">A5984-0.01</f>
        <v>40.1899999999863</v>
      </c>
      <c r="B5985" s="42" t="n">
        <f aca="false">1+$F$5*$F$4*(1+$F$6)^A5985-(1+$F$5)^A5985</f>
        <v>-138.828497468932</v>
      </c>
      <c r="C5985" s="43" t="n">
        <f aca="false">IF(AND(B5985&gt;=0,B5984&lt;0),1,0)</f>
        <v>0</v>
      </c>
    </row>
    <row r="5986" customFormat="false" ht="12.8" hidden="false" customHeight="false" outlineLevel="0" collapsed="false">
      <c r="A5986" s="8" t="n">
        <f aca="false">A5985-0.01</f>
        <v>40.1799999999863</v>
      </c>
      <c r="B5986" s="42" t="n">
        <f aca="false">1+$F$5*$F$4*(1+$F$6)^A5986-(1+$F$5)^A5986</f>
        <v>-138.648685238708</v>
      </c>
      <c r="C5986" s="43" t="n">
        <f aca="false">IF(AND(B5986&gt;=0,B5985&lt;0),1,0)</f>
        <v>0</v>
      </c>
    </row>
    <row r="5987" customFormat="false" ht="12.8" hidden="false" customHeight="false" outlineLevel="0" collapsed="false">
      <c r="A5987" s="8" t="n">
        <f aca="false">A5986-0.01</f>
        <v>40.1699999999863</v>
      </c>
      <c r="B5987" s="42" t="n">
        <f aca="false">1+$F$5*$F$4*(1+$F$6)^A5987-(1+$F$5)^A5987</f>
        <v>-138.469097426985</v>
      </c>
      <c r="C5987" s="43" t="n">
        <f aca="false">IF(AND(B5987&gt;=0,B5986&lt;0),1,0)</f>
        <v>0</v>
      </c>
    </row>
    <row r="5988" customFormat="false" ht="12.8" hidden="false" customHeight="false" outlineLevel="0" collapsed="false">
      <c r="A5988" s="8" t="n">
        <f aca="false">A5987-0.01</f>
        <v>40.1599999999863</v>
      </c>
      <c r="B5988" s="42" t="n">
        <f aca="false">1+$F$5*$F$4*(1+$F$6)^A5988-(1+$F$5)^A5988</f>
        <v>-138.289733755205</v>
      </c>
      <c r="C5988" s="43" t="n">
        <f aca="false">IF(AND(B5988&gt;=0,B5987&lt;0),1,0)</f>
        <v>0</v>
      </c>
    </row>
    <row r="5989" customFormat="false" ht="12.8" hidden="false" customHeight="false" outlineLevel="0" collapsed="false">
      <c r="A5989" s="8" t="n">
        <f aca="false">A5988-0.01</f>
        <v>40.1499999999863</v>
      </c>
      <c r="B5989" s="42" t="n">
        <f aca="false">1+$F$5*$F$4*(1+$F$6)^A5989-(1+$F$5)^A5989</f>
        <v>-138.110593945153</v>
      </c>
      <c r="C5989" s="43" t="n">
        <f aca="false">IF(AND(B5989&gt;=0,B5988&lt;0),1,0)</f>
        <v>0</v>
      </c>
    </row>
    <row r="5990" customFormat="false" ht="12.8" hidden="false" customHeight="false" outlineLevel="0" collapsed="false">
      <c r="A5990" s="8" t="n">
        <f aca="false">A5989-0.01</f>
        <v>40.1399999999863</v>
      </c>
      <c r="B5990" s="42" t="n">
        <f aca="false">1+$F$5*$F$4*(1+$F$6)^A5990-(1+$F$5)^A5990</f>
        <v>-137.931677718962</v>
      </c>
      <c r="C5990" s="43" t="n">
        <f aca="false">IF(AND(B5990&gt;=0,B5989&lt;0),1,0)</f>
        <v>0</v>
      </c>
    </row>
    <row r="5991" customFormat="false" ht="12.8" hidden="false" customHeight="false" outlineLevel="0" collapsed="false">
      <c r="A5991" s="8" t="n">
        <f aca="false">A5990-0.01</f>
        <v>40.1299999999863</v>
      </c>
      <c r="B5991" s="42" t="n">
        <f aca="false">1+$F$5*$F$4*(1+$F$6)^A5991-(1+$F$5)^A5991</f>
        <v>-137.752984799107</v>
      </c>
      <c r="C5991" s="43" t="n">
        <f aca="false">IF(AND(B5991&gt;=0,B5990&lt;0),1,0)</f>
        <v>0</v>
      </c>
    </row>
    <row r="5992" customFormat="false" ht="12.8" hidden="false" customHeight="false" outlineLevel="0" collapsed="false">
      <c r="A5992" s="8" t="n">
        <f aca="false">A5991-0.01</f>
        <v>40.1199999999863</v>
      </c>
      <c r="B5992" s="42" t="n">
        <f aca="false">1+$F$5*$F$4*(1+$F$6)^A5992-(1+$F$5)^A5992</f>
        <v>-137.574514908409</v>
      </c>
      <c r="C5992" s="43" t="n">
        <f aca="false">IF(AND(B5992&gt;=0,B5991&lt;0),1,0)</f>
        <v>0</v>
      </c>
    </row>
    <row r="5993" customFormat="false" ht="12.8" hidden="false" customHeight="false" outlineLevel="0" collapsed="false">
      <c r="A5993" s="8" t="n">
        <f aca="false">A5992-0.01</f>
        <v>40.1099999999863</v>
      </c>
      <c r="B5993" s="42" t="n">
        <f aca="false">1+$F$5*$F$4*(1+$F$6)^A5993-(1+$F$5)^A5993</f>
        <v>-137.39626777003</v>
      </c>
      <c r="C5993" s="43" t="n">
        <f aca="false">IF(AND(B5993&gt;=0,B5992&lt;0),1,0)</f>
        <v>0</v>
      </c>
    </row>
    <row r="5994" customFormat="false" ht="12.8" hidden="false" customHeight="false" outlineLevel="0" collapsed="false">
      <c r="A5994" s="8" t="n">
        <f aca="false">A5993-0.01</f>
        <v>40.0999999999863</v>
      </c>
      <c r="B5994" s="42" t="n">
        <f aca="false">1+$F$5*$F$4*(1+$F$6)^A5994-(1+$F$5)^A5994</f>
        <v>-137.218243107479</v>
      </c>
      <c r="C5994" s="43" t="n">
        <f aca="false">IF(AND(B5994&gt;=0,B5993&lt;0),1,0)</f>
        <v>0</v>
      </c>
    </row>
    <row r="5995" customFormat="false" ht="12.8" hidden="false" customHeight="false" outlineLevel="0" collapsed="false">
      <c r="A5995" s="8" t="n">
        <f aca="false">A5994-0.01</f>
        <v>40.0899999999863</v>
      </c>
      <c r="B5995" s="42" t="n">
        <f aca="false">1+$F$5*$F$4*(1+$F$6)^A5995-(1+$F$5)^A5995</f>
        <v>-137.040440644605</v>
      </c>
      <c r="C5995" s="43" t="n">
        <f aca="false">IF(AND(B5995&gt;=0,B5994&lt;0),1,0)</f>
        <v>0</v>
      </c>
    </row>
    <row r="5996" customFormat="false" ht="12.8" hidden="false" customHeight="false" outlineLevel="0" collapsed="false">
      <c r="A5996" s="8" t="n">
        <f aca="false">A5995-0.01</f>
        <v>40.0799999999864</v>
      </c>
      <c r="B5996" s="42" t="n">
        <f aca="false">1+$F$5*$F$4*(1+$F$6)^A5996-(1+$F$5)^A5996</f>
        <v>-136.8628601056</v>
      </c>
      <c r="C5996" s="43" t="n">
        <f aca="false">IF(AND(B5996&gt;=0,B5995&lt;0),1,0)</f>
        <v>0</v>
      </c>
    </row>
    <row r="5997" customFormat="false" ht="12.8" hidden="false" customHeight="false" outlineLevel="0" collapsed="false">
      <c r="A5997" s="8" t="n">
        <f aca="false">A5996-0.01</f>
        <v>40.0699999999864</v>
      </c>
      <c r="B5997" s="42" t="n">
        <f aca="false">1+$F$5*$F$4*(1+$F$6)^A5997-(1+$F$5)^A5997</f>
        <v>-136.685501214999</v>
      </c>
      <c r="C5997" s="43" t="n">
        <f aca="false">IF(AND(B5997&gt;=0,B5996&lt;0),1,0)</f>
        <v>0</v>
      </c>
    </row>
    <row r="5998" customFormat="false" ht="12.8" hidden="false" customHeight="false" outlineLevel="0" collapsed="false">
      <c r="A5998" s="8" t="n">
        <f aca="false">A5997-0.01</f>
        <v>40.0599999999864</v>
      </c>
      <c r="B5998" s="42" t="n">
        <f aca="false">1+$F$5*$F$4*(1+$F$6)^A5998-(1+$F$5)^A5998</f>
        <v>-136.508363697678</v>
      </c>
      <c r="C5998" s="43" t="n">
        <f aca="false">IF(AND(B5998&gt;=0,B5997&lt;0),1,0)</f>
        <v>0</v>
      </c>
    </row>
    <row r="5999" customFormat="false" ht="12.8" hidden="false" customHeight="false" outlineLevel="0" collapsed="false">
      <c r="A5999" s="8" t="n">
        <f aca="false">A5998-0.01</f>
        <v>40.0499999999864</v>
      </c>
      <c r="B5999" s="42" t="n">
        <f aca="false">1+$F$5*$F$4*(1+$F$6)^A5999-(1+$F$5)^A5999</f>
        <v>-136.331447278853</v>
      </c>
      <c r="C5999" s="43" t="n">
        <f aca="false">IF(AND(B5999&gt;=0,B5998&lt;0),1,0)</f>
        <v>0</v>
      </c>
    </row>
    <row r="6000" customFormat="false" ht="12.8" hidden="false" customHeight="false" outlineLevel="0" collapsed="false">
      <c r="A6000" s="8" t="n">
        <f aca="false">A5999-0.01</f>
        <v>40.0399999999864</v>
      </c>
      <c r="B6000" s="42" t="n">
        <f aca="false">1+$F$5*$F$4*(1+$F$6)^A6000-(1+$F$5)^A6000</f>
        <v>-136.154751684082</v>
      </c>
      <c r="C6000" s="43" t="n">
        <f aca="false">IF(AND(B6000&gt;=0,B5999&lt;0),1,0)</f>
        <v>0</v>
      </c>
    </row>
    <row r="6001" customFormat="false" ht="12.8" hidden="false" customHeight="false" outlineLevel="0" collapsed="false">
      <c r="A6001" s="8" t="n">
        <f aca="false">A6000-0.01</f>
        <v>40.0299999999864</v>
      </c>
      <c r="B6001" s="42" t="n">
        <f aca="false">1+$F$5*$F$4*(1+$F$6)^A6001-(1+$F$5)^A6001</f>
        <v>-135.978276639263</v>
      </c>
      <c r="C6001" s="43" t="n">
        <f aca="false">IF(AND(B6001&gt;=0,B6000&lt;0),1,0)</f>
        <v>0</v>
      </c>
    </row>
    <row r="6002" customFormat="false" ht="12.8" hidden="false" customHeight="false" outlineLevel="0" collapsed="false">
      <c r="A6002" s="8" t="n">
        <f aca="false">A6001-0.01</f>
        <v>40.0199999999864</v>
      </c>
      <c r="B6002" s="42" t="n">
        <f aca="false">1+$F$5*$F$4*(1+$F$6)^A6002-(1+$F$5)^A6002</f>
        <v>-135.802021870635</v>
      </c>
      <c r="C6002" s="43" t="n">
        <f aca="false">IF(AND(B6002&gt;=0,B6001&lt;0),1,0)</f>
        <v>0</v>
      </c>
    </row>
    <row r="6003" customFormat="false" ht="12.8" hidden="false" customHeight="false" outlineLevel="0" collapsed="false">
      <c r="A6003" s="8" t="n">
        <f aca="false">A6002-0.01</f>
        <v>40.0099999999864</v>
      </c>
      <c r="B6003" s="42" t="n">
        <f aca="false">1+$F$5*$F$4*(1+$F$6)^A6003-(1+$F$5)^A6003</f>
        <v>-135.625987104774</v>
      </c>
      <c r="C6003" s="43" t="n">
        <f aca="false">IF(AND(B6003&gt;=0,B6002&lt;0),1,0)</f>
        <v>0</v>
      </c>
    </row>
    <row r="6004" customFormat="false" ht="12.8" hidden="false" customHeight="false" outlineLevel="0" collapsed="false">
      <c r="A6004" s="8" t="n">
        <f aca="false">A6003-0.01</f>
        <v>39.9999999999864</v>
      </c>
      <c r="B6004" s="42" t="n">
        <f aca="false">1+$F$5*$F$4*(1+$F$6)^A6004-(1+$F$5)^A6004</f>
        <v>-135.450172068597</v>
      </c>
      <c r="C6004" s="43" t="n">
        <f aca="false">IF(AND(B6004&gt;=0,B6003&lt;0),1,0)</f>
        <v>0</v>
      </c>
    </row>
    <row r="6005" customFormat="false" ht="12.8" hidden="false" customHeight="false" outlineLevel="0" collapsed="false">
      <c r="A6005" s="8" t="n">
        <f aca="false">A6004-0.01</f>
        <v>39.9899999999864</v>
      </c>
      <c r="B6005" s="42" t="n">
        <f aca="false">1+$F$5*$F$4*(1+$F$6)^A6005-(1+$F$5)^A6005</f>
        <v>-135.274576489359</v>
      </c>
      <c r="C6005" s="43" t="n">
        <f aca="false">IF(AND(B6005&gt;=0,B6004&lt;0),1,0)</f>
        <v>0</v>
      </c>
    </row>
    <row r="6006" customFormat="false" ht="12.8" hidden="false" customHeight="false" outlineLevel="0" collapsed="false">
      <c r="A6006" s="8" t="n">
        <f aca="false">A6005-0.01</f>
        <v>39.9799999999864</v>
      </c>
      <c r="B6006" s="42" t="n">
        <f aca="false">1+$F$5*$F$4*(1+$F$6)^A6006-(1+$F$5)^A6006</f>
        <v>-135.099200094654</v>
      </c>
      <c r="C6006" s="43" t="n">
        <f aca="false">IF(AND(B6006&gt;=0,B6005&lt;0),1,0)</f>
        <v>0</v>
      </c>
    </row>
    <row r="6007" customFormat="false" ht="12.8" hidden="false" customHeight="false" outlineLevel="0" collapsed="false">
      <c r="A6007" s="8" t="n">
        <f aca="false">A6006-0.01</f>
        <v>39.9699999999864</v>
      </c>
      <c r="B6007" s="42" t="n">
        <f aca="false">1+$F$5*$F$4*(1+$F$6)^A6007-(1+$F$5)^A6007</f>
        <v>-134.924042612412</v>
      </c>
      <c r="C6007" s="43" t="n">
        <f aca="false">IF(AND(B6007&gt;=0,B6006&lt;0),1,0)</f>
        <v>0</v>
      </c>
    </row>
    <row r="6008" customFormat="false" ht="12.8" hidden="false" customHeight="false" outlineLevel="0" collapsed="false">
      <c r="A6008" s="8" t="n">
        <f aca="false">A6007-0.01</f>
        <v>39.9599999999864</v>
      </c>
      <c r="B6008" s="42" t="n">
        <f aca="false">1+$F$5*$F$4*(1+$F$6)^A6008-(1+$F$5)^A6008</f>
        <v>-134.749103770901</v>
      </c>
      <c r="C6008" s="43" t="n">
        <f aca="false">IF(AND(B6008&gt;=0,B6007&lt;0),1,0)</f>
        <v>0</v>
      </c>
    </row>
    <row r="6009" customFormat="false" ht="12.8" hidden="false" customHeight="false" outlineLevel="0" collapsed="false">
      <c r="A6009" s="8" t="n">
        <f aca="false">A6008-0.01</f>
        <v>39.9499999999864</v>
      </c>
      <c r="B6009" s="42" t="n">
        <f aca="false">1+$F$5*$F$4*(1+$F$6)^A6009-(1+$F$5)^A6009</f>
        <v>-134.574383298728</v>
      </c>
      <c r="C6009" s="43" t="n">
        <f aca="false">IF(AND(B6009&gt;=0,B6008&lt;0),1,0)</f>
        <v>0</v>
      </c>
    </row>
    <row r="6010" customFormat="false" ht="12.8" hidden="false" customHeight="false" outlineLevel="0" collapsed="false">
      <c r="A6010" s="8" t="n">
        <f aca="false">A6009-0.01</f>
        <v>39.9399999999864</v>
      </c>
      <c r="B6010" s="42" t="n">
        <f aca="false">1+$F$5*$F$4*(1+$F$6)^A6010-(1+$F$5)^A6010</f>
        <v>-134.399880924833</v>
      </c>
      <c r="C6010" s="43" t="n">
        <f aca="false">IF(AND(B6010&gt;=0,B6009&lt;0),1,0)</f>
        <v>0</v>
      </c>
    </row>
    <row r="6011" customFormat="false" ht="12.8" hidden="false" customHeight="false" outlineLevel="0" collapsed="false">
      <c r="A6011" s="8" t="n">
        <f aca="false">A6010-0.01</f>
        <v>39.9299999999864</v>
      </c>
      <c r="B6011" s="42" t="n">
        <f aca="false">1+$F$5*$F$4*(1+$F$6)^A6011-(1+$F$5)^A6011</f>
        <v>-134.225596378495</v>
      </c>
      <c r="C6011" s="43" t="n">
        <f aca="false">IF(AND(B6011&gt;=0,B6010&lt;0),1,0)</f>
        <v>0</v>
      </c>
    </row>
    <row r="6012" customFormat="false" ht="12.8" hidden="false" customHeight="false" outlineLevel="0" collapsed="false">
      <c r="A6012" s="8" t="n">
        <f aca="false">A6011-0.01</f>
        <v>39.9199999999864</v>
      </c>
      <c r="B6012" s="42" t="n">
        <f aca="false">1+$F$5*$F$4*(1+$F$6)^A6012-(1+$F$5)^A6012</f>
        <v>-134.051529389327</v>
      </c>
      <c r="C6012" s="43" t="n">
        <f aca="false">IF(AND(B6012&gt;=0,B6011&lt;0),1,0)</f>
        <v>0</v>
      </c>
    </row>
    <row r="6013" customFormat="false" ht="12.8" hidden="false" customHeight="false" outlineLevel="0" collapsed="false">
      <c r="A6013" s="8" t="n">
        <f aca="false">A6012-0.01</f>
        <v>39.9099999999864</v>
      </c>
      <c r="B6013" s="42" t="n">
        <f aca="false">1+$F$5*$F$4*(1+$F$6)^A6013-(1+$F$5)^A6013</f>
        <v>-133.877679687279</v>
      </c>
      <c r="C6013" s="43" t="n">
        <f aca="false">IF(AND(B6013&gt;=0,B6012&lt;0),1,0)</f>
        <v>0</v>
      </c>
    </row>
    <row r="6014" customFormat="false" ht="12.8" hidden="false" customHeight="false" outlineLevel="0" collapsed="false">
      <c r="A6014" s="8" t="n">
        <f aca="false">A6013-0.01</f>
        <v>39.8999999999864</v>
      </c>
      <c r="B6014" s="42" t="n">
        <f aca="false">1+$F$5*$F$4*(1+$F$6)^A6014-(1+$F$5)^A6014</f>
        <v>-133.704047002634</v>
      </c>
      <c r="C6014" s="43" t="n">
        <f aca="false">IF(AND(B6014&gt;=0,B6013&lt;0),1,0)</f>
        <v>0</v>
      </c>
    </row>
    <row r="6015" customFormat="false" ht="12.8" hidden="false" customHeight="false" outlineLevel="0" collapsed="false">
      <c r="A6015" s="8" t="n">
        <f aca="false">A6014-0.01</f>
        <v>39.8899999999864</v>
      </c>
      <c r="B6015" s="42" t="n">
        <f aca="false">1+$F$5*$F$4*(1+$F$6)^A6015-(1+$F$5)^A6015</f>
        <v>-133.53063106601</v>
      </c>
      <c r="C6015" s="43" t="n">
        <f aca="false">IF(AND(B6015&gt;=0,B6014&lt;0),1,0)</f>
        <v>0</v>
      </c>
    </row>
    <row r="6016" customFormat="false" ht="12.8" hidden="false" customHeight="false" outlineLevel="0" collapsed="false">
      <c r="A6016" s="8" t="n">
        <f aca="false">A6015-0.01</f>
        <v>39.8799999999864</v>
      </c>
      <c r="B6016" s="42" t="n">
        <f aca="false">1+$F$5*$F$4*(1+$F$6)^A6016-(1+$F$5)^A6016</f>
        <v>-133.357431608359</v>
      </c>
      <c r="C6016" s="43" t="n">
        <f aca="false">IF(AND(B6016&gt;=0,B6015&lt;0),1,0)</f>
        <v>0</v>
      </c>
    </row>
    <row r="6017" customFormat="false" ht="12.8" hidden="false" customHeight="false" outlineLevel="0" collapsed="false">
      <c r="A6017" s="8" t="n">
        <f aca="false">A6016-0.01</f>
        <v>39.8699999999864</v>
      </c>
      <c r="B6017" s="42" t="n">
        <f aca="false">1+$F$5*$F$4*(1+$F$6)^A6017-(1+$F$5)^A6017</f>
        <v>-133.184448360968</v>
      </c>
      <c r="C6017" s="43" t="n">
        <f aca="false">IF(AND(B6017&gt;=0,B6016&lt;0),1,0)</f>
        <v>0</v>
      </c>
    </row>
    <row r="6018" customFormat="false" ht="12.8" hidden="false" customHeight="false" outlineLevel="0" collapsed="false">
      <c r="A6018" s="8" t="n">
        <f aca="false">A6017-0.01</f>
        <v>39.8599999999864</v>
      </c>
      <c r="B6018" s="42" t="n">
        <f aca="false">1+$F$5*$F$4*(1+$F$6)^A6018-(1+$F$5)^A6018</f>
        <v>-133.011681055455</v>
      </c>
      <c r="C6018" s="43" t="n">
        <f aca="false">IF(AND(B6018&gt;=0,B6017&lt;0),1,0)</f>
        <v>0</v>
      </c>
    </row>
    <row r="6019" customFormat="false" ht="12.8" hidden="false" customHeight="false" outlineLevel="0" collapsed="false">
      <c r="A6019" s="8" t="n">
        <f aca="false">A6018-0.01</f>
        <v>39.8499999999864</v>
      </c>
      <c r="B6019" s="42" t="n">
        <f aca="false">1+$F$5*$F$4*(1+$F$6)^A6019-(1+$F$5)^A6019</f>
        <v>-132.839129423773</v>
      </c>
      <c r="C6019" s="43" t="n">
        <f aca="false">IF(AND(B6019&gt;=0,B6018&lt;0),1,0)</f>
        <v>0</v>
      </c>
    </row>
    <row r="6020" customFormat="false" ht="12.8" hidden="false" customHeight="false" outlineLevel="0" collapsed="false">
      <c r="A6020" s="8" t="n">
        <f aca="false">A6019-0.01</f>
        <v>39.8399999999864</v>
      </c>
      <c r="B6020" s="42" t="n">
        <f aca="false">1+$F$5*$F$4*(1+$F$6)^A6020-(1+$F$5)^A6020</f>
        <v>-132.666793198205</v>
      </c>
      <c r="C6020" s="43" t="n">
        <f aca="false">IF(AND(B6020&gt;=0,B6019&lt;0),1,0)</f>
        <v>0</v>
      </c>
    </row>
    <row r="6021" customFormat="false" ht="12.8" hidden="false" customHeight="false" outlineLevel="0" collapsed="false">
      <c r="A6021" s="8" t="n">
        <f aca="false">A6020-0.01</f>
        <v>39.8299999999864</v>
      </c>
      <c r="B6021" s="42" t="n">
        <f aca="false">1+$F$5*$F$4*(1+$F$6)^A6021-(1+$F$5)^A6021</f>
        <v>-132.494672111368</v>
      </c>
      <c r="C6021" s="43" t="n">
        <f aca="false">IF(AND(B6021&gt;=0,B6020&lt;0),1,0)</f>
        <v>0</v>
      </c>
    </row>
    <row r="6022" customFormat="false" ht="12.8" hidden="false" customHeight="false" outlineLevel="0" collapsed="false">
      <c r="A6022" s="8" t="n">
        <f aca="false">A6021-0.01</f>
        <v>39.8199999999864</v>
      </c>
      <c r="B6022" s="42" t="n">
        <f aca="false">1+$F$5*$F$4*(1+$F$6)^A6022-(1+$F$5)^A6022</f>
        <v>-132.322765896209</v>
      </c>
      <c r="C6022" s="43" t="n">
        <f aca="false">IF(AND(B6022&gt;=0,B6021&lt;0),1,0)</f>
        <v>0</v>
      </c>
    </row>
    <row r="6023" customFormat="false" ht="12.8" hidden="false" customHeight="false" outlineLevel="0" collapsed="false">
      <c r="A6023" s="8" t="n">
        <f aca="false">A6022-0.01</f>
        <v>39.8099999999864</v>
      </c>
      <c r="B6023" s="42" t="n">
        <f aca="false">1+$F$5*$F$4*(1+$F$6)^A6023-(1+$F$5)^A6023</f>
        <v>-132.151074286008</v>
      </c>
      <c r="C6023" s="43" t="n">
        <f aca="false">IF(AND(B6023&gt;=0,B6022&lt;0),1,0)</f>
        <v>0</v>
      </c>
    </row>
    <row r="6024" customFormat="false" ht="12.8" hidden="false" customHeight="false" outlineLevel="0" collapsed="false">
      <c r="A6024" s="8" t="n">
        <f aca="false">A6023-0.01</f>
        <v>39.7999999999864</v>
      </c>
      <c r="B6024" s="42" t="n">
        <f aca="false">1+$F$5*$F$4*(1+$F$6)^A6024-(1+$F$5)^A6024</f>
        <v>-131.979597014373</v>
      </c>
      <c r="C6024" s="43" t="n">
        <f aca="false">IF(AND(B6024&gt;=0,B6023&lt;0),1,0)</f>
        <v>0</v>
      </c>
    </row>
    <row r="6025" customFormat="false" ht="12.8" hidden="false" customHeight="false" outlineLevel="0" collapsed="false">
      <c r="A6025" s="8" t="n">
        <f aca="false">A6024-0.01</f>
        <v>39.7899999999864</v>
      </c>
      <c r="B6025" s="42" t="n">
        <f aca="false">1+$F$5*$F$4*(1+$F$6)^A6025-(1+$F$5)^A6025</f>
        <v>-131.808333815245</v>
      </c>
      <c r="C6025" s="43" t="n">
        <f aca="false">IF(AND(B6025&gt;=0,B6024&lt;0),1,0)</f>
        <v>0</v>
      </c>
    </row>
    <row r="6026" customFormat="false" ht="12.8" hidden="false" customHeight="false" outlineLevel="0" collapsed="false">
      <c r="A6026" s="8" t="n">
        <f aca="false">A6025-0.01</f>
        <v>39.7799999999864</v>
      </c>
      <c r="B6026" s="42" t="n">
        <f aca="false">1+$F$5*$F$4*(1+$F$6)^A6026-(1+$F$5)^A6026</f>
        <v>-131.637284422894</v>
      </c>
      <c r="C6026" s="43" t="n">
        <f aca="false">IF(AND(B6026&gt;=0,B6025&lt;0),1,0)</f>
        <v>0</v>
      </c>
    </row>
    <row r="6027" customFormat="false" ht="12.8" hidden="false" customHeight="false" outlineLevel="0" collapsed="false">
      <c r="A6027" s="8" t="n">
        <f aca="false">A6026-0.01</f>
        <v>39.7699999999864</v>
      </c>
      <c r="B6027" s="42" t="n">
        <f aca="false">1+$F$5*$F$4*(1+$F$6)^A6027-(1+$F$5)^A6027</f>
        <v>-131.466448571919</v>
      </c>
      <c r="C6027" s="43" t="n">
        <f aca="false">IF(AND(B6027&gt;=0,B6026&lt;0),1,0)</f>
        <v>0</v>
      </c>
    </row>
    <row r="6028" customFormat="false" ht="12.8" hidden="false" customHeight="false" outlineLevel="0" collapsed="false">
      <c r="A6028" s="8" t="n">
        <f aca="false">A6027-0.01</f>
        <v>39.7599999999864</v>
      </c>
      <c r="B6028" s="42" t="n">
        <f aca="false">1+$F$5*$F$4*(1+$F$6)^A6028-(1+$F$5)^A6028</f>
        <v>-131.295825997248</v>
      </c>
      <c r="C6028" s="43" t="n">
        <f aca="false">IF(AND(B6028&gt;=0,B6027&lt;0),1,0)</f>
        <v>0</v>
      </c>
    </row>
    <row r="6029" customFormat="false" ht="12.8" hidden="false" customHeight="false" outlineLevel="0" collapsed="false">
      <c r="A6029" s="8" t="n">
        <f aca="false">A6028-0.01</f>
        <v>39.7499999999864</v>
      </c>
      <c r="B6029" s="42" t="n">
        <f aca="false">1+$F$5*$F$4*(1+$F$6)^A6029-(1+$F$5)^A6029</f>
        <v>-131.125416434139</v>
      </c>
      <c r="C6029" s="43" t="n">
        <f aca="false">IF(AND(B6029&gt;=0,B6028&lt;0),1,0)</f>
        <v>0</v>
      </c>
    </row>
    <row r="6030" customFormat="false" ht="12.8" hidden="false" customHeight="false" outlineLevel="0" collapsed="false">
      <c r="A6030" s="8" t="n">
        <f aca="false">A6029-0.01</f>
        <v>39.7399999999864</v>
      </c>
      <c r="B6030" s="42" t="n">
        <f aca="false">1+$F$5*$F$4*(1+$F$6)^A6030-(1+$F$5)^A6030</f>
        <v>-130.955219618177</v>
      </c>
      <c r="C6030" s="43" t="n">
        <f aca="false">IF(AND(B6030&gt;=0,B6029&lt;0),1,0)</f>
        <v>0</v>
      </c>
    </row>
    <row r="6031" customFormat="false" ht="12.8" hidden="false" customHeight="false" outlineLevel="0" collapsed="false">
      <c r="A6031" s="8" t="n">
        <f aca="false">A6030-0.01</f>
        <v>39.7299999999864</v>
      </c>
      <c r="B6031" s="42" t="n">
        <f aca="false">1+$F$5*$F$4*(1+$F$6)^A6031-(1+$F$5)^A6031</f>
        <v>-130.785235285275</v>
      </c>
      <c r="C6031" s="43" t="n">
        <f aca="false">IF(AND(B6031&gt;=0,B6030&lt;0),1,0)</f>
        <v>0</v>
      </c>
    </row>
    <row r="6032" customFormat="false" ht="12.8" hidden="false" customHeight="false" outlineLevel="0" collapsed="false">
      <c r="A6032" s="8" t="n">
        <f aca="false">A6031-0.01</f>
        <v>39.7199999999864</v>
      </c>
      <c r="B6032" s="42" t="n">
        <f aca="false">1+$F$5*$F$4*(1+$F$6)^A6032-(1+$F$5)^A6032</f>
        <v>-130.615463171673</v>
      </c>
      <c r="C6032" s="43" t="n">
        <f aca="false">IF(AND(B6032&gt;=0,B6031&lt;0),1,0)</f>
        <v>0</v>
      </c>
    </row>
    <row r="6033" customFormat="false" ht="12.8" hidden="false" customHeight="false" outlineLevel="0" collapsed="false">
      <c r="A6033" s="8" t="n">
        <f aca="false">A6032-0.01</f>
        <v>39.7099999999864</v>
      </c>
      <c r="B6033" s="42" t="n">
        <f aca="false">1+$F$5*$F$4*(1+$F$6)^A6033-(1+$F$5)^A6033</f>
        <v>-130.445903013941</v>
      </c>
      <c r="C6033" s="43" t="n">
        <f aca="false">IF(AND(B6033&gt;=0,B6032&lt;0),1,0)</f>
        <v>0</v>
      </c>
    </row>
    <row r="6034" customFormat="false" ht="12.8" hidden="false" customHeight="false" outlineLevel="0" collapsed="false">
      <c r="A6034" s="8" t="n">
        <f aca="false">A6033-0.01</f>
        <v>39.6999999999864</v>
      </c>
      <c r="B6034" s="42" t="n">
        <f aca="false">1+$F$5*$F$4*(1+$F$6)^A6034-(1+$F$5)^A6034</f>
        <v>-130.276554548972</v>
      </c>
      <c r="C6034" s="43" t="n">
        <f aca="false">IF(AND(B6034&gt;=0,B6033&lt;0),1,0)</f>
        <v>0</v>
      </c>
    </row>
    <row r="6035" customFormat="false" ht="12.8" hidden="false" customHeight="false" outlineLevel="0" collapsed="false">
      <c r="A6035" s="8" t="n">
        <f aca="false">A6034-0.01</f>
        <v>39.6899999999864</v>
      </c>
      <c r="B6035" s="42" t="n">
        <f aca="false">1+$F$5*$F$4*(1+$F$6)^A6035-(1+$F$5)^A6035</f>
        <v>-130.107417513986</v>
      </c>
      <c r="C6035" s="43" t="n">
        <f aca="false">IF(AND(B6035&gt;=0,B6034&lt;0),1,0)</f>
        <v>0</v>
      </c>
    </row>
    <row r="6036" customFormat="false" ht="12.8" hidden="false" customHeight="false" outlineLevel="0" collapsed="false">
      <c r="A6036" s="8" t="n">
        <f aca="false">A6035-0.01</f>
        <v>39.6799999999864</v>
      </c>
      <c r="B6036" s="42" t="n">
        <f aca="false">1+$F$5*$F$4*(1+$F$6)^A6036-(1+$F$5)^A6036</f>
        <v>-129.938491646531</v>
      </c>
      <c r="C6036" s="43" t="n">
        <f aca="false">IF(AND(B6036&gt;=0,B6035&lt;0),1,0)</f>
        <v>0</v>
      </c>
    </row>
    <row r="6037" customFormat="false" ht="12.8" hidden="false" customHeight="false" outlineLevel="0" collapsed="false">
      <c r="A6037" s="8" t="n">
        <f aca="false">A6036-0.01</f>
        <v>39.6699999999864</v>
      </c>
      <c r="B6037" s="42" t="n">
        <f aca="false">1+$F$5*$F$4*(1+$F$6)^A6037-(1+$F$5)^A6037</f>
        <v>-129.769776684478</v>
      </c>
      <c r="C6037" s="43" t="n">
        <f aca="false">IF(AND(B6037&gt;=0,B6036&lt;0),1,0)</f>
        <v>0</v>
      </c>
    </row>
    <row r="6038" customFormat="false" ht="12.8" hidden="false" customHeight="false" outlineLevel="0" collapsed="false">
      <c r="A6038" s="8" t="n">
        <f aca="false">A6037-0.01</f>
        <v>39.6599999999864</v>
      </c>
      <c r="B6038" s="42" t="n">
        <f aca="false">1+$F$5*$F$4*(1+$F$6)^A6038-(1+$F$5)^A6038</f>
        <v>-129.601272366025</v>
      </c>
      <c r="C6038" s="43" t="n">
        <f aca="false">IF(AND(B6038&gt;=0,B6037&lt;0),1,0)</f>
        <v>0</v>
      </c>
    </row>
    <row r="6039" customFormat="false" ht="12.8" hidden="false" customHeight="false" outlineLevel="0" collapsed="false">
      <c r="A6039" s="8" t="n">
        <f aca="false">A6038-0.01</f>
        <v>39.6499999999864</v>
      </c>
      <c r="B6039" s="42" t="n">
        <f aca="false">1+$F$5*$F$4*(1+$F$6)^A6039-(1+$F$5)^A6039</f>
        <v>-129.432978429692</v>
      </c>
      <c r="C6039" s="43" t="n">
        <f aca="false">IF(AND(B6039&gt;=0,B6038&lt;0),1,0)</f>
        <v>0</v>
      </c>
    </row>
    <row r="6040" customFormat="false" ht="12.8" hidden="false" customHeight="false" outlineLevel="0" collapsed="false">
      <c r="A6040" s="8" t="n">
        <f aca="false">A6039-0.01</f>
        <v>39.6399999999864</v>
      </c>
      <c r="B6040" s="42" t="n">
        <f aca="false">1+$F$5*$F$4*(1+$F$6)^A6040-(1+$F$5)^A6040</f>
        <v>-129.264894614327</v>
      </c>
      <c r="C6040" s="43" t="n">
        <f aca="false">IF(AND(B6040&gt;=0,B6039&lt;0),1,0)</f>
        <v>0</v>
      </c>
    </row>
    <row r="6041" customFormat="false" ht="12.8" hidden="false" customHeight="false" outlineLevel="0" collapsed="false">
      <c r="A6041" s="8" t="n">
        <f aca="false">A6040-0.01</f>
        <v>39.6299999999864</v>
      </c>
      <c r="B6041" s="42" t="n">
        <f aca="false">1+$F$5*$F$4*(1+$F$6)^A6041-(1+$F$5)^A6041</f>
        <v>-129.097020659098</v>
      </c>
      <c r="C6041" s="43" t="n">
        <f aca="false">IF(AND(B6041&gt;=0,B6040&lt;0),1,0)</f>
        <v>0</v>
      </c>
    </row>
    <row r="6042" customFormat="false" ht="12.8" hidden="false" customHeight="false" outlineLevel="0" collapsed="false">
      <c r="A6042" s="8" t="n">
        <f aca="false">A6041-0.01</f>
        <v>39.6199999999864</v>
      </c>
      <c r="B6042" s="42" t="n">
        <f aca="false">1+$F$5*$F$4*(1+$F$6)^A6042-(1+$F$5)^A6042</f>
        <v>-128.929356303498</v>
      </c>
      <c r="C6042" s="43" t="n">
        <f aca="false">IF(AND(B6042&gt;=0,B6041&lt;0),1,0)</f>
        <v>0</v>
      </c>
    </row>
    <row r="6043" customFormat="false" ht="12.8" hidden="false" customHeight="false" outlineLevel="0" collapsed="false">
      <c r="A6043" s="8" t="n">
        <f aca="false">A6042-0.01</f>
        <v>39.6099999999864</v>
      </c>
      <c r="B6043" s="42" t="n">
        <f aca="false">1+$F$5*$F$4*(1+$F$6)^A6043-(1+$F$5)^A6043</f>
        <v>-128.761901287345</v>
      </c>
      <c r="C6043" s="43" t="n">
        <f aca="false">IF(AND(B6043&gt;=0,B6042&lt;0),1,0)</f>
        <v>0</v>
      </c>
    </row>
    <row r="6044" customFormat="false" ht="12.8" hidden="false" customHeight="false" outlineLevel="0" collapsed="false">
      <c r="A6044" s="8" t="n">
        <f aca="false">A6043-0.01</f>
        <v>39.5999999999864</v>
      </c>
      <c r="B6044" s="42" t="n">
        <f aca="false">1+$F$5*$F$4*(1+$F$6)^A6044-(1+$F$5)^A6044</f>
        <v>-128.594655350776</v>
      </c>
      <c r="C6044" s="43" t="n">
        <f aca="false">IF(AND(B6044&gt;=0,B6043&lt;0),1,0)</f>
        <v>0</v>
      </c>
    </row>
    <row r="6045" customFormat="false" ht="12.8" hidden="false" customHeight="false" outlineLevel="0" collapsed="false">
      <c r="A6045" s="8" t="n">
        <f aca="false">A6044-0.01</f>
        <v>39.5899999999864</v>
      </c>
      <c r="B6045" s="42" t="n">
        <f aca="false">1+$F$5*$F$4*(1+$F$6)^A6045-(1+$F$5)^A6045</f>
        <v>-128.427618234252</v>
      </c>
      <c r="C6045" s="43" t="n">
        <f aca="false">IF(AND(B6045&gt;=0,B6044&lt;0),1,0)</f>
        <v>0</v>
      </c>
    </row>
    <row r="6046" customFormat="false" ht="12.8" hidden="false" customHeight="false" outlineLevel="0" collapsed="false">
      <c r="A6046" s="8" t="n">
        <f aca="false">A6045-0.01</f>
        <v>39.5799999999864</v>
      </c>
      <c r="B6046" s="42" t="n">
        <f aca="false">1+$F$5*$F$4*(1+$F$6)^A6046-(1+$F$5)^A6046</f>
        <v>-128.260789678557</v>
      </c>
      <c r="C6046" s="43" t="n">
        <f aca="false">IF(AND(B6046&gt;=0,B6045&lt;0),1,0)</f>
        <v>0</v>
      </c>
    </row>
    <row r="6047" customFormat="false" ht="12.8" hidden="false" customHeight="false" outlineLevel="0" collapsed="false">
      <c r="A6047" s="8" t="n">
        <f aca="false">A6046-0.01</f>
        <v>39.5699999999864</v>
      </c>
      <c r="B6047" s="42" t="n">
        <f aca="false">1+$F$5*$F$4*(1+$F$6)^A6047-(1+$F$5)^A6047</f>
        <v>-128.094169424795</v>
      </c>
      <c r="C6047" s="43" t="n">
        <f aca="false">IF(AND(B6047&gt;=0,B6046&lt;0),1,0)</f>
        <v>0</v>
      </c>
    </row>
    <row r="6048" customFormat="false" ht="12.8" hidden="false" customHeight="false" outlineLevel="0" collapsed="false">
      <c r="A6048" s="8" t="n">
        <f aca="false">A6047-0.01</f>
        <v>39.5599999999864</v>
      </c>
      <c r="B6048" s="42" t="n">
        <f aca="false">1+$F$5*$F$4*(1+$F$6)^A6048-(1+$F$5)^A6048</f>
        <v>-127.927757214391</v>
      </c>
      <c r="C6048" s="43" t="n">
        <f aca="false">IF(AND(B6048&gt;=0,B6047&lt;0),1,0)</f>
        <v>0</v>
      </c>
    </row>
    <row r="6049" customFormat="false" ht="12.8" hidden="false" customHeight="false" outlineLevel="0" collapsed="false">
      <c r="A6049" s="8" t="n">
        <f aca="false">A6048-0.01</f>
        <v>39.5499999999865</v>
      </c>
      <c r="B6049" s="42" t="n">
        <f aca="false">1+$F$5*$F$4*(1+$F$6)^A6049-(1+$F$5)^A6049</f>
        <v>-127.761552789091</v>
      </c>
      <c r="C6049" s="43" t="n">
        <f aca="false">IF(AND(B6049&gt;=0,B6048&lt;0),1,0)</f>
        <v>0</v>
      </c>
    </row>
    <row r="6050" customFormat="false" ht="12.8" hidden="false" customHeight="false" outlineLevel="0" collapsed="false">
      <c r="A6050" s="8" t="n">
        <f aca="false">A6049-0.01</f>
        <v>39.5399999999865</v>
      </c>
      <c r="B6050" s="42" t="n">
        <f aca="false">1+$F$5*$F$4*(1+$F$6)^A6050-(1+$F$5)^A6050</f>
        <v>-127.59555589096</v>
      </c>
      <c r="C6050" s="43" t="n">
        <f aca="false">IF(AND(B6050&gt;=0,B6049&lt;0),1,0)</f>
        <v>0</v>
      </c>
    </row>
    <row r="6051" customFormat="false" ht="12.8" hidden="false" customHeight="false" outlineLevel="0" collapsed="false">
      <c r="A6051" s="8" t="n">
        <f aca="false">A6050-0.01</f>
        <v>39.5299999999865</v>
      </c>
      <c r="B6051" s="42" t="n">
        <f aca="false">1+$F$5*$F$4*(1+$F$6)^A6051-(1+$F$5)^A6051</f>
        <v>-127.429766262386</v>
      </c>
      <c r="C6051" s="43" t="n">
        <f aca="false">IF(AND(B6051&gt;=0,B6050&lt;0),1,0)</f>
        <v>0</v>
      </c>
    </row>
    <row r="6052" customFormat="false" ht="12.8" hidden="false" customHeight="false" outlineLevel="0" collapsed="false">
      <c r="A6052" s="8" t="n">
        <f aca="false">A6051-0.01</f>
        <v>39.5199999999865</v>
      </c>
      <c r="B6052" s="42" t="n">
        <f aca="false">1+$F$5*$F$4*(1+$F$6)^A6052-(1+$F$5)^A6052</f>
        <v>-127.264183646073</v>
      </c>
      <c r="C6052" s="43" t="n">
        <f aca="false">IF(AND(B6052&gt;=0,B6051&lt;0),1,0)</f>
        <v>0</v>
      </c>
    </row>
    <row r="6053" customFormat="false" ht="12.8" hidden="false" customHeight="false" outlineLevel="0" collapsed="false">
      <c r="A6053" s="8" t="n">
        <f aca="false">A6052-0.01</f>
        <v>39.5099999999865</v>
      </c>
      <c r="B6053" s="42" t="n">
        <f aca="false">1+$F$5*$F$4*(1+$F$6)^A6053-(1+$F$5)^A6053</f>
        <v>-127.098807785046</v>
      </c>
      <c r="C6053" s="43" t="n">
        <f aca="false">IF(AND(B6053&gt;=0,B6052&lt;0),1,0)</f>
        <v>0</v>
      </c>
    </row>
    <row r="6054" customFormat="false" ht="12.8" hidden="false" customHeight="false" outlineLevel="0" collapsed="false">
      <c r="A6054" s="8" t="n">
        <f aca="false">A6053-0.01</f>
        <v>39.4999999999865</v>
      </c>
      <c r="B6054" s="42" t="n">
        <f aca="false">1+$F$5*$F$4*(1+$F$6)^A6054-(1+$F$5)^A6054</f>
        <v>-126.933638422648</v>
      </c>
      <c r="C6054" s="43" t="n">
        <f aca="false">IF(AND(B6054&gt;=0,B6053&lt;0),1,0)</f>
        <v>0</v>
      </c>
    </row>
    <row r="6055" customFormat="false" ht="12.8" hidden="false" customHeight="false" outlineLevel="0" collapsed="false">
      <c r="A6055" s="8" t="n">
        <f aca="false">A6054-0.01</f>
        <v>39.4899999999865</v>
      </c>
      <c r="B6055" s="42" t="n">
        <f aca="false">1+$F$5*$F$4*(1+$F$6)^A6055-(1+$F$5)^A6055</f>
        <v>-126.768675302541</v>
      </c>
      <c r="C6055" s="43" t="n">
        <f aca="false">IF(AND(B6055&gt;=0,B6054&lt;0),1,0)</f>
        <v>0</v>
      </c>
    </row>
    <row r="6056" customFormat="false" ht="12.8" hidden="false" customHeight="false" outlineLevel="0" collapsed="false">
      <c r="A6056" s="8" t="n">
        <f aca="false">A6055-0.01</f>
        <v>39.4799999999865</v>
      </c>
      <c r="B6056" s="42" t="n">
        <f aca="false">1+$F$5*$F$4*(1+$F$6)^A6056-(1+$F$5)^A6056</f>
        <v>-126.603918168703</v>
      </c>
      <c r="C6056" s="43" t="n">
        <f aca="false">IF(AND(B6056&gt;=0,B6055&lt;0),1,0)</f>
        <v>0</v>
      </c>
    </row>
    <row r="6057" customFormat="false" ht="12.8" hidden="false" customHeight="false" outlineLevel="0" collapsed="false">
      <c r="A6057" s="8" t="n">
        <f aca="false">A6056-0.01</f>
        <v>39.4699999999865</v>
      </c>
      <c r="B6057" s="42" t="n">
        <f aca="false">1+$F$5*$F$4*(1+$F$6)^A6057-(1+$F$5)^A6057</f>
        <v>-126.439366765431</v>
      </c>
      <c r="C6057" s="43" t="n">
        <f aca="false">IF(AND(B6057&gt;=0,B6056&lt;0),1,0)</f>
        <v>0</v>
      </c>
    </row>
    <row r="6058" customFormat="false" ht="12.8" hidden="false" customHeight="false" outlineLevel="0" collapsed="false">
      <c r="A6058" s="8" t="n">
        <f aca="false">A6057-0.01</f>
        <v>39.4599999999865</v>
      </c>
      <c r="B6058" s="42" t="n">
        <f aca="false">1+$F$5*$F$4*(1+$F$6)^A6058-(1+$F$5)^A6058</f>
        <v>-126.27502083734</v>
      </c>
      <c r="C6058" s="43" t="n">
        <f aca="false">IF(AND(B6058&gt;=0,B6057&lt;0),1,0)</f>
        <v>0</v>
      </c>
    </row>
    <row r="6059" customFormat="false" ht="12.8" hidden="false" customHeight="false" outlineLevel="0" collapsed="false">
      <c r="A6059" s="8" t="n">
        <f aca="false">A6058-0.01</f>
        <v>39.4499999999865</v>
      </c>
      <c r="B6059" s="42" t="n">
        <f aca="false">1+$F$5*$F$4*(1+$F$6)^A6059-(1+$F$5)^A6059</f>
        <v>-126.110880129359</v>
      </c>
      <c r="C6059" s="43" t="n">
        <f aca="false">IF(AND(B6059&gt;=0,B6058&lt;0),1,0)</f>
        <v>0</v>
      </c>
    </row>
    <row r="6060" customFormat="false" ht="12.8" hidden="false" customHeight="false" outlineLevel="0" collapsed="false">
      <c r="A6060" s="8" t="n">
        <f aca="false">A6059-0.01</f>
        <v>39.4399999999865</v>
      </c>
      <c r="B6060" s="42" t="n">
        <f aca="false">1+$F$5*$F$4*(1+$F$6)^A6060-(1+$F$5)^A6060</f>
        <v>-125.946944386735</v>
      </c>
      <c r="C6060" s="43" t="n">
        <f aca="false">IF(AND(B6060&gt;=0,B6059&lt;0),1,0)</f>
        <v>0</v>
      </c>
    </row>
    <row r="6061" customFormat="false" ht="12.8" hidden="false" customHeight="false" outlineLevel="0" collapsed="false">
      <c r="A6061" s="8" t="n">
        <f aca="false">A6060-0.01</f>
        <v>39.4299999999865</v>
      </c>
      <c r="B6061" s="42" t="n">
        <f aca="false">1+$F$5*$F$4*(1+$F$6)^A6061-(1+$F$5)^A6061</f>
        <v>-125.783213355031</v>
      </c>
      <c r="C6061" s="43" t="n">
        <f aca="false">IF(AND(B6061&gt;=0,B6060&lt;0),1,0)</f>
        <v>0</v>
      </c>
    </row>
    <row r="6062" customFormat="false" ht="12.8" hidden="false" customHeight="false" outlineLevel="0" collapsed="false">
      <c r="A6062" s="8" t="n">
        <f aca="false">A6061-0.01</f>
        <v>39.4199999999865</v>
      </c>
      <c r="B6062" s="42" t="n">
        <f aca="false">1+$F$5*$F$4*(1+$F$6)^A6062-(1+$F$5)^A6062</f>
        <v>-125.619686780126</v>
      </c>
      <c r="C6062" s="43" t="n">
        <f aca="false">IF(AND(B6062&gt;=0,B6061&lt;0),1,0)</f>
        <v>0</v>
      </c>
    </row>
    <row r="6063" customFormat="false" ht="12.8" hidden="false" customHeight="false" outlineLevel="0" collapsed="false">
      <c r="A6063" s="8" t="n">
        <f aca="false">A6062-0.01</f>
        <v>39.4099999999865</v>
      </c>
      <c r="B6063" s="42" t="n">
        <f aca="false">1+$F$5*$F$4*(1+$F$6)^A6063-(1+$F$5)^A6063</f>
        <v>-125.456364408211</v>
      </c>
      <c r="C6063" s="43" t="n">
        <f aca="false">IF(AND(B6063&gt;=0,B6062&lt;0),1,0)</f>
        <v>0</v>
      </c>
    </row>
    <row r="6064" customFormat="false" ht="12.8" hidden="false" customHeight="false" outlineLevel="0" collapsed="false">
      <c r="A6064" s="8" t="n">
        <f aca="false">A6063-0.01</f>
        <v>39.3999999999865</v>
      </c>
      <c r="B6064" s="42" t="n">
        <f aca="false">1+$F$5*$F$4*(1+$F$6)^A6064-(1+$F$5)^A6064</f>
        <v>-125.293245985796</v>
      </c>
      <c r="C6064" s="43" t="n">
        <f aca="false">IF(AND(B6064&gt;=0,B6063&lt;0),1,0)</f>
        <v>0</v>
      </c>
    </row>
    <row r="6065" customFormat="false" ht="12.8" hidden="false" customHeight="false" outlineLevel="0" collapsed="false">
      <c r="A6065" s="8" t="n">
        <f aca="false">A6064-0.01</f>
        <v>39.3899999999865</v>
      </c>
      <c r="B6065" s="42" t="n">
        <f aca="false">1+$F$5*$F$4*(1+$F$6)^A6065-(1+$F$5)^A6065</f>
        <v>-125.130331259702</v>
      </c>
      <c r="C6065" s="43" t="n">
        <f aca="false">IF(AND(B6065&gt;=0,B6064&lt;0),1,0)</f>
        <v>0</v>
      </c>
    </row>
    <row r="6066" customFormat="false" ht="12.8" hidden="false" customHeight="false" outlineLevel="0" collapsed="false">
      <c r="A6066" s="8" t="n">
        <f aca="false">A6065-0.01</f>
        <v>39.3799999999865</v>
      </c>
      <c r="B6066" s="42" t="n">
        <f aca="false">1+$F$5*$F$4*(1+$F$6)^A6066-(1+$F$5)^A6066</f>
        <v>-124.967619977066</v>
      </c>
      <c r="C6066" s="43" t="n">
        <f aca="false">IF(AND(B6066&gt;=0,B6065&lt;0),1,0)</f>
        <v>0</v>
      </c>
    </row>
    <row r="6067" customFormat="false" ht="12.8" hidden="false" customHeight="false" outlineLevel="0" collapsed="false">
      <c r="A6067" s="8" t="n">
        <f aca="false">A6066-0.01</f>
        <v>39.3699999999865</v>
      </c>
      <c r="B6067" s="42" t="n">
        <f aca="false">1+$F$5*$F$4*(1+$F$6)^A6067-(1+$F$5)^A6067</f>
        <v>-124.805111885337</v>
      </c>
      <c r="C6067" s="43" t="n">
        <f aca="false">IF(AND(B6067&gt;=0,B6066&lt;0),1,0)</f>
        <v>0</v>
      </c>
    </row>
    <row r="6068" customFormat="false" ht="12.8" hidden="false" customHeight="false" outlineLevel="0" collapsed="false">
      <c r="A6068" s="8" t="n">
        <f aca="false">A6067-0.01</f>
        <v>39.3599999999865</v>
      </c>
      <c r="B6068" s="42" t="n">
        <f aca="false">1+$F$5*$F$4*(1+$F$6)^A6068-(1+$F$5)^A6068</f>
        <v>-124.642806732278</v>
      </c>
      <c r="C6068" s="43" t="n">
        <f aca="false">IF(AND(B6068&gt;=0,B6067&lt;0),1,0)</f>
        <v>0</v>
      </c>
    </row>
    <row r="6069" customFormat="false" ht="12.8" hidden="false" customHeight="false" outlineLevel="0" collapsed="false">
      <c r="A6069" s="8" t="n">
        <f aca="false">A6068-0.01</f>
        <v>39.3499999999865</v>
      </c>
      <c r="B6069" s="42" t="n">
        <f aca="false">1+$F$5*$F$4*(1+$F$6)^A6069-(1+$F$5)^A6069</f>
        <v>-124.480704265966</v>
      </c>
      <c r="C6069" s="43" t="n">
        <f aca="false">IF(AND(B6069&gt;=0,B6068&lt;0),1,0)</f>
        <v>0</v>
      </c>
    </row>
    <row r="6070" customFormat="false" ht="12.8" hidden="false" customHeight="false" outlineLevel="0" collapsed="false">
      <c r="A6070" s="8" t="n">
        <f aca="false">A6069-0.01</f>
        <v>39.3399999999865</v>
      </c>
      <c r="B6070" s="42" t="n">
        <f aca="false">1+$F$5*$F$4*(1+$F$6)^A6070-(1+$F$5)^A6070</f>
        <v>-124.318804234788</v>
      </c>
      <c r="C6070" s="43" t="n">
        <f aca="false">IF(AND(B6070&gt;=0,B6069&lt;0),1,0)</f>
        <v>0</v>
      </c>
    </row>
    <row r="6071" customFormat="false" ht="12.8" hidden="false" customHeight="false" outlineLevel="0" collapsed="false">
      <c r="A6071" s="8" t="n">
        <f aca="false">A6070-0.01</f>
        <v>39.3299999999865</v>
      </c>
      <c r="B6071" s="42" t="n">
        <f aca="false">1+$F$5*$F$4*(1+$F$6)^A6071-(1+$F$5)^A6071</f>
        <v>-124.157106387444</v>
      </c>
      <c r="C6071" s="43" t="n">
        <f aca="false">IF(AND(B6071&gt;=0,B6070&lt;0),1,0)</f>
        <v>0</v>
      </c>
    </row>
    <row r="6072" customFormat="false" ht="12.8" hidden="false" customHeight="false" outlineLevel="0" collapsed="false">
      <c r="A6072" s="8" t="n">
        <f aca="false">A6071-0.01</f>
        <v>39.3199999999865</v>
      </c>
      <c r="B6072" s="42" t="n">
        <f aca="false">1+$F$5*$F$4*(1+$F$6)^A6072-(1+$F$5)^A6072</f>
        <v>-123.995610472947</v>
      </c>
      <c r="C6072" s="43" t="n">
        <f aca="false">IF(AND(B6072&gt;=0,B6071&lt;0),1,0)</f>
        <v>0</v>
      </c>
    </row>
    <row r="6073" customFormat="false" ht="12.8" hidden="false" customHeight="false" outlineLevel="0" collapsed="false">
      <c r="A6073" s="8" t="n">
        <f aca="false">A6072-0.01</f>
        <v>39.3099999999865</v>
      </c>
      <c r="B6073" s="42" t="n">
        <f aca="false">1+$F$5*$F$4*(1+$F$6)^A6073-(1+$F$5)^A6073</f>
        <v>-123.834316240618</v>
      </c>
      <c r="C6073" s="43" t="n">
        <f aca="false">IF(AND(B6073&gt;=0,B6072&lt;0),1,0)</f>
        <v>0</v>
      </c>
    </row>
    <row r="6074" customFormat="false" ht="12.8" hidden="false" customHeight="false" outlineLevel="0" collapsed="false">
      <c r="A6074" s="8" t="n">
        <f aca="false">A6073-0.01</f>
        <v>39.2999999999865</v>
      </c>
      <c r="B6074" s="42" t="n">
        <f aca="false">1+$F$5*$F$4*(1+$F$6)^A6074-(1+$F$5)^A6074</f>
        <v>-123.673223440092</v>
      </c>
      <c r="C6074" s="43" t="n">
        <f aca="false">IF(AND(B6074&gt;=0,B6073&lt;0),1,0)</f>
        <v>0</v>
      </c>
    </row>
    <row r="6075" customFormat="false" ht="12.8" hidden="false" customHeight="false" outlineLevel="0" collapsed="false">
      <c r="A6075" s="8" t="n">
        <f aca="false">A6074-0.01</f>
        <v>39.2899999999865</v>
      </c>
      <c r="B6075" s="42" t="n">
        <f aca="false">1+$F$5*$F$4*(1+$F$6)^A6075-(1+$F$5)^A6075</f>
        <v>-123.512331821312</v>
      </c>
      <c r="C6075" s="43" t="n">
        <f aca="false">IF(AND(B6075&gt;=0,B6074&lt;0),1,0)</f>
        <v>0</v>
      </c>
    </row>
    <row r="6076" customFormat="false" ht="12.8" hidden="false" customHeight="false" outlineLevel="0" collapsed="false">
      <c r="A6076" s="8" t="n">
        <f aca="false">A6075-0.01</f>
        <v>39.2799999999865</v>
      </c>
      <c r="B6076" s="42" t="n">
        <f aca="false">1+$F$5*$F$4*(1+$F$6)^A6076-(1+$F$5)^A6076</f>
        <v>-123.351641134534</v>
      </c>
      <c r="C6076" s="43" t="n">
        <f aca="false">IF(AND(B6076&gt;=0,B6075&lt;0),1,0)</f>
        <v>0</v>
      </c>
    </row>
    <row r="6077" customFormat="false" ht="12.8" hidden="false" customHeight="false" outlineLevel="0" collapsed="false">
      <c r="A6077" s="8" t="n">
        <f aca="false">A6076-0.01</f>
        <v>39.2699999999865</v>
      </c>
      <c r="B6077" s="42" t="n">
        <f aca="false">1+$F$5*$F$4*(1+$F$6)^A6077-(1+$F$5)^A6077</f>
        <v>-123.191151130322</v>
      </c>
      <c r="C6077" s="43" t="n">
        <f aca="false">IF(AND(B6077&gt;=0,B6076&lt;0),1,0)</f>
        <v>0</v>
      </c>
    </row>
    <row r="6078" customFormat="false" ht="12.8" hidden="false" customHeight="false" outlineLevel="0" collapsed="false">
      <c r="A6078" s="8" t="n">
        <f aca="false">A6077-0.01</f>
        <v>39.2599999999865</v>
      </c>
      <c r="B6078" s="42" t="n">
        <f aca="false">1+$F$5*$F$4*(1+$F$6)^A6078-(1+$F$5)^A6078</f>
        <v>-123.030861559547</v>
      </c>
      <c r="C6078" s="43" t="n">
        <f aca="false">IF(AND(B6078&gt;=0,B6077&lt;0),1,0)</f>
        <v>0</v>
      </c>
    </row>
    <row r="6079" customFormat="false" ht="12.8" hidden="false" customHeight="false" outlineLevel="0" collapsed="false">
      <c r="A6079" s="8" t="n">
        <f aca="false">A6078-0.01</f>
        <v>39.2499999999865</v>
      </c>
      <c r="B6079" s="42" t="n">
        <f aca="false">1+$F$5*$F$4*(1+$F$6)^A6079-(1+$F$5)^A6079</f>
        <v>-122.870772173393</v>
      </c>
      <c r="C6079" s="43" t="n">
        <f aca="false">IF(AND(B6079&gt;=0,B6078&lt;0),1,0)</f>
        <v>0</v>
      </c>
    </row>
    <row r="6080" customFormat="false" ht="12.8" hidden="false" customHeight="false" outlineLevel="0" collapsed="false">
      <c r="A6080" s="8" t="n">
        <f aca="false">A6079-0.01</f>
        <v>39.2399999999865</v>
      </c>
      <c r="B6080" s="42" t="n">
        <f aca="false">1+$F$5*$F$4*(1+$F$6)^A6080-(1+$F$5)^A6080</f>
        <v>-122.710882723351</v>
      </c>
      <c r="C6080" s="43" t="n">
        <f aca="false">IF(AND(B6080&gt;=0,B6079&lt;0),1,0)</f>
        <v>0</v>
      </c>
    </row>
    <row r="6081" customFormat="false" ht="12.8" hidden="false" customHeight="false" outlineLevel="0" collapsed="false">
      <c r="A6081" s="8" t="n">
        <f aca="false">A6080-0.01</f>
        <v>39.2299999999865</v>
      </c>
      <c r="B6081" s="42" t="n">
        <f aca="false">1+$F$5*$F$4*(1+$F$6)^A6081-(1+$F$5)^A6081</f>
        <v>-122.551192961219</v>
      </c>
      <c r="C6081" s="43" t="n">
        <f aca="false">IF(AND(B6081&gt;=0,B6080&lt;0),1,0)</f>
        <v>0</v>
      </c>
    </row>
    <row r="6082" customFormat="false" ht="12.8" hidden="false" customHeight="false" outlineLevel="0" collapsed="false">
      <c r="A6082" s="8" t="n">
        <f aca="false">A6081-0.01</f>
        <v>39.2199999999865</v>
      </c>
      <c r="B6082" s="42" t="n">
        <f aca="false">1+$F$5*$F$4*(1+$F$6)^A6082-(1+$F$5)^A6082</f>
        <v>-122.391702639104</v>
      </c>
      <c r="C6082" s="43" t="n">
        <f aca="false">IF(AND(B6082&gt;=0,B6081&lt;0),1,0)</f>
        <v>0</v>
      </c>
    </row>
    <row r="6083" customFormat="false" ht="12.8" hidden="false" customHeight="false" outlineLevel="0" collapsed="false">
      <c r="A6083" s="8" t="n">
        <f aca="false">A6082-0.01</f>
        <v>39.2099999999865</v>
      </c>
      <c r="B6083" s="42" t="n">
        <f aca="false">1+$F$5*$F$4*(1+$F$6)^A6083-(1+$F$5)^A6083</f>
        <v>-122.23241150942</v>
      </c>
      <c r="C6083" s="43" t="n">
        <f aca="false">IF(AND(B6083&gt;=0,B6082&lt;0),1,0)</f>
        <v>0</v>
      </c>
    </row>
    <row r="6084" customFormat="false" ht="12.8" hidden="false" customHeight="false" outlineLevel="0" collapsed="false">
      <c r="A6084" s="8" t="n">
        <f aca="false">A6083-0.01</f>
        <v>39.1999999999865</v>
      </c>
      <c r="B6084" s="42" t="n">
        <f aca="false">1+$F$5*$F$4*(1+$F$6)^A6084-(1+$F$5)^A6084</f>
        <v>-122.073319324888</v>
      </c>
      <c r="C6084" s="43" t="n">
        <f aca="false">IF(AND(B6084&gt;=0,B6083&lt;0),1,0)</f>
        <v>0</v>
      </c>
    </row>
    <row r="6085" customFormat="false" ht="12.8" hidden="false" customHeight="false" outlineLevel="0" collapsed="false">
      <c r="A6085" s="8" t="n">
        <f aca="false">A6084-0.01</f>
        <v>39.1899999999865</v>
      </c>
      <c r="B6085" s="42" t="n">
        <f aca="false">1+$F$5*$F$4*(1+$F$6)^A6085-(1+$F$5)^A6085</f>
        <v>-121.914425838536</v>
      </c>
      <c r="C6085" s="43" t="n">
        <f aca="false">IF(AND(B6085&gt;=0,B6084&lt;0),1,0)</f>
        <v>0</v>
      </c>
    </row>
    <row r="6086" customFormat="false" ht="12.8" hidden="false" customHeight="false" outlineLevel="0" collapsed="false">
      <c r="A6086" s="8" t="n">
        <f aca="false">A6085-0.01</f>
        <v>39.1799999999865</v>
      </c>
      <c r="B6086" s="42" t="n">
        <f aca="false">1+$F$5*$F$4*(1+$F$6)^A6086-(1+$F$5)^A6086</f>
        <v>-121.755730803697</v>
      </c>
      <c r="C6086" s="43" t="n">
        <f aca="false">IF(AND(B6086&gt;=0,B6085&lt;0),1,0)</f>
        <v>0</v>
      </c>
    </row>
    <row r="6087" customFormat="false" ht="12.8" hidden="false" customHeight="false" outlineLevel="0" collapsed="false">
      <c r="A6087" s="8" t="n">
        <f aca="false">A6086-0.01</f>
        <v>39.1699999999865</v>
      </c>
      <c r="B6087" s="42" t="n">
        <f aca="false">1+$F$5*$F$4*(1+$F$6)^A6087-(1+$F$5)^A6087</f>
        <v>-121.597233974012</v>
      </c>
      <c r="C6087" s="43" t="n">
        <f aca="false">IF(AND(B6087&gt;=0,B6086&lt;0),1,0)</f>
        <v>0</v>
      </c>
    </row>
    <row r="6088" customFormat="false" ht="12.8" hidden="false" customHeight="false" outlineLevel="0" collapsed="false">
      <c r="A6088" s="8" t="n">
        <f aca="false">A6087-0.01</f>
        <v>39.1599999999865</v>
      </c>
      <c r="B6088" s="42" t="n">
        <f aca="false">1+$F$5*$F$4*(1+$F$6)^A6088-(1+$F$5)^A6088</f>
        <v>-121.438935103425</v>
      </c>
      <c r="C6088" s="43" t="n">
        <f aca="false">IF(AND(B6088&gt;=0,B6087&lt;0),1,0)</f>
        <v>0</v>
      </c>
    </row>
    <row r="6089" customFormat="false" ht="12.8" hidden="false" customHeight="false" outlineLevel="0" collapsed="false">
      <c r="A6089" s="8" t="n">
        <f aca="false">A6088-0.01</f>
        <v>39.1499999999865</v>
      </c>
      <c r="B6089" s="42" t="n">
        <f aca="false">1+$F$5*$F$4*(1+$F$6)^A6089-(1+$F$5)^A6089</f>
        <v>-121.280833946188</v>
      </c>
      <c r="C6089" s="43" t="n">
        <f aca="false">IF(AND(B6089&gt;=0,B6088&lt;0),1,0)</f>
        <v>0</v>
      </c>
    </row>
    <row r="6090" customFormat="false" ht="12.8" hidden="false" customHeight="false" outlineLevel="0" collapsed="false">
      <c r="A6090" s="8" t="n">
        <f aca="false">A6089-0.01</f>
        <v>39.1399999999865</v>
      </c>
      <c r="B6090" s="42" t="n">
        <f aca="false">1+$F$5*$F$4*(1+$F$6)^A6090-(1+$F$5)^A6090</f>
        <v>-121.122930256855</v>
      </c>
      <c r="C6090" s="43" t="n">
        <f aca="false">IF(AND(B6090&gt;=0,B6089&lt;0),1,0)</f>
        <v>0</v>
      </c>
    </row>
    <row r="6091" customFormat="false" ht="12.8" hidden="false" customHeight="false" outlineLevel="0" collapsed="false">
      <c r="A6091" s="8" t="n">
        <f aca="false">A6090-0.01</f>
        <v>39.1299999999865</v>
      </c>
      <c r="B6091" s="42" t="n">
        <f aca="false">1+$F$5*$F$4*(1+$F$6)^A6091-(1+$F$5)^A6091</f>
        <v>-120.965223790285</v>
      </c>
      <c r="C6091" s="43" t="n">
        <f aca="false">IF(AND(B6091&gt;=0,B6090&lt;0),1,0)</f>
        <v>0</v>
      </c>
    </row>
    <row r="6092" customFormat="false" ht="12.8" hidden="false" customHeight="false" outlineLevel="0" collapsed="false">
      <c r="A6092" s="8" t="n">
        <f aca="false">A6091-0.01</f>
        <v>39.1199999999865</v>
      </c>
      <c r="B6092" s="42" t="n">
        <f aca="false">1+$F$5*$F$4*(1+$F$6)^A6092-(1+$F$5)^A6092</f>
        <v>-120.807714301643</v>
      </c>
      <c r="C6092" s="43" t="n">
        <f aca="false">IF(AND(B6092&gt;=0,B6091&lt;0),1,0)</f>
        <v>0</v>
      </c>
    </row>
    <row r="6093" customFormat="false" ht="12.8" hidden="false" customHeight="false" outlineLevel="0" collapsed="false">
      <c r="A6093" s="8" t="n">
        <f aca="false">A6092-0.01</f>
        <v>39.1099999999865</v>
      </c>
      <c r="B6093" s="42" t="n">
        <f aca="false">1+$F$5*$F$4*(1+$F$6)^A6093-(1+$F$5)^A6093</f>
        <v>-120.650401546395</v>
      </c>
      <c r="C6093" s="43" t="n">
        <f aca="false">IF(AND(B6093&gt;=0,B6092&lt;0),1,0)</f>
        <v>0</v>
      </c>
    </row>
    <row r="6094" customFormat="false" ht="12.8" hidden="false" customHeight="false" outlineLevel="0" collapsed="false">
      <c r="A6094" s="8" t="n">
        <f aca="false">A6093-0.01</f>
        <v>39.0999999999865</v>
      </c>
      <c r="B6094" s="42" t="n">
        <f aca="false">1+$F$5*$F$4*(1+$F$6)^A6094-(1+$F$5)^A6094</f>
        <v>-120.493285280311</v>
      </c>
      <c r="C6094" s="43" t="n">
        <f aca="false">IF(AND(B6094&gt;=0,B6093&lt;0),1,0)</f>
        <v>0</v>
      </c>
    </row>
    <row r="6095" customFormat="false" ht="12.8" hidden="false" customHeight="false" outlineLevel="0" collapsed="false">
      <c r="A6095" s="8" t="n">
        <f aca="false">A6094-0.01</f>
        <v>39.0899999999865</v>
      </c>
      <c r="B6095" s="42" t="n">
        <f aca="false">1+$F$5*$F$4*(1+$F$6)^A6095-(1+$F$5)^A6095</f>
        <v>-120.336365259465</v>
      </c>
      <c r="C6095" s="43" t="n">
        <f aca="false">IF(AND(B6095&gt;=0,B6094&lt;0),1,0)</f>
        <v>0</v>
      </c>
    </row>
    <row r="6096" customFormat="false" ht="12.8" hidden="false" customHeight="false" outlineLevel="0" collapsed="false">
      <c r="A6096" s="8" t="n">
        <f aca="false">A6095-0.01</f>
        <v>39.0799999999865</v>
      </c>
      <c r="B6096" s="42" t="n">
        <f aca="false">1+$F$5*$F$4*(1+$F$6)^A6096-(1+$F$5)^A6096</f>
        <v>-120.179641240232</v>
      </c>
      <c r="C6096" s="43" t="n">
        <f aca="false">IF(AND(B6096&gt;=0,B6095&lt;0),1,0)</f>
        <v>0</v>
      </c>
    </row>
    <row r="6097" customFormat="false" ht="12.8" hidden="false" customHeight="false" outlineLevel="0" collapsed="false">
      <c r="A6097" s="8" t="n">
        <f aca="false">A6096-0.01</f>
        <v>39.0699999999865</v>
      </c>
      <c r="B6097" s="42" t="n">
        <f aca="false">1+$F$5*$F$4*(1+$F$6)^A6097-(1+$F$5)^A6097</f>
        <v>-120.02311297929</v>
      </c>
      <c r="C6097" s="43" t="n">
        <f aca="false">IF(AND(B6097&gt;=0,B6096&lt;0),1,0)</f>
        <v>0</v>
      </c>
    </row>
    <row r="6098" customFormat="false" ht="12.8" hidden="false" customHeight="false" outlineLevel="0" collapsed="false">
      <c r="A6098" s="8" t="n">
        <f aca="false">A6097-0.01</f>
        <v>39.0599999999865</v>
      </c>
      <c r="B6098" s="42" t="n">
        <f aca="false">1+$F$5*$F$4*(1+$F$6)^A6098-(1+$F$5)^A6098</f>
        <v>-119.866780233618</v>
      </c>
      <c r="C6098" s="43" t="n">
        <f aca="false">IF(AND(B6098&gt;=0,B6097&lt;0),1,0)</f>
        <v>0</v>
      </c>
    </row>
    <row r="6099" customFormat="false" ht="12.8" hidden="false" customHeight="false" outlineLevel="0" collapsed="false">
      <c r="A6099" s="8" t="n">
        <f aca="false">A6098-0.01</f>
        <v>39.0499999999866</v>
      </c>
      <c r="B6099" s="42" t="n">
        <f aca="false">1+$F$5*$F$4*(1+$F$6)^A6099-(1+$F$5)^A6099</f>
        <v>-119.710642760497</v>
      </c>
      <c r="C6099" s="43" t="n">
        <f aca="false">IF(AND(B6099&gt;=0,B6098&lt;0),1,0)</f>
        <v>0</v>
      </c>
    </row>
    <row r="6100" customFormat="false" ht="12.8" hidden="false" customHeight="false" outlineLevel="0" collapsed="false">
      <c r="A6100" s="8" t="n">
        <f aca="false">A6099-0.01</f>
        <v>39.0399999999866</v>
      </c>
      <c r="B6100" s="42" t="n">
        <f aca="false">1+$F$5*$F$4*(1+$F$6)^A6100-(1+$F$5)^A6100</f>
        <v>-119.554700317509</v>
      </c>
      <c r="C6100" s="43" t="n">
        <f aca="false">IF(AND(B6100&gt;=0,B6099&lt;0),1,0)</f>
        <v>0</v>
      </c>
    </row>
    <row r="6101" customFormat="false" ht="12.8" hidden="false" customHeight="false" outlineLevel="0" collapsed="false">
      <c r="A6101" s="8" t="n">
        <f aca="false">A6100-0.01</f>
        <v>39.0299999999866</v>
      </c>
      <c r="B6101" s="42" t="n">
        <f aca="false">1+$F$5*$F$4*(1+$F$6)^A6101-(1+$F$5)^A6101</f>
        <v>-119.398952662536</v>
      </c>
      <c r="C6101" s="43" t="n">
        <f aca="false">IF(AND(B6101&gt;=0,B6100&lt;0),1,0)</f>
        <v>0</v>
      </c>
    </row>
    <row r="6102" customFormat="false" ht="12.8" hidden="false" customHeight="false" outlineLevel="0" collapsed="false">
      <c r="A6102" s="8" t="n">
        <f aca="false">A6101-0.01</f>
        <v>39.0199999999866</v>
      </c>
      <c r="B6102" s="42" t="n">
        <f aca="false">1+$F$5*$F$4*(1+$F$6)^A6102-(1+$F$5)^A6102</f>
        <v>-119.243399553761</v>
      </c>
      <c r="C6102" s="43" t="n">
        <f aca="false">IF(AND(B6102&gt;=0,B6101&lt;0),1,0)</f>
        <v>0</v>
      </c>
    </row>
    <row r="6103" customFormat="false" ht="12.8" hidden="false" customHeight="false" outlineLevel="0" collapsed="false">
      <c r="A6103" s="8" t="n">
        <f aca="false">A6102-0.01</f>
        <v>39.0099999999866</v>
      </c>
      <c r="B6103" s="42" t="n">
        <f aca="false">1+$F$5*$F$4*(1+$F$6)^A6103-(1+$F$5)^A6103</f>
        <v>-119.088040749666</v>
      </c>
      <c r="C6103" s="43" t="n">
        <f aca="false">IF(AND(B6103&gt;=0,B6102&lt;0),1,0)</f>
        <v>0</v>
      </c>
    </row>
    <row r="6104" customFormat="false" ht="12.8" hidden="false" customHeight="false" outlineLevel="0" collapsed="false">
      <c r="A6104" s="8" t="n">
        <f aca="false">A6103-0.01</f>
        <v>38.9999999999866</v>
      </c>
      <c r="B6104" s="42" t="n">
        <f aca="false">1+$F$5*$F$4*(1+$F$6)^A6104-(1+$F$5)^A6104</f>
        <v>-118.932876009033</v>
      </c>
      <c r="C6104" s="43" t="n">
        <f aca="false">IF(AND(B6104&gt;=0,B6103&lt;0),1,0)</f>
        <v>0</v>
      </c>
    </row>
    <row r="6105" customFormat="false" ht="12.8" hidden="false" customHeight="false" outlineLevel="0" collapsed="false">
      <c r="A6105" s="8" t="n">
        <f aca="false">A6104-0.01</f>
        <v>38.9899999999866</v>
      </c>
      <c r="B6105" s="42" t="n">
        <f aca="false">1+$F$5*$F$4*(1+$F$6)^A6105-(1+$F$5)^A6105</f>
        <v>-118.777905090942</v>
      </c>
      <c r="C6105" s="43" t="n">
        <f aca="false">IF(AND(B6105&gt;=0,B6104&lt;0),1,0)</f>
        <v>0</v>
      </c>
    </row>
    <row r="6106" customFormat="false" ht="12.8" hidden="false" customHeight="false" outlineLevel="0" collapsed="false">
      <c r="A6106" s="8" t="n">
        <f aca="false">A6105-0.01</f>
        <v>38.9799999999866</v>
      </c>
      <c r="B6106" s="42" t="n">
        <f aca="false">1+$F$5*$F$4*(1+$F$6)^A6106-(1+$F$5)^A6106</f>
        <v>-118.623127754774</v>
      </c>
      <c r="C6106" s="43" t="n">
        <f aca="false">IF(AND(B6106&gt;=0,B6105&lt;0),1,0)</f>
        <v>0</v>
      </c>
    </row>
    <row r="6107" customFormat="false" ht="12.8" hidden="false" customHeight="false" outlineLevel="0" collapsed="false">
      <c r="A6107" s="8" t="n">
        <f aca="false">A6106-0.01</f>
        <v>38.9699999999866</v>
      </c>
      <c r="B6107" s="42" t="n">
        <f aca="false">1+$F$5*$F$4*(1+$F$6)^A6107-(1+$F$5)^A6107</f>
        <v>-118.468543760208</v>
      </c>
      <c r="C6107" s="43" t="n">
        <f aca="false">IF(AND(B6107&gt;=0,B6106&lt;0),1,0)</f>
        <v>0</v>
      </c>
    </row>
    <row r="6108" customFormat="false" ht="12.8" hidden="false" customHeight="false" outlineLevel="0" collapsed="false">
      <c r="A6108" s="8" t="n">
        <f aca="false">A6107-0.01</f>
        <v>38.9599999999866</v>
      </c>
      <c r="B6108" s="42" t="n">
        <f aca="false">1+$F$5*$F$4*(1+$F$6)^A6108-(1+$F$5)^A6108</f>
        <v>-118.314152867218</v>
      </c>
      <c r="C6108" s="43" t="n">
        <f aca="false">IF(AND(B6108&gt;=0,B6107&lt;0),1,0)</f>
        <v>0</v>
      </c>
    </row>
    <row r="6109" customFormat="false" ht="12.8" hidden="false" customHeight="false" outlineLevel="0" collapsed="false">
      <c r="A6109" s="8" t="n">
        <f aca="false">A6108-0.01</f>
        <v>38.9499999999866</v>
      </c>
      <c r="B6109" s="42" t="n">
        <f aca="false">1+$F$5*$F$4*(1+$F$6)^A6109-(1+$F$5)^A6109</f>
        <v>-118.159954836079</v>
      </c>
      <c r="C6109" s="43" t="n">
        <f aca="false">IF(AND(B6109&gt;=0,B6108&lt;0),1,0)</f>
        <v>0</v>
      </c>
    </row>
    <row r="6110" customFormat="false" ht="12.8" hidden="false" customHeight="false" outlineLevel="0" collapsed="false">
      <c r="A6110" s="8" t="n">
        <f aca="false">A6109-0.01</f>
        <v>38.9399999999866</v>
      </c>
      <c r="B6110" s="42" t="n">
        <f aca="false">1+$F$5*$F$4*(1+$F$6)^A6110-(1+$F$5)^A6110</f>
        <v>-118.005949427361</v>
      </c>
      <c r="C6110" s="43" t="n">
        <f aca="false">IF(AND(B6110&gt;=0,B6109&lt;0),1,0)</f>
        <v>0</v>
      </c>
    </row>
    <row r="6111" customFormat="false" ht="12.8" hidden="false" customHeight="false" outlineLevel="0" collapsed="false">
      <c r="A6111" s="8" t="n">
        <f aca="false">A6110-0.01</f>
        <v>38.9299999999866</v>
      </c>
      <c r="B6111" s="42" t="n">
        <f aca="false">1+$F$5*$F$4*(1+$F$6)^A6111-(1+$F$5)^A6111</f>
        <v>-117.852136401934</v>
      </c>
      <c r="C6111" s="43" t="n">
        <f aca="false">IF(AND(B6111&gt;=0,B6110&lt;0),1,0)</f>
        <v>0</v>
      </c>
    </row>
    <row r="6112" customFormat="false" ht="12.8" hidden="false" customHeight="false" outlineLevel="0" collapsed="false">
      <c r="A6112" s="8" t="n">
        <f aca="false">A6111-0.01</f>
        <v>38.9199999999866</v>
      </c>
      <c r="B6112" s="42" t="n">
        <f aca="false">1+$F$5*$F$4*(1+$F$6)^A6112-(1+$F$5)^A6112</f>
        <v>-117.69851552096</v>
      </c>
      <c r="C6112" s="43" t="n">
        <f aca="false">IF(AND(B6112&gt;=0,B6111&lt;0),1,0)</f>
        <v>0</v>
      </c>
    </row>
    <row r="6113" customFormat="false" ht="12.8" hidden="false" customHeight="false" outlineLevel="0" collapsed="false">
      <c r="A6113" s="8" t="n">
        <f aca="false">A6112-0.01</f>
        <v>38.9099999999866</v>
      </c>
      <c r="B6113" s="42" t="n">
        <f aca="false">1+$F$5*$F$4*(1+$F$6)^A6113-(1+$F$5)^A6113</f>
        <v>-117.545086545901</v>
      </c>
      <c r="C6113" s="43" t="n">
        <f aca="false">IF(AND(B6113&gt;=0,B6112&lt;0),1,0)</f>
        <v>0</v>
      </c>
    </row>
    <row r="6114" customFormat="false" ht="12.8" hidden="false" customHeight="false" outlineLevel="0" collapsed="false">
      <c r="A6114" s="8" t="n">
        <f aca="false">A6113-0.01</f>
        <v>38.8999999999866</v>
      </c>
      <c r="B6114" s="42" t="n">
        <f aca="false">1+$F$5*$F$4*(1+$F$6)^A6114-(1+$F$5)^A6114</f>
        <v>-117.391849238513</v>
      </c>
      <c r="C6114" s="43" t="n">
        <f aca="false">IF(AND(B6114&gt;=0,B6113&lt;0),1,0)</f>
        <v>0</v>
      </c>
    </row>
    <row r="6115" customFormat="false" ht="12.8" hidden="false" customHeight="false" outlineLevel="0" collapsed="false">
      <c r="A6115" s="8" t="n">
        <f aca="false">A6114-0.01</f>
        <v>38.8899999999866</v>
      </c>
      <c r="B6115" s="42" t="n">
        <f aca="false">1+$F$5*$F$4*(1+$F$6)^A6115-(1+$F$5)^A6115</f>
        <v>-117.238803360849</v>
      </c>
      <c r="C6115" s="43" t="n">
        <f aca="false">IF(AND(B6115&gt;=0,B6114&lt;0),1,0)</f>
        <v>0</v>
      </c>
    </row>
    <row r="6116" customFormat="false" ht="12.8" hidden="false" customHeight="false" outlineLevel="0" collapsed="false">
      <c r="A6116" s="8" t="n">
        <f aca="false">A6115-0.01</f>
        <v>38.8799999999866</v>
      </c>
      <c r="B6116" s="42" t="n">
        <f aca="false">1+$F$5*$F$4*(1+$F$6)^A6116-(1+$F$5)^A6116</f>
        <v>-117.085948675254</v>
      </c>
      <c r="C6116" s="43" t="n">
        <f aca="false">IF(AND(B6116&gt;=0,B6115&lt;0),1,0)</f>
        <v>0</v>
      </c>
    </row>
    <row r="6117" customFormat="false" ht="12.8" hidden="false" customHeight="false" outlineLevel="0" collapsed="false">
      <c r="A6117" s="8" t="n">
        <f aca="false">A6116-0.01</f>
        <v>38.8699999999866</v>
      </c>
      <c r="B6117" s="42" t="n">
        <f aca="false">1+$F$5*$F$4*(1+$F$6)^A6117-(1+$F$5)^A6117</f>
        <v>-116.93328494437</v>
      </c>
      <c r="C6117" s="43" t="n">
        <f aca="false">IF(AND(B6117&gt;=0,B6116&lt;0),1,0)</f>
        <v>0</v>
      </c>
    </row>
    <row r="6118" customFormat="false" ht="12.8" hidden="false" customHeight="false" outlineLevel="0" collapsed="false">
      <c r="A6118" s="8" t="n">
        <f aca="false">A6117-0.01</f>
        <v>38.8599999999866</v>
      </c>
      <c r="B6118" s="42" t="n">
        <f aca="false">1+$F$5*$F$4*(1+$F$6)^A6118-(1+$F$5)^A6118</f>
        <v>-116.780811931134</v>
      </c>
      <c r="C6118" s="43" t="n">
        <f aca="false">IF(AND(B6118&gt;=0,B6117&lt;0),1,0)</f>
        <v>0</v>
      </c>
    </row>
    <row r="6119" customFormat="false" ht="12.8" hidden="false" customHeight="false" outlineLevel="0" collapsed="false">
      <c r="A6119" s="8" t="n">
        <f aca="false">A6118-0.01</f>
        <v>38.8499999999866</v>
      </c>
      <c r="B6119" s="42" t="n">
        <f aca="false">1+$F$5*$F$4*(1+$F$6)^A6119-(1+$F$5)^A6119</f>
        <v>-116.628529398775</v>
      </c>
      <c r="C6119" s="43" t="n">
        <f aca="false">IF(AND(B6119&gt;=0,B6118&lt;0),1,0)</f>
        <v>0</v>
      </c>
    </row>
    <row r="6120" customFormat="false" ht="12.8" hidden="false" customHeight="false" outlineLevel="0" collapsed="false">
      <c r="A6120" s="8" t="n">
        <f aca="false">A6119-0.01</f>
        <v>38.8399999999866</v>
      </c>
      <c r="B6120" s="42" t="n">
        <f aca="false">1+$F$5*$F$4*(1+$F$6)^A6120-(1+$F$5)^A6120</f>
        <v>-116.476437110816</v>
      </c>
      <c r="C6120" s="43" t="n">
        <f aca="false">IF(AND(B6120&gt;=0,B6119&lt;0),1,0)</f>
        <v>0</v>
      </c>
    </row>
    <row r="6121" customFormat="false" ht="12.8" hidden="false" customHeight="false" outlineLevel="0" collapsed="false">
      <c r="A6121" s="8" t="n">
        <f aca="false">A6120-0.01</f>
        <v>38.8299999999866</v>
      </c>
      <c r="B6121" s="42" t="n">
        <f aca="false">1+$F$5*$F$4*(1+$F$6)^A6121-(1+$F$5)^A6121</f>
        <v>-116.324534831075</v>
      </c>
      <c r="C6121" s="43" t="n">
        <f aca="false">IF(AND(B6121&gt;=0,B6120&lt;0),1,0)</f>
        <v>0</v>
      </c>
    </row>
    <row r="6122" customFormat="false" ht="12.8" hidden="false" customHeight="false" outlineLevel="0" collapsed="false">
      <c r="A6122" s="8" t="n">
        <f aca="false">A6121-0.01</f>
        <v>38.8199999999866</v>
      </c>
      <c r="B6122" s="42" t="n">
        <f aca="false">1+$F$5*$F$4*(1+$F$6)^A6122-(1+$F$5)^A6122</f>
        <v>-116.172822323661</v>
      </c>
      <c r="C6122" s="43" t="n">
        <f aca="false">IF(AND(B6122&gt;=0,B6121&lt;0),1,0)</f>
        <v>0</v>
      </c>
    </row>
    <row r="6123" customFormat="false" ht="12.8" hidden="false" customHeight="false" outlineLevel="0" collapsed="false">
      <c r="A6123" s="8" t="n">
        <f aca="false">A6122-0.01</f>
        <v>38.8099999999866</v>
      </c>
      <c r="B6123" s="42" t="n">
        <f aca="false">1+$F$5*$F$4*(1+$F$6)^A6123-(1+$F$5)^A6123</f>
        <v>-116.021299352975</v>
      </c>
      <c r="C6123" s="43" t="n">
        <f aca="false">IF(AND(B6123&gt;=0,B6122&lt;0),1,0)</f>
        <v>0</v>
      </c>
    </row>
    <row r="6124" customFormat="false" ht="12.8" hidden="false" customHeight="false" outlineLevel="0" collapsed="false">
      <c r="A6124" s="8" t="n">
        <f aca="false">A6123-0.01</f>
        <v>38.7999999999866</v>
      </c>
      <c r="B6124" s="42" t="n">
        <f aca="false">1+$F$5*$F$4*(1+$F$6)^A6124-(1+$F$5)^A6124</f>
        <v>-115.869965683713</v>
      </c>
      <c r="C6124" s="43" t="n">
        <f aca="false">IF(AND(B6124&gt;=0,B6123&lt;0),1,0)</f>
        <v>0</v>
      </c>
    </row>
    <row r="6125" customFormat="false" ht="12.8" hidden="false" customHeight="false" outlineLevel="0" collapsed="false">
      <c r="A6125" s="8" t="n">
        <f aca="false">A6124-0.01</f>
        <v>38.7899999999866</v>
      </c>
      <c r="B6125" s="42" t="n">
        <f aca="false">1+$F$5*$F$4*(1+$F$6)^A6125-(1+$F$5)^A6125</f>
        <v>-115.71882108086</v>
      </c>
      <c r="C6125" s="43" t="n">
        <f aca="false">IF(AND(B6125&gt;=0,B6124&lt;0),1,0)</f>
        <v>0</v>
      </c>
    </row>
    <row r="6126" customFormat="false" ht="12.8" hidden="false" customHeight="false" outlineLevel="0" collapsed="false">
      <c r="A6126" s="8" t="n">
        <f aca="false">A6125-0.01</f>
        <v>38.7799999999866</v>
      </c>
      <c r="B6126" s="42" t="n">
        <f aca="false">1+$F$5*$F$4*(1+$F$6)^A6126-(1+$F$5)^A6126</f>
        <v>-115.567865309694</v>
      </c>
      <c r="C6126" s="43" t="n">
        <f aca="false">IF(AND(B6126&gt;=0,B6125&lt;0),1,0)</f>
        <v>0</v>
      </c>
    </row>
    <row r="6127" customFormat="false" ht="12.8" hidden="false" customHeight="false" outlineLevel="0" collapsed="false">
      <c r="A6127" s="8" t="n">
        <f aca="false">A6126-0.01</f>
        <v>38.7699999999866</v>
      </c>
      <c r="B6127" s="42" t="n">
        <f aca="false">1+$F$5*$F$4*(1+$F$6)^A6127-(1+$F$5)^A6127</f>
        <v>-115.417098135783</v>
      </c>
      <c r="C6127" s="43" t="n">
        <f aca="false">IF(AND(B6127&gt;=0,B6126&lt;0),1,0)</f>
        <v>0</v>
      </c>
    </row>
    <row r="6128" customFormat="false" ht="12.8" hidden="false" customHeight="false" outlineLevel="0" collapsed="false">
      <c r="A6128" s="8" t="n">
        <f aca="false">A6127-0.01</f>
        <v>38.7599999999866</v>
      </c>
      <c r="B6128" s="42" t="n">
        <f aca="false">1+$F$5*$F$4*(1+$F$6)^A6128-(1+$F$5)^A6128</f>
        <v>-115.266519324986</v>
      </c>
      <c r="C6128" s="43" t="n">
        <f aca="false">IF(AND(B6128&gt;=0,B6127&lt;0),1,0)</f>
        <v>0</v>
      </c>
    </row>
    <row r="6129" customFormat="false" ht="12.8" hidden="false" customHeight="false" outlineLevel="0" collapsed="false">
      <c r="A6129" s="8" t="n">
        <f aca="false">A6128-0.01</f>
        <v>38.7499999999866</v>
      </c>
      <c r="B6129" s="42" t="n">
        <f aca="false">1+$F$5*$F$4*(1+$F$6)^A6129-(1+$F$5)^A6129</f>
        <v>-115.116128643453</v>
      </c>
      <c r="C6129" s="43" t="n">
        <f aca="false">IF(AND(B6129&gt;=0,B6128&lt;0),1,0)</f>
        <v>0</v>
      </c>
    </row>
    <row r="6130" customFormat="false" ht="12.8" hidden="false" customHeight="false" outlineLevel="0" collapsed="false">
      <c r="A6130" s="8" t="n">
        <f aca="false">A6129-0.01</f>
        <v>38.7399999999866</v>
      </c>
      <c r="B6130" s="42" t="n">
        <f aca="false">1+$F$5*$F$4*(1+$F$6)^A6130-(1+$F$5)^A6130</f>
        <v>-114.965925857624</v>
      </c>
      <c r="C6130" s="43" t="n">
        <f aca="false">IF(AND(B6130&gt;=0,B6129&lt;0),1,0)</f>
        <v>0</v>
      </c>
    </row>
    <row r="6131" customFormat="false" ht="12.8" hidden="false" customHeight="false" outlineLevel="0" collapsed="false">
      <c r="A6131" s="8" t="n">
        <f aca="false">A6130-0.01</f>
        <v>38.7299999999866</v>
      </c>
      <c r="B6131" s="42" t="n">
        <f aca="false">1+$F$5*$F$4*(1+$F$6)^A6131-(1+$F$5)^A6131</f>
        <v>-114.815910734227</v>
      </c>
      <c r="C6131" s="43" t="n">
        <f aca="false">IF(AND(B6131&gt;=0,B6130&lt;0),1,0)</f>
        <v>0</v>
      </c>
    </row>
    <row r="6132" customFormat="false" ht="12.8" hidden="false" customHeight="false" outlineLevel="0" collapsed="false">
      <c r="A6132" s="8" t="n">
        <f aca="false">A6131-0.01</f>
        <v>38.7199999999866</v>
      </c>
      <c r="B6132" s="42" t="n">
        <f aca="false">1+$F$5*$F$4*(1+$F$6)^A6132-(1+$F$5)^A6132</f>
        <v>-114.666083040281</v>
      </c>
      <c r="C6132" s="43" t="n">
        <f aca="false">IF(AND(B6132&gt;=0,B6131&lt;0),1,0)</f>
        <v>0</v>
      </c>
    </row>
    <row r="6133" customFormat="false" ht="12.8" hidden="false" customHeight="false" outlineLevel="0" collapsed="false">
      <c r="A6133" s="8" t="n">
        <f aca="false">A6132-0.01</f>
        <v>38.7099999999866</v>
      </c>
      <c r="B6133" s="42" t="n">
        <f aca="false">1+$F$5*$F$4*(1+$F$6)^A6133-(1+$F$5)^A6133</f>
        <v>-114.516442543093</v>
      </c>
      <c r="C6133" s="43" t="n">
        <f aca="false">IF(AND(B6133&gt;=0,B6132&lt;0),1,0)</f>
        <v>0</v>
      </c>
    </row>
    <row r="6134" customFormat="false" ht="12.8" hidden="false" customHeight="false" outlineLevel="0" collapsed="false">
      <c r="A6134" s="8" t="n">
        <f aca="false">A6133-0.01</f>
        <v>38.6999999999866</v>
      </c>
      <c r="B6134" s="42" t="n">
        <f aca="false">1+$F$5*$F$4*(1+$F$6)^A6134-(1+$F$5)^A6134</f>
        <v>-114.366989010259</v>
      </c>
      <c r="C6134" s="43" t="n">
        <f aca="false">IF(AND(B6134&gt;=0,B6133&lt;0),1,0)</f>
        <v>0</v>
      </c>
    </row>
    <row r="6135" customFormat="false" ht="12.8" hidden="false" customHeight="false" outlineLevel="0" collapsed="false">
      <c r="A6135" s="8" t="n">
        <f aca="false">A6134-0.01</f>
        <v>38.6899999999866</v>
      </c>
      <c r="B6135" s="42" t="n">
        <f aca="false">1+$F$5*$F$4*(1+$F$6)^A6135-(1+$F$5)^A6135</f>
        <v>-114.217722209663</v>
      </c>
      <c r="C6135" s="43" t="n">
        <f aca="false">IF(AND(B6135&gt;=0,B6134&lt;0),1,0)</f>
        <v>0</v>
      </c>
    </row>
    <row r="6136" customFormat="false" ht="12.8" hidden="false" customHeight="false" outlineLevel="0" collapsed="false">
      <c r="A6136" s="8" t="n">
        <f aca="false">A6135-0.01</f>
        <v>38.6799999999866</v>
      </c>
      <c r="B6136" s="42" t="n">
        <f aca="false">1+$F$5*$F$4*(1+$F$6)^A6136-(1+$F$5)^A6136</f>
        <v>-114.068641909477</v>
      </c>
      <c r="C6136" s="43" t="n">
        <f aca="false">IF(AND(B6136&gt;=0,B6135&lt;0),1,0)</f>
        <v>0</v>
      </c>
    </row>
    <row r="6137" customFormat="false" ht="12.8" hidden="false" customHeight="false" outlineLevel="0" collapsed="false">
      <c r="A6137" s="8" t="n">
        <f aca="false">A6136-0.01</f>
        <v>38.6699999999866</v>
      </c>
      <c r="B6137" s="42" t="n">
        <f aca="false">1+$F$5*$F$4*(1+$F$6)^A6137-(1+$F$5)^A6137</f>
        <v>-113.91974787816</v>
      </c>
      <c r="C6137" s="43" t="n">
        <f aca="false">IF(AND(B6137&gt;=0,B6136&lt;0),1,0)</f>
        <v>0</v>
      </c>
    </row>
    <row r="6138" customFormat="false" ht="12.8" hidden="false" customHeight="false" outlineLevel="0" collapsed="false">
      <c r="A6138" s="8" t="n">
        <f aca="false">A6137-0.01</f>
        <v>38.6599999999866</v>
      </c>
      <c r="B6138" s="42" t="n">
        <f aca="false">1+$F$5*$F$4*(1+$F$6)^A6138-(1+$F$5)^A6138</f>
        <v>-113.771039884459</v>
      </c>
      <c r="C6138" s="43" t="n">
        <f aca="false">IF(AND(B6138&gt;=0,B6137&lt;0),1,0)</f>
        <v>0</v>
      </c>
    </row>
    <row r="6139" customFormat="false" ht="12.8" hidden="false" customHeight="false" outlineLevel="0" collapsed="false">
      <c r="A6139" s="8" t="n">
        <f aca="false">A6138-0.01</f>
        <v>38.6499999999866</v>
      </c>
      <c r="B6139" s="42" t="n">
        <f aca="false">1+$F$5*$F$4*(1+$F$6)^A6139-(1+$F$5)^A6139</f>
        <v>-113.622517697406</v>
      </c>
      <c r="C6139" s="43" t="n">
        <f aca="false">IF(AND(B6139&gt;=0,B6138&lt;0),1,0)</f>
        <v>0</v>
      </c>
    </row>
    <row r="6140" customFormat="false" ht="12.8" hidden="false" customHeight="false" outlineLevel="0" collapsed="false">
      <c r="A6140" s="8" t="n">
        <f aca="false">A6139-0.01</f>
        <v>38.6399999999866</v>
      </c>
      <c r="B6140" s="42" t="n">
        <f aca="false">1+$F$5*$F$4*(1+$F$6)^A6140-(1+$F$5)^A6140</f>
        <v>-113.474181086322</v>
      </c>
      <c r="C6140" s="43" t="n">
        <f aca="false">IF(AND(B6140&gt;=0,B6139&lt;0),1,0)</f>
        <v>0</v>
      </c>
    </row>
    <row r="6141" customFormat="false" ht="12.8" hidden="false" customHeight="false" outlineLevel="0" collapsed="false">
      <c r="A6141" s="8" t="n">
        <f aca="false">A6140-0.01</f>
        <v>38.6299999999866</v>
      </c>
      <c r="B6141" s="42" t="n">
        <f aca="false">1+$F$5*$F$4*(1+$F$6)^A6141-(1+$F$5)^A6141</f>
        <v>-113.326029820812</v>
      </c>
      <c r="C6141" s="43" t="n">
        <f aca="false">IF(AND(B6141&gt;=0,B6140&lt;0),1,0)</f>
        <v>0</v>
      </c>
    </row>
    <row r="6142" customFormat="false" ht="12.8" hidden="false" customHeight="false" outlineLevel="0" collapsed="false">
      <c r="A6142" s="8" t="n">
        <f aca="false">A6141-0.01</f>
        <v>38.6199999999866</v>
      </c>
      <c r="B6142" s="42" t="n">
        <f aca="false">1+$F$5*$F$4*(1+$F$6)^A6142-(1+$F$5)^A6142</f>
        <v>-113.178063670767</v>
      </c>
      <c r="C6142" s="43" t="n">
        <f aca="false">IF(AND(B6142&gt;=0,B6141&lt;0),1,0)</f>
        <v>0</v>
      </c>
    </row>
    <row r="6143" customFormat="false" ht="12.8" hidden="false" customHeight="false" outlineLevel="0" collapsed="false">
      <c r="A6143" s="8" t="n">
        <f aca="false">A6142-0.01</f>
        <v>38.6099999999866</v>
      </c>
      <c r="B6143" s="42" t="n">
        <f aca="false">1+$F$5*$F$4*(1+$F$6)^A6143-(1+$F$5)^A6143</f>
        <v>-113.030282406365</v>
      </c>
      <c r="C6143" s="43" t="n">
        <f aca="false">IF(AND(B6143&gt;=0,B6142&lt;0),1,0)</f>
        <v>0</v>
      </c>
    </row>
    <row r="6144" customFormat="false" ht="12.8" hidden="false" customHeight="false" outlineLevel="0" collapsed="false">
      <c r="A6144" s="8" t="n">
        <f aca="false">A6143-0.01</f>
        <v>38.5999999999866</v>
      </c>
      <c r="B6144" s="42" t="n">
        <f aca="false">1+$F$5*$F$4*(1+$F$6)^A6144-(1+$F$5)^A6144</f>
        <v>-112.882685798066</v>
      </c>
      <c r="C6144" s="43" t="n">
        <f aca="false">IF(AND(B6144&gt;=0,B6143&lt;0),1,0)</f>
        <v>0</v>
      </c>
    </row>
    <row r="6145" customFormat="false" ht="12.8" hidden="false" customHeight="false" outlineLevel="0" collapsed="false">
      <c r="A6145" s="8" t="n">
        <f aca="false">A6144-0.01</f>
        <v>38.5899999999866</v>
      </c>
      <c r="B6145" s="42" t="n">
        <f aca="false">1+$F$5*$F$4*(1+$F$6)^A6145-(1+$F$5)^A6145</f>
        <v>-112.735273616618</v>
      </c>
      <c r="C6145" s="43" t="n">
        <f aca="false">IF(AND(B6145&gt;=0,B6144&lt;0),1,0)</f>
        <v>0</v>
      </c>
    </row>
    <row r="6146" customFormat="false" ht="12.8" hidden="false" customHeight="false" outlineLevel="0" collapsed="false">
      <c r="A6146" s="8" t="n">
        <f aca="false">A6145-0.01</f>
        <v>38.5799999999866</v>
      </c>
      <c r="B6146" s="42" t="n">
        <f aca="false">1+$F$5*$F$4*(1+$F$6)^A6146-(1+$F$5)^A6146</f>
        <v>-112.58804563305</v>
      </c>
      <c r="C6146" s="43" t="n">
        <f aca="false">IF(AND(B6146&gt;=0,B6145&lt;0),1,0)</f>
        <v>0</v>
      </c>
    </row>
    <row r="6147" customFormat="false" ht="12.8" hidden="false" customHeight="false" outlineLevel="0" collapsed="false">
      <c r="A6147" s="8" t="n">
        <f aca="false">A6146-0.01</f>
        <v>38.5699999999866</v>
      </c>
      <c r="B6147" s="42" t="n">
        <f aca="false">1+$F$5*$F$4*(1+$F$6)^A6147-(1+$F$5)^A6147</f>
        <v>-112.441001618677</v>
      </c>
      <c r="C6147" s="43" t="n">
        <f aca="false">IF(AND(B6147&gt;=0,B6146&lt;0),1,0)</f>
        <v>0</v>
      </c>
    </row>
    <row r="6148" customFormat="false" ht="12.8" hidden="false" customHeight="false" outlineLevel="0" collapsed="false">
      <c r="A6148" s="8" t="n">
        <f aca="false">A6147-0.01</f>
        <v>38.5599999999866</v>
      </c>
      <c r="B6148" s="42" t="n">
        <f aca="false">1+$F$5*$F$4*(1+$F$6)^A6148-(1+$F$5)^A6148</f>
        <v>-112.294141345097</v>
      </c>
      <c r="C6148" s="43" t="n">
        <f aca="false">IF(AND(B6148&gt;=0,B6147&lt;0),1,0)</f>
        <v>0</v>
      </c>
    </row>
    <row r="6149" customFormat="false" ht="12.8" hidden="false" customHeight="false" outlineLevel="0" collapsed="false">
      <c r="A6149" s="8" t="n">
        <f aca="false">A6148-0.01</f>
        <v>38.5499999999867</v>
      </c>
      <c r="B6149" s="42" t="n">
        <f aca="false">1+$F$5*$F$4*(1+$F$6)^A6149-(1+$F$5)^A6149</f>
        <v>-112.147464584192</v>
      </c>
      <c r="C6149" s="43" t="n">
        <f aca="false">IF(AND(B6149&gt;=0,B6148&lt;0),1,0)</f>
        <v>0</v>
      </c>
    </row>
    <row r="6150" customFormat="false" ht="12.8" hidden="false" customHeight="false" outlineLevel="0" collapsed="false">
      <c r="A6150" s="8" t="n">
        <f aca="false">A6149-0.01</f>
        <v>38.5399999999867</v>
      </c>
      <c r="B6150" s="42" t="n">
        <f aca="false">1+$F$5*$F$4*(1+$F$6)^A6150-(1+$F$5)^A6150</f>
        <v>-112.000971108126</v>
      </c>
      <c r="C6150" s="43" t="n">
        <f aca="false">IF(AND(B6150&gt;=0,B6149&lt;0),1,0)</f>
        <v>0</v>
      </c>
    </row>
    <row r="6151" customFormat="false" ht="12.8" hidden="false" customHeight="false" outlineLevel="0" collapsed="false">
      <c r="A6151" s="8" t="n">
        <f aca="false">A6150-0.01</f>
        <v>38.5299999999867</v>
      </c>
      <c r="B6151" s="42" t="n">
        <f aca="false">1+$F$5*$F$4*(1+$F$6)^A6151-(1+$F$5)^A6151</f>
        <v>-111.854660689345</v>
      </c>
      <c r="C6151" s="43" t="n">
        <f aca="false">IF(AND(B6151&gt;=0,B6150&lt;0),1,0)</f>
        <v>0</v>
      </c>
    </row>
    <row r="6152" customFormat="false" ht="12.8" hidden="false" customHeight="false" outlineLevel="0" collapsed="false">
      <c r="A6152" s="8" t="n">
        <f aca="false">A6151-0.01</f>
        <v>38.5199999999867</v>
      </c>
      <c r="B6152" s="42" t="n">
        <f aca="false">1+$F$5*$F$4*(1+$F$6)^A6152-(1+$F$5)^A6152</f>
        <v>-111.708533100579</v>
      </c>
      <c r="C6152" s="43" t="n">
        <f aca="false">IF(AND(B6152&gt;=0,B6151&lt;0),1,0)</f>
        <v>0</v>
      </c>
    </row>
    <row r="6153" customFormat="false" ht="12.8" hidden="false" customHeight="false" outlineLevel="0" collapsed="false">
      <c r="A6153" s="8" t="n">
        <f aca="false">A6152-0.01</f>
        <v>38.5099999999867</v>
      </c>
      <c r="B6153" s="42" t="n">
        <f aca="false">1+$F$5*$F$4*(1+$F$6)^A6153-(1+$F$5)^A6153</f>
        <v>-111.562588114837</v>
      </c>
      <c r="C6153" s="43" t="n">
        <f aca="false">IF(AND(B6153&gt;=0,B6152&lt;0),1,0)</f>
        <v>0</v>
      </c>
    </row>
    <row r="6154" customFormat="false" ht="12.8" hidden="false" customHeight="false" outlineLevel="0" collapsed="false">
      <c r="A6154" s="8" t="n">
        <f aca="false">A6153-0.01</f>
        <v>38.4999999999867</v>
      </c>
      <c r="B6154" s="42" t="n">
        <f aca="false">1+$F$5*$F$4*(1+$F$6)^A6154-(1+$F$5)^A6154</f>
        <v>-111.416825505413</v>
      </c>
      <c r="C6154" s="43" t="n">
        <f aca="false">IF(AND(B6154&gt;=0,B6153&lt;0),1,0)</f>
        <v>0</v>
      </c>
    </row>
    <row r="6155" customFormat="false" ht="12.8" hidden="false" customHeight="false" outlineLevel="0" collapsed="false">
      <c r="A6155" s="8" t="n">
        <f aca="false">A6154-0.01</f>
        <v>38.4899999999867</v>
      </c>
      <c r="B6155" s="42" t="n">
        <f aca="false">1+$F$5*$F$4*(1+$F$6)^A6155-(1+$F$5)^A6155</f>
        <v>-111.271245045879</v>
      </c>
      <c r="C6155" s="43" t="n">
        <f aca="false">IF(AND(B6155&gt;=0,B6154&lt;0),1,0)</f>
        <v>0</v>
      </c>
    </row>
    <row r="6156" customFormat="false" ht="12.8" hidden="false" customHeight="false" outlineLevel="0" collapsed="false">
      <c r="A6156" s="8" t="n">
        <f aca="false">A6155-0.01</f>
        <v>38.4799999999867</v>
      </c>
      <c r="B6156" s="42" t="n">
        <f aca="false">1+$F$5*$F$4*(1+$F$6)^A6156-(1+$F$5)^A6156</f>
        <v>-111.12584651009</v>
      </c>
      <c r="C6156" s="43" t="n">
        <f aca="false">IF(AND(B6156&gt;=0,B6155&lt;0),1,0)</f>
        <v>0</v>
      </c>
    </row>
    <row r="6157" customFormat="false" ht="12.8" hidden="false" customHeight="false" outlineLevel="0" collapsed="false">
      <c r="A6157" s="8" t="n">
        <f aca="false">A6156-0.01</f>
        <v>38.4699999999867</v>
      </c>
      <c r="B6157" s="42" t="n">
        <f aca="false">1+$F$5*$F$4*(1+$F$6)^A6157-(1+$F$5)^A6157</f>
        <v>-110.98062967218</v>
      </c>
      <c r="C6157" s="43" t="n">
        <f aca="false">IF(AND(B6157&gt;=0,B6156&lt;0),1,0)</f>
        <v>0</v>
      </c>
    </row>
    <row r="6158" customFormat="false" ht="12.8" hidden="false" customHeight="false" outlineLevel="0" collapsed="false">
      <c r="A6158" s="8" t="n">
        <f aca="false">A6157-0.01</f>
        <v>38.4599999999867</v>
      </c>
      <c r="B6158" s="42" t="n">
        <f aca="false">1+$F$5*$F$4*(1+$F$6)^A6158-(1+$F$5)^A6158</f>
        <v>-110.835594306563</v>
      </c>
      <c r="C6158" s="43" t="n">
        <f aca="false">IF(AND(B6158&gt;=0,B6157&lt;0),1,0)</f>
        <v>0</v>
      </c>
    </row>
    <row r="6159" customFormat="false" ht="12.8" hidden="false" customHeight="false" outlineLevel="0" collapsed="false">
      <c r="A6159" s="8" t="n">
        <f aca="false">A6158-0.01</f>
        <v>38.4499999999867</v>
      </c>
      <c r="B6159" s="42" t="n">
        <f aca="false">1+$F$5*$F$4*(1+$F$6)^A6159-(1+$F$5)^A6159</f>
        <v>-110.690740187935</v>
      </c>
      <c r="C6159" s="43" t="n">
        <f aca="false">IF(AND(B6159&gt;=0,B6158&lt;0),1,0)</f>
        <v>0</v>
      </c>
    </row>
    <row r="6160" customFormat="false" ht="12.8" hidden="false" customHeight="false" outlineLevel="0" collapsed="false">
      <c r="A6160" s="8" t="n">
        <f aca="false">A6159-0.01</f>
        <v>38.4399999999867</v>
      </c>
      <c r="B6160" s="42" t="n">
        <f aca="false">1+$F$5*$F$4*(1+$F$6)^A6160-(1+$F$5)^A6160</f>
        <v>-110.546067091268</v>
      </c>
      <c r="C6160" s="43" t="n">
        <f aca="false">IF(AND(B6160&gt;=0,B6159&lt;0),1,0)</f>
        <v>0</v>
      </c>
    </row>
    <row r="6161" customFormat="false" ht="12.8" hidden="false" customHeight="false" outlineLevel="0" collapsed="false">
      <c r="A6161" s="8" t="n">
        <f aca="false">A6160-0.01</f>
        <v>38.4299999999867</v>
      </c>
      <c r="B6161" s="42" t="n">
        <f aca="false">1+$F$5*$F$4*(1+$F$6)^A6161-(1+$F$5)^A6161</f>
        <v>-110.401574791816</v>
      </c>
      <c r="C6161" s="43" t="n">
        <f aca="false">IF(AND(B6161&gt;=0,B6160&lt;0),1,0)</f>
        <v>0</v>
      </c>
    </row>
    <row r="6162" customFormat="false" ht="12.8" hidden="false" customHeight="false" outlineLevel="0" collapsed="false">
      <c r="A6162" s="8" t="n">
        <f aca="false">A6161-0.01</f>
        <v>38.4199999999867</v>
      </c>
      <c r="B6162" s="42" t="n">
        <f aca="false">1+$F$5*$F$4*(1+$F$6)^A6162-(1+$F$5)^A6162</f>
        <v>-110.257263065109</v>
      </c>
      <c r="C6162" s="43" t="n">
        <f aca="false">IF(AND(B6162&gt;=0,B6161&lt;0),1,0)</f>
        <v>0</v>
      </c>
    </row>
    <row r="6163" customFormat="false" ht="12.8" hidden="false" customHeight="false" outlineLevel="0" collapsed="false">
      <c r="A6163" s="8" t="n">
        <f aca="false">A6162-0.01</f>
        <v>38.4099999999867</v>
      </c>
      <c r="B6163" s="42" t="n">
        <f aca="false">1+$F$5*$F$4*(1+$F$6)^A6163-(1+$F$5)^A6163</f>
        <v>-110.113131686958</v>
      </c>
      <c r="C6163" s="43" t="n">
        <f aca="false">IF(AND(B6163&gt;=0,B6162&lt;0),1,0)</f>
        <v>0</v>
      </c>
    </row>
    <row r="6164" customFormat="false" ht="12.8" hidden="false" customHeight="false" outlineLevel="0" collapsed="false">
      <c r="A6164" s="8" t="n">
        <f aca="false">A6163-0.01</f>
        <v>38.3999999999867</v>
      </c>
      <c r="B6164" s="42" t="n">
        <f aca="false">1+$F$5*$F$4*(1+$F$6)^A6164-(1+$F$5)^A6164</f>
        <v>-109.969180433451</v>
      </c>
      <c r="C6164" s="43" t="n">
        <f aca="false">IF(AND(B6164&gt;=0,B6163&lt;0),1,0)</f>
        <v>0</v>
      </c>
    </row>
    <row r="6165" customFormat="false" ht="12.8" hidden="false" customHeight="false" outlineLevel="0" collapsed="false">
      <c r="A6165" s="8" t="n">
        <f aca="false">A6164-0.01</f>
        <v>38.3899999999867</v>
      </c>
      <c r="B6165" s="42" t="n">
        <f aca="false">1+$F$5*$F$4*(1+$F$6)^A6165-(1+$F$5)^A6165</f>
        <v>-109.825409080952</v>
      </c>
      <c r="C6165" s="43" t="n">
        <f aca="false">IF(AND(B6165&gt;=0,B6164&lt;0),1,0)</f>
        <v>0</v>
      </c>
    </row>
    <row r="6166" customFormat="false" ht="12.8" hidden="false" customHeight="false" outlineLevel="0" collapsed="false">
      <c r="A6166" s="8" t="n">
        <f aca="false">A6165-0.01</f>
        <v>38.3799999999867</v>
      </c>
      <c r="B6166" s="42" t="n">
        <f aca="false">1+$F$5*$F$4*(1+$F$6)^A6166-(1+$F$5)^A6166</f>
        <v>-109.681817406105</v>
      </c>
      <c r="C6166" s="43" t="n">
        <f aca="false">IF(AND(B6166&gt;=0,B6165&lt;0),1,0)</f>
        <v>0</v>
      </c>
    </row>
    <row r="6167" customFormat="false" ht="12.8" hidden="false" customHeight="false" outlineLevel="0" collapsed="false">
      <c r="A6167" s="8" t="n">
        <f aca="false">A6166-0.01</f>
        <v>38.3699999999867</v>
      </c>
      <c r="B6167" s="42" t="n">
        <f aca="false">1+$F$5*$F$4*(1+$F$6)^A6167-(1+$F$5)^A6167</f>
        <v>-109.538405185829</v>
      </c>
      <c r="C6167" s="43" t="n">
        <f aca="false">IF(AND(B6167&gt;=0,B6166&lt;0),1,0)</f>
        <v>0</v>
      </c>
    </row>
    <row r="6168" customFormat="false" ht="12.8" hidden="false" customHeight="false" outlineLevel="0" collapsed="false">
      <c r="A6168" s="8" t="n">
        <f aca="false">A6167-0.01</f>
        <v>38.3599999999867</v>
      </c>
      <c r="B6168" s="42" t="n">
        <f aca="false">1+$F$5*$F$4*(1+$F$6)^A6168-(1+$F$5)^A6168</f>
        <v>-109.395172197321</v>
      </c>
      <c r="C6168" s="43" t="n">
        <f aca="false">IF(AND(B6168&gt;=0,B6167&lt;0),1,0)</f>
        <v>0</v>
      </c>
    </row>
    <row r="6169" customFormat="false" ht="12.8" hidden="false" customHeight="false" outlineLevel="0" collapsed="false">
      <c r="A6169" s="8" t="n">
        <f aca="false">A6168-0.01</f>
        <v>38.3499999999867</v>
      </c>
      <c r="B6169" s="42" t="n">
        <f aca="false">1+$F$5*$F$4*(1+$F$6)^A6169-(1+$F$5)^A6169</f>
        <v>-109.252118218054</v>
      </c>
      <c r="C6169" s="43" t="n">
        <f aca="false">IF(AND(B6169&gt;=0,B6168&lt;0),1,0)</f>
        <v>0</v>
      </c>
    </row>
    <row r="6170" customFormat="false" ht="12.8" hidden="false" customHeight="false" outlineLevel="0" collapsed="false">
      <c r="A6170" s="8" t="n">
        <f aca="false">A6169-0.01</f>
        <v>38.3399999999867</v>
      </c>
      <c r="B6170" s="42" t="n">
        <f aca="false">1+$F$5*$F$4*(1+$F$6)^A6170-(1+$F$5)^A6170</f>
        <v>-109.109243025775</v>
      </c>
      <c r="C6170" s="43" t="n">
        <f aca="false">IF(AND(B6170&gt;=0,B6169&lt;0),1,0)</f>
        <v>0</v>
      </c>
    </row>
    <row r="6171" customFormat="false" ht="12.8" hidden="false" customHeight="false" outlineLevel="0" collapsed="false">
      <c r="A6171" s="8" t="n">
        <f aca="false">A6170-0.01</f>
        <v>38.3299999999867</v>
      </c>
      <c r="B6171" s="42" t="n">
        <f aca="false">1+$F$5*$F$4*(1+$F$6)^A6171-(1+$F$5)^A6171</f>
        <v>-108.966546398509</v>
      </c>
      <c r="C6171" s="43" t="n">
        <f aca="false">IF(AND(B6171&gt;=0,B6170&lt;0),1,0)</f>
        <v>0</v>
      </c>
    </row>
    <row r="6172" customFormat="false" ht="12.8" hidden="false" customHeight="false" outlineLevel="0" collapsed="false">
      <c r="A6172" s="8" t="n">
        <f aca="false">A6171-0.01</f>
        <v>38.3199999999867</v>
      </c>
      <c r="B6172" s="42" t="n">
        <f aca="false">1+$F$5*$F$4*(1+$F$6)^A6172-(1+$F$5)^A6172</f>
        <v>-108.824028114556</v>
      </c>
      <c r="C6172" s="43" t="n">
        <f aca="false">IF(AND(B6172&gt;=0,B6171&lt;0),1,0)</f>
        <v>0</v>
      </c>
    </row>
    <row r="6173" customFormat="false" ht="12.8" hidden="false" customHeight="false" outlineLevel="0" collapsed="false">
      <c r="A6173" s="8" t="n">
        <f aca="false">A6172-0.01</f>
        <v>38.3099999999867</v>
      </c>
      <c r="B6173" s="42" t="n">
        <f aca="false">1+$F$5*$F$4*(1+$F$6)^A6173-(1+$F$5)^A6173</f>
        <v>-108.681687952489</v>
      </c>
      <c r="C6173" s="43" t="n">
        <f aca="false">IF(AND(B6173&gt;=0,B6172&lt;0),1,0)</f>
        <v>0</v>
      </c>
    </row>
    <row r="6174" customFormat="false" ht="12.8" hidden="false" customHeight="false" outlineLevel="0" collapsed="false">
      <c r="A6174" s="8" t="n">
        <f aca="false">A6173-0.01</f>
        <v>38.2999999999867</v>
      </c>
      <c r="B6174" s="42" t="n">
        <f aca="false">1+$F$5*$F$4*(1+$F$6)^A6174-(1+$F$5)^A6174</f>
        <v>-108.539525691159</v>
      </c>
      <c r="C6174" s="43" t="n">
        <f aca="false">IF(AND(B6174&gt;=0,B6173&lt;0),1,0)</f>
        <v>0</v>
      </c>
    </row>
    <row r="6175" customFormat="false" ht="12.8" hidden="false" customHeight="false" outlineLevel="0" collapsed="false">
      <c r="A6175" s="8" t="n">
        <f aca="false">A6174-0.01</f>
        <v>38.2899999999867</v>
      </c>
      <c r="B6175" s="42" t="n">
        <f aca="false">1+$F$5*$F$4*(1+$F$6)^A6175-(1+$F$5)^A6175</f>
        <v>-108.397541109687</v>
      </c>
      <c r="C6175" s="43" t="n">
        <f aca="false">IF(AND(B6175&gt;=0,B6174&lt;0),1,0)</f>
        <v>0</v>
      </c>
    </row>
    <row r="6176" customFormat="false" ht="12.8" hidden="false" customHeight="false" outlineLevel="0" collapsed="false">
      <c r="A6176" s="8" t="n">
        <f aca="false">A6175-0.01</f>
        <v>38.2799999999867</v>
      </c>
      <c r="B6176" s="42" t="n">
        <f aca="false">1+$F$5*$F$4*(1+$F$6)^A6176-(1+$F$5)^A6176</f>
        <v>-108.255733987471</v>
      </c>
      <c r="C6176" s="43" t="n">
        <f aca="false">IF(AND(B6176&gt;=0,B6175&lt;0),1,0)</f>
        <v>0</v>
      </c>
    </row>
    <row r="6177" customFormat="false" ht="12.8" hidden="false" customHeight="false" outlineLevel="0" collapsed="false">
      <c r="A6177" s="8" t="n">
        <f aca="false">A6176-0.01</f>
        <v>38.2699999999867</v>
      </c>
      <c r="B6177" s="42" t="n">
        <f aca="false">1+$F$5*$F$4*(1+$F$6)^A6177-(1+$F$5)^A6177</f>
        <v>-108.114104104182</v>
      </c>
      <c r="C6177" s="43" t="n">
        <f aca="false">IF(AND(B6177&gt;=0,B6176&lt;0),1,0)</f>
        <v>0</v>
      </c>
    </row>
    <row r="6178" customFormat="false" ht="12.8" hidden="false" customHeight="false" outlineLevel="0" collapsed="false">
      <c r="A6178" s="8" t="n">
        <f aca="false">A6177-0.01</f>
        <v>38.2599999999867</v>
      </c>
      <c r="B6178" s="42" t="n">
        <f aca="false">1+$F$5*$F$4*(1+$F$6)^A6178-(1+$F$5)^A6178</f>
        <v>-107.972651239764</v>
      </c>
      <c r="C6178" s="43" t="n">
        <f aca="false">IF(AND(B6178&gt;=0,B6177&lt;0),1,0)</f>
        <v>0</v>
      </c>
    </row>
    <row r="6179" customFormat="false" ht="12.8" hidden="false" customHeight="false" outlineLevel="0" collapsed="false">
      <c r="A6179" s="8" t="n">
        <f aca="false">A6178-0.01</f>
        <v>38.2499999999867</v>
      </c>
      <c r="B6179" s="42" t="n">
        <f aca="false">1+$F$5*$F$4*(1+$F$6)^A6179-(1+$F$5)^A6179</f>
        <v>-107.831375174432</v>
      </c>
      <c r="C6179" s="43" t="n">
        <f aca="false">IF(AND(B6179&gt;=0,B6178&lt;0),1,0)</f>
        <v>0</v>
      </c>
    </row>
    <row r="6180" customFormat="false" ht="12.8" hidden="false" customHeight="false" outlineLevel="0" collapsed="false">
      <c r="A6180" s="8" t="n">
        <f aca="false">A6179-0.01</f>
        <v>38.2399999999867</v>
      </c>
      <c r="B6180" s="42" t="n">
        <f aca="false">1+$F$5*$F$4*(1+$F$6)^A6180-(1+$F$5)^A6180</f>
        <v>-107.690275688677</v>
      </c>
      <c r="C6180" s="43" t="n">
        <f aca="false">IF(AND(B6180&gt;=0,B6179&lt;0),1,0)</f>
        <v>0</v>
      </c>
    </row>
    <row r="6181" customFormat="false" ht="12.8" hidden="false" customHeight="false" outlineLevel="0" collapsed="false">
      <c r="A6181" s="8" t="n">
        <f aca="false">A6180-0.01</f>
        <v>38.2299999999867</v>
      </c>
      <c r="B6181" s="42" t="n">
        <f aca="false">1+$F$5*$F$4*(1+$F$6)^A6181-(1+$F$5)^A6181</f>
        <v>-107.54935256326</v>
      </c>
      <c r="C6181" s="43" t="n">
        <f aca="false">IF(AND(B6181&gt;=0,B6180&lt;0),1,0)</f>
        <v>0</v>
      </c>
    </row>
    <row r="6182" customFormat="false" ht="12.8" hidden="false" customHeight="false" outlineLevel="0" collapsed="false">
      <c r="A6182" s="8" t="n">
        <f aca="false">A6181-0.01</f>
        <v>38.2199999999867</v>
      </c>
      <c r="B6182" s="42" t="n">
        <f aca="false">1+$F$5*$F$4*(1+$F$6)^A6182-(1+$F$5)^A6182</f>
        <v>-107.408605579214</v>
      </c>
      <c r="C6182" s="43" t="n">
        <f aca="false">IF(AND(B6182&gt;=0,B6181&lt;0),1,0)</f>
        <v>0</v>
      </c>
    </row>
    <row r="6183" customFormat="false" ht="12.8" hidden="false" customHeight="false" outlineLevel="0" collapsed="false">
      <c r="A6183" s="8" t="n">
        <f aca="false">A6182-0.01</f>
        <v>38.2099999999867</v>
      </c>
      <c r="B6183" s="42" t="n">
        <f aca="false">1+$F$5*$F$4*(1+$F$6)^A6183-(1+$F$5)^A6183</f>
        <v>-107.268034517844</v>
      </c>
      <c r="C6183" s="43" t="n">
        <f aca="false">IF(AND(B6183&gt;=0,B6182&lt;0),1,0)</f>
        <v>0</v>
      </c>
    </row>
    <row r="6184" customFormat="false" ht="12.8" hidden="false" customHeight="false" outlineLevel="0" collapsed="false">
      <c r="A6184" s="8" t="n">
        <f aca="false">A6183-0.01</f>
        <v>38.1999999999867</v>
      </c>
      <c r="B6184" s="42" t="n">
        <f aca="false">1+$F$5*$F$4*(1+$F$6)^A6184-(1+$F$5)^A6184</f>
        <v>-107.127639160726</v>
      </c>
      <c r="C6184" s="43" t="n">
        <f aca="false">IF(AND(B6184&gt;=0,B6183&lt;0),1,0)</f>
        <v>0</v>
      </c>
    </row>
    <row r="6185" customFormat="false" ht="12.8" hidden="false" customHeight="false" outlineLevel="0" collapsed="false">
      <c r="A6185" s="8" t="n">
        <f aca="false">A6184-0.01</f>
        <v>38.1899999999867</v>
      </c>
      <c r="B6185" s="42" t="n">
        <f aca="false">1+$F$5*$F$4*(1+$F$6)^A6185-(1+$F$5)^A6185</f>
        <v>-106.987419289707</v>
      </c>
      <c r="C6185" s="43" t="n">
        <f aca="false">IF(AND(B6185&gt;=0,B6184&lt;0),1,0)</f>
        <v>0</v>
      </c>
    </row>
    <row r="6186" customFormat="false" ht="12.8" hidden="false" customHeight="false" outlineLevel="0" collapsed="false">
      <c r="A6186" s="8" t="n">
        <f aca="false">A6185-0.01</f>
        <v>38.1799999999867</v>
      </c>
      <c r="B6186" s="42" t="n">
        <f aca="false">1+$F$5*$F$4*(1+$F$6)^A6186-(1+$F$5)^A6186</f>
        <v>-106.847374686904</v>
      </c>
      <c r="C6186" s="43" t="n">
        <f aca="false">IF(AND(B6186&gt;=0,B6185&lt;0),1,0)</f>
        <v>0</v>
      </c>
    </row>
    <row r="6187" customFormat="false" ht="12.8" hidden="false" customHeight="false" outlineLevel="0" collapsed="false">
      <c r="A6187" s="8" t="n">
        <f aca="false">A6186-0.01</f>
        <v>38.1699999999867</v>
      </c>
      <c r="B6187" s="42" t="n">
        <f aca="false">1+$F$5*$F$4*(1+$F$6)^A6187-(1+$F$5)^A6187</f>
        <v>-106.707505134705</v>
      </c>
      <c r="C6187" s="43" t="n">
        <f aca="false">IF(AND(B6187&gt;=0,B6186&lt;0),1,0)</f>
        <v>0</v>
      </c>
    </row>
    <row r="6188" customFormat="false" ht="12.8" hidden="false" customHeight="false" outlineLevel="0" collapsed="false">
      <c r="A6188" s="8" t="n">
        <f aca="false">A6187-0.01</f>
        <v>38.1599999999867</v>
      </c>
      <c r="B6188" s="42" t="n">
        <f aca="false">1+$F$5*$F$4*(1+$F$6)^A6188-(1+$F$5)^A6188</f>
        <v>-106.567810415767</v>
      </c>
      <c r="C6188" s="43" t="n">
        <f aca="false">IF(AND(B6188&gt;=0,B6187&lt;0),1,0)</f>
        <v>0</v>
      </c>
    </row>
    <row r="6189" customFormat="false" ht="12.8" hidden="false" customHeight="false" outlineLevel="0" collapsed="false">
      <c r="A6189" s="8" t="n">
        <f aca="false">A6188-0.01</f>
        <v>38.1499999999867</v>
      </c>
      <c r="B6189" s="42" t="n">
        <f aca="false">1+$F$5*$F$4*(1+$F$6)^A6189-(1+$F$5)^A6189</f>
        <v>-106.428290313018</v>
      </c>
      <c r="C6189" s="43" t="n">
        <f aca="false">IF(AND(B6189&gt;=0,B6188&lt;0),1,0)</f>
        <v>0</v>
      </c>
    </row>
    <row r="6190" customFormat="false" ht="12.8" hidden="false" customHeight="false" outlineLevel="0" collapsed="false">
      <c r="A6190" s="8" t="n">
        <f aca="false">A6189-0.01</f>
        <v>38.1399999999867</v>
      </c>
      <c r="B6190" s="42" t="n">
        <f aca="false">1+$F$5*$F$4*(1+$F$6)^A6190-(1+$F$5)^A6190</f>
        <v>-106.288944609653</v>
      </c>
      <c r="C6190" s="43" t="n">
        <f aca="false">IF(AND(B6190&gt;=0,B6189&lt;0),1,0)</f>
        <v>0</v>
      </c>
    </row>
    <row r="6191" customFormat="false" ht="12.8" hidden="false" customHeight="false" outlineLevel="0" collapsed="false">
      <c r="A6191" s="8" t="n">
        <f aca="false">A6190-0.01</f>
        <v>38.1299999999867</v>
      </c>
      <c r="B6191" s="42" t="n">
        <f aca="false">1+$F$5*$F$4*(1+$F$6)^A6191-(1+$F$5)^A6191</f>
        <v>-106.149773089137</v>
      </c>
      <c r="C6191" s="43" t="n">
        <f aca="false">IF(AND(B6191&gt;=0,B6190&lt;0),1,0)</f>
        <v>0</v>
      </c>
    </row>
    <row r="6192" customFormat="false" ht="12.8" hidden="false" customHeight="false" outlineLevel="0" collapsed="false">
      <c r="A6192" s="8" t="n">
        <f aca="false">A6191-0.01</f>
        <v>38.1199999999867</v>
      </c>
      <c r="B6192" s="42" t="n">
        <f aca="false">1+$F$5*$F$4*(1+$F$6)^A6192-(1+$F$5)^A6192</f>
        <v>-106.010775535205</v>
      </c>
      <c r="C6192" s="43" t="n">
        <f aca="false">IF(AND(B6192&gt;=0,B6191&lt;0),1,0)</f>
        <v>0</v>
      </c>
    </row>
    <row r="6193" customFormat="false" ht="12.8" hidden="false" customHeight="false" outlineLevel="0" collapsed="false">
      <c r="A6193" s="8" t="n">
        <f aca="false">A6192-0.01</f>
        <v>38.1099999999867</v>
      </c>
      <c r="B6193" s="42" t="n">
        <f aca="false">1+$F$5*$F$4*(1+$F$6)^A6193-(1+$F$5)^A6193</f>
        <v>-105.871951731856</v>
      </c>
      <c r="C6193" s="43" t="n">
        <f aca="false">IF(AND(B6193&gt;=0,B6192&lt;0),1,0)</f>
        <v>0</v>
      </c>
    </row>
    <row r="6194" customFormat="false" ht="12.8" hidden="false" customHeight="false" outlineLevel="0" collapsed="false">
      <c r="A6194" s="8" t="n">
        <f aca="false">A6193-0.01</f>
        <v>38.0999999999867</v>
      </c>
      <c r="B6194" s="42" t="n">
        <f aca="false">1+$F$5*$F$4*(1+$F$6)^A6194-(1+$F$5)^A6194</f>
        <v>-105.733301463362</v>
      </c>
      <c r="C6194" s="43" t="n">
        <f aca="false">IF(AND(B6194&gt;=0,B6193&lt;0),1,0)</f>
        <v>0</v>
      </c>
    </row>
    <row r="6195" customFormat="false" ht="12.8" hidden="false" customHeight="false" outlineLevel="0" collapsed="false">
      <c r="A6195" s="8" t="n">
        <f aca="false">A6194-0.01</f>
        <v>38.0899999999867</v>
      </c>
      <c r="B6195" s="42" t="n">
        <f aca="false">1+$F$5*$F$4*(1+$F$6)^A6195-(1+$F$5)^A6195</f>
        <v>-105.594824514259</v>
      </c>
      <c r="C6195" s="43" t="n">
        <f aca="false">IF(AND(B6195&gt;=0,B6194&lt;0),1,0)</f>
        <v>0</v>
      </c>
    </row>
    <row r="6196" customFormat="false" ht="12.8" hidden="false" customHeight="false" outlineLevel="0" collapsed="false">
      <c r="A6196" s="8" t="n">
        <f aca="false">A6195-0.01</f>
        <v>38.0799999999867</v>
      </c>
      <c r="B6196" s="42" t="n">
        <f aca="false">1+$F$5*$F$4*(1+$F$6)^A6196-(1+$F$5)^A6196</f>
        <v>-105.456520669351</v>
      </c>
      <c r="C6196" s="43" t="n">
        <f aca="false">IF(AND(B6196&gt;=0,B6195&lt;0),1,0)</f>
        <v>0</v>
      </c>
    </row>
    <row r="6197" customFormat="false" ht="12.8" hidden="false" customHeight="false" outlineLevel="0" collapsed="false">
      <c r="A6197" s="8" t="n">
        <f aca="false">A6196-0.01</f>
        <v>38.0699999999867</v>
      </c>
      <c r="B6197" s="42" t="n">
        <f aca="false">1+$F$5*$F$4*(1+$F$6)^A6197-(1+$F$5)^A6197</f>
        <v>-105.318389713709</v>
      </c>
      <c r="C6197" s="43" t="n">
        <f aca="false">IF(AND(B6197&gt;=0,B6196&lt;0),1,0)</f>
        <v>0</v>
      </c>
    </row>
    <row r="6198" customFormat="false" ht="12.8" hidden="false" customHeight="false" outlineLevel="0" collapsed="false">
      <c r="A6198" s="8" t="n">
        <f aca="false">A6197-0.01</f>
        <v>38.0599999999867</v>
      </c>
      <c r="B6198" s="42" t="n">
        <f aca="false">1+$F$5*$F$4*(1+$F$6)^A6198-(1+$F$5)^A6198</f>
        <v>-105.180431432671</v>
      </c>
      <c r="C6198" s="43" t="n">
        <f aca="false">IF(AND(B6198&gt;=0,B6197&lt;0),1,0)</f>
        <v>0</v>
      </c>
    </row>
    <row r="6199" customFormat="false" ht="12.8" hidden="false" customHeight="false" outlineLevel="0" collapsed="false">
      <c r="A6199" s="8" t="n">
        <f aca="false">A6198-0.01</f>
        <v>38.0499999999868</v>
      </c>
      <c r="B6199" s="42" t="n">
        <f aca="false">1+$F$5*$F$4*(1+$F$6)^A6199-(1+$F$5)^A6199</f>
        <v>-105.042645611841</v>
      </c>
      <c r="C6199" s="43" t="n">
        <f aca="false">IF(AND(B6199&gt;=0,B6198&lt;0),1,0)</f>
        <v>0</v>
      </c>
    </row>
    <row r="6200" customFormat="false" ht="12.8" hidden="false" customHeight="false" outlineLevel="0" collapsed="false">
      <c r="A6200" s="8" t="n">
        <f aca="false">A6199-0.01</f>
        <v>38.0399999999868</v>
      </c>
      <c r="B6200" s="42" t="n">
        <f aca="false">1+$F$5*$F$4*(1+$F$6)^A6200-(1+$F$5)^A6200</f>
        <v>-104.905032037088</v>
      </c>
      <c r="C6200" s="43" t="n">
        <f aca="false">IF(AND(B6200&gt;=0,B6199&lt;0),1,0)</f>
        <v>0</v>
      </c>
    </row>
    <row r="6201" customFormat="false" ht="12.8" hidden="false" customHeight="false" outlineLevel="0" collapsed="false">
      <c r="A6201" s="8" t="n">
        <f aca="false">A6200-0.01</f>
        <v>38.0299999999868</v>
      </c>
      <c r="B6201" s="42" t="n">
        <f aca="false">1+$F$5*$F$4*(1+$F$6)^A6201-(1+$F$5)^A6201</f>
        <v>-104.767590494548</v>
      </c>
      <c r="C6201" s="43" t="n">
        <f aca="false">IF(AND(B6201&gt;=0,B6200&lt;0),1,0)</f>
        <v>0</v>
      </c>
    </row>
    <row r="6202" customFormat="false" ht="12.8" hidden="false" customHeight="false" outlineLevel="0" collapsed="false">
      <c r="A6202" s="8" t="n">
        <f aca="false">A6201-0.01</f>
        <v>38.0199999999868</v>
      </c>
      <c r="B6202" s="42" t="n">
        <f aca="false">1+$F$5*$F$4*(1+$F$6)^A6202-(1+$F$5)^A6202</f>
        <v>-104.63032077062</v>
      </c>
      <c r="C6202" s="43" t="n">
        <f aca="false">IF(AND(B6202&gt;=0,B6201&lt;0),1,0)</f>
        <v>0</v>
      </c>
    </row>
    <row r="6203" customFormat="false" ht="12.8" hidden="false" customHeight="false" outlineLevel="0" collapsed="false">
      <c r="A6203" s="8" t="n">
        <f aca="false">A6202-0.01</f>
        <v>38.0099999999868</v>
      </c>
      <c r="B6203" s="42" t="n">
        <f aca="false">1+$F$5*$F$4*(1+$F$6)^A6203-(1+$F$5)^A6203</f>
        <v>-104.493222651971</v>
      </c>
      <c r="C6203" s="43" t="n">
        <f aca="false">IF(AND(B6203&gt;=0,B6202&lt;0),1,0)</f>
        <v>0</v>
      </c>
    </row>
    <row r="6204" customFormat="false" ht="12.8" hidden="false" customHeight="false" outlineLevel="0" collapsed="false">
      <c r="A6204" s="8" t="n">
        <f aca="false">A6203-0.01</f>
        <v>37.9999999999868</v>
      </c>
      <c r="B6204" s="42" t="n">
        <f aca="false">1+$F$5*$F$4*(1+$F$6)^A6204-(1+$F$5)^A6204</f>
        <v>-104.356295925529</v>
      </c>
      <c r="C6204" s="43" t="n">
        <f aca="false">IF(AND(B6204&gt;=0,B6203&lt;0),1,0)</f>
        <v>0</v>
      </c>
    </row>
    <row r="6205" customFormat="false" ht="12.8" hidden="false" customHeight="false" outlineLevel="0" collapsed="false">
      <c r="A6205" s="8" t="n">
        <f aca="false">A6204-0.01</f>
        <v>37.9899999999868</v>
      </c>
      <c r="B6205" s="42" t="n">
        <f aca="false">1+$F$5*$F$4*(1+$F$6)^A6205-(1+$F$5)^A6205</f>
        <v>-104.219540378489</v>
      </c>
      <c r="C6205" s="43" t="n">
        <f aca="false">IF(AND(B6205&gt;=0,B6204&lt;0),1,0)</f>
        <v>0</v>
      </c>
    </row>
    <row r="6206" customFormat="false" ht="12.8" hidden="false" customHeight="false" outlineLevel="0" collapsed="false">
      <c r="A6206" s="8" t="n">
        <f aca="false">A6205-0.01</f>
        <v>37.9799999999868</v>
      </c>
      <c r="B6206" s="42" t="n">
        <f aca="false">1+$F$5*$F$4*(1+$F$6)^A6206-(1+$F$5)^A6206</f>
        <v>-104.082955798309</v>
      </c>
      <c r="C6206" s="43" t="n">
        <f aca="false">IF(AND(B6206&gt;=0,B6205&lt;0),1,0)</f>
        <v>0</v>
      </c>
    </row>
    <row r="6207" customFormat="false" ht="12.8" hidden="false" customHeight="false" outlineLevel="0" collapsed="false">
      <c r="A6207" s="8" t="n">
        <f aca="false">A6206-0.01</f>
        <v>37.9699999999868</v>
      </c>
      <c r="B6207" s="42" t="n">
        <f aca="false">1+$F$5*$F$4*(1+$F$6)^A6207-(1+$F$5)^A6207</f>
        <v>-103.94654197271</v>
      </c>
      <c r="C6207" s="43" t="n">
        <f aca="false">IF(AND(B6207&gt;=0,B6206&lt;0),1,0)</f>
        <v>0</v>
      </c>
    </row>
    <row r="6208" customFormat="false" ht="12.8" hidden="false" customHeight="false" outlineLevel="0" collapsed="false">
      <c r="A6208" s="8" t="n">
        <f aca="false">A6207-0.01</f>
        <v>37.9599999999868</v>
      </c>
      <c r="B6208" s="42" t="n">
        <f aca="false">1+$F$5*$F$4*(1+$F$6)^A6208-(1+$F$5)^A6208</f>
        <v>-103.810298689677</v>
      </c>
      <c r="C6208" s="43" t="n">
        <f aca="false">IF(AND(B6208&gt;=0,B6207&lt;0),1,0)</f>
        <v>0</v>
      </c>
    </row>
    <row r="6209" customFormat="false" ht="12.8" hidden="false" customHeight="false" outlineLevel="0" collapsed="false">
      <c r="A6209" s="8" t="n">
        <f aca="false">A6208-0.01</f>
        <v>37.9499999999868</v>
      </c>
      <c r="B6209" s="42" t="n">
        <f aca="false">1+$F$5*$F$4*(1+$F$6)^A6209-(1+$F$5)^A6209</f>
        <v>-103.674225737458</v>
      </c>
      <c r="C6209" s="43" t="n">
        <f aca="false">IF(AND(B6209&gt;=0,B6208&lt;0),1,0)</f>
        <v>0</v>
      </c>
    </row>
    <row r="6210" customFormat="false" ht="12.8" hidden="false" customHeight="false" outlineLevel="0" collapsed="false">
      <c r="A6210" s="8" t="n">
        <f aca="false">A6209-0.01</f>
        <v>37.9399999999868</v>
      </c>
      <c r="B6210" s="42" t="n">
        <f aca="false">1+$F$5*$F$4*(1+$F$6)^A6210-(1+$F$5)^A6210</f>
        <v>-103.538322904562</v>
      </c>
      <c r="C6210" s="43" t="n">
        <f aca="false">IF(AND(B6210&gt;=0,B6209&lt;0),1,0)</f>
        <v>0</v>
      </c>
    </row>
    <row r="6211" customFormat="false" ht="12.8" hidden="false" customHeight="false" outlineLevel="0" collapsed="false">
      <c r="A6211" s="8" t="n">
        <f aca="false">A6210-0.01</f>
        <v>37.9299999999868</v>
      </c>
      <c r="B6211" s="42" t="n">
        <f aca="false">1+$F$5*$F$4*(1+$F$6)^A6211-(1+$F$5)^A6211</f>
        <v>-103.402589979762</v>
      </c>
      <c r="C6211" s="43" t="n">
        <f aca="false">IF(AND(B6211&gt;=0,B6210&lt;0),1,0)</f>
        <v>0</v>
      </c>
    </row>
    <row r="6212" customFormat="false" ht="12.8" hidden="false" customHeight="false" outlineLevel="0" collapsed="false">
      <c r="A6212" s="8" t="n">
        <f aca="false">A6211-0.01</f>
        <v>37.9199999999868</v>
      </c>
      <c r="B6212" s="42" t="n">
        <f aca="false">1+$F$5*$F$4*(1+$F$6)^A6212-(1+$F$5)^A6212</f>
        <v>-103.267026752093</v>
      </c>
      <c r="C6212" s="43" t="n">
        <f aca="false">IF(AND(B6212&gt;=0,B6211&lt;0),1,0)</f>
        <v>0</v>
      </c>
    </row>
    <row r="6213" customFormat="false" ht="12.8" hidden="false" customHeight="false" outlineLevel="0" collapsed="false">
      <c r="A6213" s="8" t="n">
        <f aca="false">A6212-0.01</f>
        <v>37.9099999999868</v>
      </c>
      <c r="B6213" s="42" t="n">
        <f aca="false">1+$F$5*$F$4*(1+$F$6)^A6213-(1+$F$5)^A6213</f>
        <v>-103.13163301085</v>
      </c>
      <c r="C6213" s="43" t="n">
        <f aca="false">IF(AND(B6213&gt;=0,B6212&lt;0),1,0)</f>
        <v>0</v>
      </c>
    </row>
    <row r="6214" customFormat="false" ht="12.8" hidden="false" customHeight="false" outlineLevel="0" collapsed="false">
      <c r="A6214" s="8" t="n">
        <f aca="false">A6213-0.01</f>
        <v>37.8999999999868</v>
      </c>
      <c r="B6214" s="42" t="n">
        <f aca="false">1+$F$5*$F$4*(1+$F$6)^A6214-(1+$F$5)^A6214</f>
        <v>-102.996408545591</v>
      </c>
      <c r="C6214" s="43" t="n">
        <f aca="false">IF(AND(B6214&gt;=0,B6213&lt;0),1,0)</f>
        <v>0</v>
      </c>
    </row>
    <row r="6215" customFormat="false" ht="12.8" hidden="false" customHeight="false" outlineLevel="0" collapsed="false">
      <c r="A6215" s="8" t="n">
        <f aca="false">A6214-0.01</f>
        <v>37.8899999999868</v>
      </c>
      <c r="B6215" s="42" t="n">
        <f aca="false">1+$F$5*$F$4*(1+$F$6)^A6215-(1+$F$5)^A6215</f>
        <v>-102.861353146133</v>
      </c>
      <c r="C6215" s="43" t="n">
        <f aca="false">IF(AND(B6215&gt;=0,B6214&lt;0),1,0)</f>
        <v>0</v>
      </c>
    </row>
    <row r="6216" customFormat="false" ht="12.8" hidden="false" customHeight="false" outlineLevel="0" collapsed="false">
      <c r="A6216" s="8" t="n">
        <f aca="false">A6215-0.01</f>
        <v>37.8799999999868</v>
      </c>
      <c r="B6216" s="42" t="n">
        <f aca="false">1+$F$5*$F$4*(1+$F$6)^A6216-(1+$F$5)^A6216</f>
        <v>-102.726466602557</v>
      </c>
      <c r="C6216" s="43" t="n">
        <f aca="false">IF(AND(B6216&gt;=0,B6215&lt;0),1,0)</f>
        <v>0</v>
      </c>
    </row>
    <row r="6217" customFormat="false" ht="12.8" hidden="false" customHeight="false" outlineLevel="0" collapsed="false">
      <c r="A6217" s="8" t="n">
        <f aca="false">A6216-0.01</f>
        <v>37.8699999999868</v>
      </c>
      <c r="B6217" s="42" t="n">
        <f aca="false">1+$F$5*$F$4*(1+$F$6)^A6217-(1+$F$5)^A6217</f>
        <v>-102.5917487052</v>
      </c>
      <c r="C6217" s="43" t="n">
        <f aca="false">IF(AND(B6217&gt;=0,B6216&lt;0),1,0)</f>
        <v>0</v>
      </c>
    </row>
    <row r="6218" customFormat="false" ht="12.8" hidden="false" customHeight="false" outlineLevel="0" collapsed="false">
      <c r="A6218" s="8" t="n">
        <f aca="false">A6217-0.01</f>
        <v>37.8599999999868</v>
      </c>
      <c r="B6218" s="42" t="n">
        <f aca="false">1+$F$5*$F$4*(1+$F$6)^A6218-(1+$F$5)^A6218</f>
        <v>-102.457199244662</v>
      </c>
      <c r="C6218" s="43" t="n">
        <f aca="false">IF(AND(B6218&gt;=0,B6217&lt;0),1,0)</f>
        <v>0</v>
      </c>
    </row>
    <row r="6219" customFormat="false" ht="12.8" hidden="false" customHeight="false" outlineLevel="0" collapsed="false">
      <c r="A6219" s="8" t="n">
        <f aca="false">A6218-0.01</f>
        <v>37.8499999999868</v>
      </c>
      <c r="B6219" s="42" t="n">
        <f aca="false">1+$F$5*$F$4*(1+$F$6)^A6219-(1+$F$5)^A6219</f>
        <v>-102.322818011803</v>
      </c>
      <c r="C6219" s="43" t="n">
        <f aca="false">IF(AND(B6219&gt;=0,B6218&lt;0),1,0)</f>
        <v>0</v>
      </c>
    </row>
    <row r="6220" customFormat="false" ht="12.8" hidden="false" customHeight="false" outlineLevel="0" collapsed="false">
      <c r="A6220" s="8" t="n">
        <f aca="false">A6219-0.01</f>
        <v>37.8399999999868</v>
      </c>
      <c r="B6220" s="42" t="n">
        <f aca="false">1+$F$5*$F$4*(1+$F$6)^A6220-(1+$F$5)^A6220</f>
        <v>-102.188604797739</v>
      </c>
      <c r="C6220" s="43" t="n">
        <f aca="false">IF(AND(B6220&gt;=0,B6219&lt;0),1,0)</f>
        <v>0</v>
      </c>
    </row>
    <row r="6221" customFormat="false" ht="12.8" hidden="false" customHeight="false" outlineLevel="0" collapsed="false">
      <c r="A6221" s="8" t="n">
        <f aca="false">A6220-0.01</f>
        <v>37.8299999999868</v>
      </c>
      <c r="B6221" s="42" t="n">
        <f aca="false">1+$F$5*$F$4*(1+$F$6)^A6221-(1+$F$5)^A6221</f>
        <v>-102.054559393849</v>
      </c>
      <c r="C6221" s="43" t="n">
        <f aca="false">IF(AND(B6221&gt;=0,B6220&lt;0),1,0)</f>
        <v>0</v>
      </c>
    </row>
    <row r="6222" customFormat="false" ht="12.8" hidden="false" customHeight="false" outlineLevel="0" collapsed="false">
      <c r="A6222" s="8" t="n">
        <f aca="false">A6221-0.01</f>
        <v>37.8199999999868</v>
      </c>
      <c r="B6222" s="42" t="n">
        <f aca="false">1+$F$5*$F$4*(1+$F$6)^A6222-(1+$F$5)^A6222</f>
        <v>-101.920681591768</v>
      </c>
      <c r="C6222" s="43" t="n">
        <f aca="false">IF(AND(B6222&gt;=0,B6221&lt;0),1,0)</f>
        <v>0</v>
      </c>
    </row>
    <row r="6223" customFormat="false" ht="12.8" hidden="false" customHeight="false" outlineLevel="0" collapsed="false">
      <c r="A6223" s="8" t="n">
        <f aca="false">A6222-0.01</f>
        <v>37.8099999999868</v>
      </c>
      <c r="B6223" s="42" t="n">
        <f aca="false">1+$F$5*$F$4*(1+$F$6)^A6223-(1+$F$5)^A6223</f>
        <v>-101.786971183391</v>
      </c>
      <c r="C6223" s="43" t="n">
        <f aca="false">IF(AND(B6223&gt;=0,B6222&lt;0),1,0)</f>
        <v>0</v>
      </c>
    </row>
    <row r="6224" customFormat="false" ht="12.8" hidden="false" customHeight="false" outlineLevel="0" collapsed="false">
      <c r="A6224" s="8" t="n">
        <f aca="false">A6223-0.01</f>
        <v>37.7999999999868</v>
      </c>
      <c r="B6224" s="42" t="n">
        <f aca="false">1+$F$5*$F$4*(1+$F$6)^A6224-(1+$F$5)^A6224</f>
        <v>-101.653427960869</v>
      </c>
      <c r="C6224" s="43" t="n">
        <f aca="false">IF(AND(B6224&gt;=0,B6223&lt;0),1,0)</f>
        <v>0</v>
      </c>
    </row>
    <row r="6225" customFormat="false" ht="12.8" hidden="false" customHeight="false" outlineLevel="0" collapsed="false">
      <c r="A6225" s="8" t="n">
        <f aca="false">A6224-0.01</f>
        <v>37.7899999999868</v>
      </c>
      <c r="B6225" s="42" t="n">
        <f aca="false">1+$F$5*$F$4*(1+$F$6)^A6225-(1+$F$5)^A6225</f>
        <v>-101.520051716613</v>
      </c>
      <c r="C6225" s="43" t="n">
        <f aca="false">IF(AND(B6225&gt;=0,B6224&lt;0),1,0)</f>
        <v>0</v>
      </c>
    </row>
    <row r="6226" customFormat="false" ht="12.8" hidden="false" customHeight="false" outlineLevel="0" collapsed="false">
      <c r="A6226" s="8" t="n">
        <f aca="false">A6225-0.01</f>
        <v>37.7799999999868</v>
      </c>
      <c r="B6226" s="42" t="n">
        <f aca="false">1+$F$5*$F$4*(1+$F$6)^A6226-(1+$F$5)^A6226</f>
        <v>-101.386842243291</v>
      </c>
      <c r="C6226" s="43" t="n">
        <f aca="false">IF(AND(B6226&gt;=0,B6225&lt;0),1,0)</f>
        <v>0</v>
      </c>
    </row>
    <row r="6227" customFormat="false" ht="12.8" hidden="false" customHeight="false" outlineLevel="0" collapsed="false">
      <c r="A6227" s="8" t="n">
        <f aca="false">A6226-0.01</f>
        <v>37.7699999999868</v>
      </c>
      <c r="B6227" s="42" t="n">
        <f aca="false">1+$F$5*$F$4*(1+$F$6)^A6227-(1+$F$5)^A6227</f>
        <v>-101.253799333826</v>
      </c>
      <c r="C6227" s="43" t="n">
        <f aca="false">IF(AND(B6227&gt;=0,B6226&lt;0),1,0)</f>
        <v>0</v>
      </c>
    </row>
    <row r="6228" customFormat="false" ht="12.8" hidden="false" customHeight="false" outlineLevel="0" collapsed="false">
      <c r="A6228" s="8" t="n">
        <f aca="false">A6227-0.01</f>
        <v>37.7599999999868</v>
      </c>
      <c r="B6228" s="42" t="n">
        <f aca="false">1+$F$5*$F$4*(1+$F$6)^A6228-(1+$F$5)^A6228</f>
        <v>-101.120922781401</v>
      </c>
      <c r="C6228" s="43" t="n">
        <f aca="false">IF(AND(B6228&gt;=0,B6227&lt;0),1,0)</f>
        <v>0</v>
      </c>
    </row>
    <row r="6229" customFormat="false" ht="12.8" hidden="false" customHeight="false" outlineLevel="0" collapsed="false">
      <c r="A6229" s="8" t="n">
        <f aca="false">A6228-0.01</f>
        <v>37.7499999999868</v>
      </c>
      <c r="B6229" s="42" t="n">
        <f aca="false">1+$F$5*$F$4*(1+$F$6)^A6229-(1+$F$5)^A6229</f>
        <v>-100.988212379454</v>
      </c>
      <c r="C6229" s="43" t="n">
        <f aca="false">IF(AND(B6229&gt;=0,B6228&lt;0),1,0)</f>
        <v>0</v>
      </c>
    </row>
    <row r="6230" customFormat="false" ht="12.8" hidden="false" customHeight="false" outlineLevel="0" collapsed="false">
      <c r="A6230" s="8" t="n">
        <f aca="false">A6229-0.01</f>
        <v>37.7399999999868</v>
      </c>
      <c r="B6230" s="42" t="n">
        <f aca="false">1+$F$5*$F$4*(1+$F$6)^A6230-(1+$F$5)^A6230</f>
        <v>-100.855667921677</v>
      </c>
      <c r="C6230" s="43" t="n">
        <f aca="false">IF(AND(B6230&gt;=0,B6229&lt;0),1,0)</f>
        <v>0</v>
      </c>
    </row>
    <row r="6231" customFormat="false" ht="12.8" hidden="false" customHeight="false" outlineLevel="0" collapsed="false">
      <c r="A6231" s="8" t="n">
        <f aca="false">A6230-0.01</f>
        <v>37.7299999999868</v>
      </c>
      <c r="B6231" s="42" t="n">
        <f aca="false">1+$F$5*$F$4*(1+$F$6)^A6231-(1+$F$5)^A6231</f>
        <v>-100.723289202022</v>
      </c>
      <c r="C6231" s="43" t="n">
        <f aca="false">IF(AND(B6231&gt;=0,B6230&lt;0),1,0)</f>
        <v>0</v>
      </c>
    </row>
    <row r="6232" customFormat="false" ht="12.8" hidden="false" customHeight="false" outlineLevel="0" collapsed="false">
      <c r="A6232" s="8" t="n">
        <f aca="false">A6231-0.01</f>
        <v>37.7199999999868</v>
      </c>
      <c r="B6232" s="42" t="n">
        <f aca="false">1+$F$5*$F$4*(1+$F$6)^A6232-(1+$F$5)^A6232</f>
        <v>-100.591076014693</v>
      </c>
      <c r="C6232" s="43" t="n">
        <f aca="false">IF(AND(B6232&gt;=0,B6231&lt;0),1,0)</f>
        <v>0</v>
      </c>
    </row>
    <row r="6233" customFormat="false" ht="12.8" hidden="false" customHeight="false" outlineLevel="0" collapsed="false">
      <c r="A6233" s="8" t="n">
        <f aca="false">A6232-0.01</f>
        <v>37.7099999999868</v>
      </c>
      <c r="B6233" s="42" t="n">
        <f aca="false">1+$F$5*$F$4*(1+$F$6)^A6233-(1+$F$5)^A6233</f>
        <v>-100.459028154152</v>
      </c>
      <c r="C6233" s="43" t="n">
        <f aca="false">IF(AND(B6233&gt;=0,B6232&lt;0),1,0)</f>
        <v>0</v>
      </c>
    </row>
    <row r="6234" customFormat="false" ht="12.8" hidden="false" customHeight="false" outlineLevel="0" collapsed="false">
      <c r="A6234" s="8" t="n">
        <f aca="false">A6233-0.01</f>
        <v>37.6999999999868</v>
      </c>
      <c r="B6234" s="42" t="n">
        <f aca="false">1+$F$5*$F$4*(1+$F$6)^A6234-(1+$F$5)^A6234</f>
        <v>-100.327145415113</v>
      </c>
      <c r="C6234" s="43" t="n">
        <f aca="false">IF(AND(B6234&gt;=0,B6233&lt;0),1,0)</f>
        <v>0</v>
      </c>
    </row>
    <row r="6235" customFormat="false" ht="12.8" hidden="false" customHeight="false" outlineLevel="0" collapsed="false">
      <c r="A6235" s="8" t="n">
        <f aca="false">A6234-0.01</f>
        <v>37.6899999999868</v>
      </c>
      <c r="B6235" s="42" t="n">
        <f aca="false">1+$F$5*$F$4*(1+$F$6)^A6235-(1+$F$5)^A6235</f>
        <v>-100.195427592546</v>
      </c>
      <c r="C6235" s="43" t="n">
        <f aca="false">IF(AND(B6235&gt;=0,B6234&lt;0),1,0)</f>
        <v>0</v>
      </c>
    </row>
    <row r="6236" customFormat="false" ht="12.8" hidden="false" customHeight="false" outlineLevel="0" collapsed="false">
      <c r="A6236" s="8" t="n">
        <f aca="false">A6235-0.01</f>
        <v>37.6799999999868</v>
      </c>
      <c r="B6236" s="42" t="n">
        <f aca="false">1+$F$5*$F$4*(1+$F$6)^A6236-(1+$F$5)^A6236</f>
        <v>-100.063874481676</v>
      </c>
      <c r="C6236" s="43" t="n">
        <f aca="false">IF(AND(B6236&gt;=0,B6235&lt;0),1,0)</f>
        <v>0</v>
      </c>
    </row>
    <row r="6237" customFormat="false" ht="12.8" hidden="false" customHeight="false" outlineLevel="0" collapsed="false">
      <c r="A6237" s="8" t="n">
        <f aca="false">A6236-0.01</f>
        <v>37.6699999999868</v>
      </c>
      <c r="B6237" s="42" t="n">
        <f aca="false">1+$F$5*$F$4*(1+$F$6)^A6237-(1+$F$5)^A6237</f>
        <v>-99.9324858779811</v>
      </c>
      <c r="C6237" s="43" t="n">
        <f aca="false">IF(AND(B6237&gt;=0,B6236&lt;0),1,0)</f>
        <v>0</v>
      </c>
    </row>
    <row r="6238" customFormat="false" ht="12.8" hidden="false" customHeight="false" outlineLevel="0" collapsed="false">
      <c r="A6238" s="8" t="n">
        <f aca="false">A6237-0.01</f>
        <v>37.6599999999868</v>
      </c>
      <c r="B6238" s="42" t="n">
        <f aca="false">1+$F$5*$F$4*(1+$F$6)^A6238-(1+$F$5)^A6238</f>
        <v>-99.8012615771929</v>
      </c>
      <c r="C6238" s="43" t="n">
        <f aca="false">IF(AND(B6238&gt;=0,B6237&lt;0),1,0)</f>
        <v>0</v>
      </c>
    </row>
    <row r="6239" customFormat="false" ht="12.8" hidden="false" customHeight="false" outlineLevel="0" collapsed="false">
      <c r="A6239" s="8" t="n">
        <f aca="false">A6238-0.01</f>
        <v>37.6499999999868</v>
      </c>
      <c r="B6239" s="42" t="n">
        <f aca="false">1+$F$5*$F$4*(1+$F$6)^A6239-(1+$F$5)^A6239</f>
        <v>-99.6702013752965</v>
      </c>
      <c r="C6239" s="43" t="n">
        <f aca="false">IF(AND(B6239&gt;=0,B6238&lt;0),1,0)</f>
        <v>0</v>
      </c>
    </row>
    <row r="6240" customFormat="false" ht="12.8" hidden="false" customHeight="false" outlineLevel="0" collapsed="false">
      <c r="A6240" s="8" t="n">
        <f aca="false">A6239-0.01</f>
        <v>37.6399999999868</v>
      </c>
      <c r="B6240" s="42" t="n">
        <f aca="false">1+$F$5*$F$4*(1+$F$6)^A6240-(1+$F$5)^A6240</f>
        <v>-99.53930506853</v>
      </c>
      <c r="C6240" s="43" t="n">
        <f aca="false">IF(AND(B6240&gt;=0,B6239&lt;0),1,0)</f>
        <v>0</v>
      </c>
    </row>
    <row r="6241" customFormat="false" ht="12.8" hidden="false" customHeight="false" outlineLevel="0" collapsed="false">
      <c r="A6241" s="8" t="n">
        <f aca="false">A6240-0.01</f>
        <v>37.6299999999868</v>
      </c>
      <c r="B6241" s="42" t="n">
        <f aca="false">1+$F$5*$F$4*(1+$F$6)^A6241-(1+$F$5)^A6241</f>
        <v>-99.4085724533843</v>
      </c>
      <c r="C6241" s="43" t="n">
        <f aca="false">IF(AND(B6241&gt;=0,B6240&lt;0),1,0)</f>
        <v>0</v>
      </c>
    </row>
    <row r="6242" customFormat="false" ht="12.8" hidden="false" customHeight="false" outlineLevel="0" collapsed="false">
      <c r="A6242" s="8" t="n">
        <f aca="false">A6241-0.01</f>
        <v>37.6199999999868</v>
      </c>
      <c r="B6242" s="42" t="n">
        <f aca="false">1+$F$5*$F$4*(1+$F$6)^A6242-(1+$F$5)^A6242</f>
        <v>-99.2780033266024</v>
      </c>
      <c r="C6242" s="43" t="n">
        <f aca="false">IF(AND(B6242&gt;=0,B6241&lt;0),1,0)</f>
        <v>0</v>
      </c>
    </row>
    <row r="6243" customFormat="false" ht="12.8" hidden="false" customHeight="false" outlineLevel="0" collapsed="false">
      <c r="A6243" s="8" t="n">
        <f aca="false">A6242-0.01</f>
        <v>37.6099999999868</v>
      </c>
      <c r="B6243" s="42" t="n">
        <f aca="false">1+$F$5*$F$4*(1+$F$6)^A6243-(1+$F$5)^A6243</f>
        <v>-99.1475974851795</v>
      </c>
      <c r="C6243" s="43" t="n">
        <f aca="false">IF(AND(B6243&gt;=0,B6242&lt;0),1,0)</f>
        <v>0</v>
      </c>
    </row>
    <row r="6244" customFormat="false" ht="12.8" hidden="false" customHeight="false" outlineLevel="0" collapsed="false">
      <c r="A6244" s="8" t="n">
        <f aca="false">A6243-0.01</f>
        <v>37.5999999999868</v>
      </c>
      <c r="B6244" s="42" t="n">
        <f aca="false">1+$F$5*$F$4*(1+$F$6)^A6244-(1+$F$5)^A6244</f>
        <v>-99.0173547263625</v>
      </c>
      <c r="C6244" s="43" t="n">
        <f aca="false">IF(AND(B6244&gt;=0,B6243&lt;0),1,0)</f>
        <v>0</v>
      </c>
    </row>
    <row r="6245" customFormat="false" ht="12.8" hidden="false" customHeight="false" outlineLevel="0" collapsed="false">
      <c r="A6245" s="8" t="n">
        <f aca="false">A6244-0.01</f>
        <v>37.5899999999868</v>
      </c>
      <c r="B6245" s="42" t="n">
        <f aca="false">1+$F$5*$F$4*(1+$F$6)^A6245-(1+$F$5)^A6245</f>
        <v>-98.8872748476499</v>
      </c>
      <c r="C6245" s="43" t="n">
        <f aca="false">IF(AND(B6245&gt;=0,B6244&lt;0),1,0)</f>
        <v>0</v>
      </c>
    </row>
    <row r="6246" customFormat="false" ht="12.8" hidden="false" customHeight="false" outlineLevel="0" collapsed="false">
      <c r="A6246" s="8" t="n">
        <f aca="false">A6245-0.01</f>
        <v>37.5799999999868</v>
      </c>
      <c r="B6246" s="42" t="n">
        <f aca="false">1+$F$5*$F$4*(1+$F$6)^A6246-(1+$F$5)^A6246</f>
        <v>-98.7573576467911</v>
      </c>
      <c r="C6246" s="43" t="n">
        <f aca="false">IF(AND(B6246&gt;=0,B6245&lt;0),1,0)</f>
        <v>0</v>
      </c>
    </row>
    <row r="6247" customFormat="false" ht="12.8" hidden="false" customHeight="false" outlineLevel="0" collapsed="false">
      <c r="A6247" s="8" t="n">
        <f aca="false">A6246-0.01</f>
        <v>37.5699999999868</v>
      </c>
      <c r="B6247" s="42" t="n">
        <f aca="false">1+$F$5*$F$4*(1+$F$6)^A6247-(1+$F$5)^A6247</f>
        <v>-98.6276029217863</v>
      </c>
      <c r="C6247" s="43" t="n">
        <f aca="false">IF(AND(B6247&gt;=0,B6246&lt;0),1,0)</f>
        <v>0</v>
      </c>
    </row>
    <row r="6248" customFormat="false" ht="12.8" hidden="false" customHeight="false" outlineLevel="0" collapsed="false">
      <c r="A6248" s="8" t="n">
        <f aca="false">A6247-0.01</f>
        <v>37.5599999999868</v>
      </c>
      <c r="B6248" s="42" t="n">
        <f aca="false">1+$F$5*$F$4*(1+$F$6)^A6248-(1+$F$5)^A6248</f>
        <v>-98.4980104708863</v>
      </c>
      <c r="C6248" s="43" t="n">
        <f aca="false">IF(AND(B6248&gt;=0,B6247&lt;0),1,0)</f>
        <v>0</v>
      </c>
    </row>
    <row r="6249" customFormat="false" ht="12.8" hidden="false" customHeight="false" outlineLevel="0" collapsed="false">
      <c r="A6249" s="8" t="n">
        <f aca="false">A6248-0.01</f>
        <v>37.5499999999869</v>
      </c>
      <c r="B6249" s="42" t="n">
        <f aca="false">1+$F$5*$F$4*(1+$F$6)^A6249-(1+$F$5)^A6249</f>
        <v>-98.368580092592</v>
      </c>
      <c r="C6249" s="43" t="n">
        <f aca="false">IF(AND(B6249&gt;=0,B6248&lt;0),1,0)</f>
        <v>0</v>
      </c>
    </row>
    <row r="6250" customFormat="false" ht="12.8" hidden="false" customHeight="false" outlineLevel="0" collapsed="false">
      <c r="A6250" s="8" t="n">
        <f aca="false">A6249-0.01</f>
        <v>37.5399999999869</v>
      </c>
      <c r="B6250" s="42" t="n">
        <f aca="false">1+$F$5*$F$4*(1+$F$6)^A6250-(1+$F$5)^A6250</f>
        <v>-98.2393115856544</v>
      </c>
      <c r="C6250" s="43" t="n">
        <f aca="false">IF(AND(B6250&gt;=0,B6249&lt;0),1,0)</f>
        <v>0</v>
      </c>
    </row>
    <row r="6251" customFormat="false" ht="12.8" hidden="false" customHeight="false" outlineLevel="0" collapsed="false">
      <c r="A6251" s="8" t="n">
        <f aca="false">A6250-0.01</f>
        <v>37.5299999999869</v>
      </c>
      <c r="B6251" s="42" t="n">
        <f aca="false">1+$F$5*$F$4*(1+$F$6)^A6251-(1+$F$5)^A6251</f>
        <v>-98.1102047490736</v>
      </c>
      <c r="C6251" s="43" t="n">
        <f aca="false">IF(AND(B6251&gt;=0,B6250&lt;0),1,0)</f>
        <v>0</v>
      </c>
    </row>
    <row r="6252" customFormat="false" ht="12.8" hidden="false" customHeight="false" outlineLevel="0" collapsed="false">
      <c r="A6252" s="8" t="n">
        <f aca="false">A6251-0.01</f>
        <v>37.5199999999869</v>
      </c>
      <c r="B6252" s="42" t="n">
        <f aca="false">1+$F$5*$F$4*(1+$F$6)^A6252-(1+$F$5)^A6252</f>
        <v>-97.9812593820995</v>
      </c>
      <c r="C6252" s="43" t="n">
        <f aca="false">IF(AND(B6252&gt;=0,B6251&lt;0),1,0)</f>
        <v>0</v>
      </c>
    </row>
    <row r="6253" customFormat="false" ht="12.8" hidden="false" customHeight="false" outlineLevel="0" collapsed="false">
      <c r="A6253" s="8" t="n">
        <f aca="false">A6252-0.01</f>
        <v>37.5099999999869</v>
      </c>
      <c r="B6253" s="42" t="n">
        <f aca="false">1+$F$5*$F$4*(1+$F$6)^A6253-(1+$F$5)^A6253</f>
        <v>-97.8524752842305</v>
      </c>
      <c r="C6253" s="43" t="n">
        <f aca="false">IF(AND(B6253&gt;=0,B6252&lt;0),1,0)</f>
        <v>0</v>
      </c>
    </row>
    <row r="6254" customFormat="false" ht="12.8" hidden="false" customHeight="false" outlineLevel="0" collapsed="false">
      <c r="A6254" s="8" t="n">
        <f aca="false">A6253-0.01</f>
        <v>37.4999999999869</v>
      </c>
      <c r="B6254" s="42" t="n">
        <f aca="false">1+$F$5*$F$4*(1+$F$6)^A6254-(1+$F$5)^A6254</f>
        <v>-97.7238522552138</v>
      </c>
      <c r="C6254" s="43" t="n">
        <f aca="false">IF(AND(B6254&gt;=0,B6253&lt;0),1,0)</f>
        <v>0</v>
      </c>
    </row>
    <row r="6255" customFormat="false" ht="12.8" hidden="false" customHeight="false" outlineLevel="0" collapsed="false">
      <c r="A6255" s="8" t="n">
        <f aca="false">A6254-0.01</f>
        <v>37.4899999999869</v>
      </c>
      <c r="B6255" s="42" t="n">
        <f aca="false">1+$F$5*$F$4*(1+$F$6)^A6255-(1+$F$5)^A6255</f>
        <v>-97.5953900950451</v>
      </c>
      <c r="C6255" s="43" t="n">
        <f aca="false">IF(AND(B6255&gt;=0,B6254&lt;0),1,0)</f>
        <v>0</v>
      </c>
    </row>
    <row r="6256" customFormat="false" ht="12.8" hidden="false" customHeight="false" outlineLevel="0" collapsed="false">
      <c r="A6256" s="8" t="n">
        <f aca="false">A6255-0.01</f>
        <v>37.4799999999869</v>
      </c>
      <c r="B6256" s="42" t="n">
        <f aca="false">1+$F$5*$F$4*(1+$F$6)^A6256-(1+$F$5)^A6256</f>
        <v>-97.4670886039677</v>
      </c>
      <c r="C6256" s="43" t="n">
        <f aca="false">IF(AND(B6256&gt;=0,B6255&lt;0),1,0)</f>
        <v>0</v>
      </c>
    </row>
    <row r="6257" customFormat="false" ht="12.8" hidden="false" customHeight="false" outlineLevel="0" collapsed="false">
      <c r="A6257" s="8" t="n">
        <f aca="false">A6256-0.01</f>
        <v>37.4699999999869</v>
      </c>
      <c r="B6257" s="42" t="n">
        <f aca="false">1+$F$5*$F$4*(1+$F$6)^A6257-(1+$F$5)^A6257</f>
        <v>-97.3389475824731</v>
      </c>
      <c r="C6257" s="43" t="n">
        <f aca="false">IF(AND(B6257&gt;=0,B6256&lt;0),1,0)</f>
        <v>0</v>
      </c>
    </row>
    <row r="6258" customFormat="false" ht="12.8" hidden="false" customHeight="false" outlineLevel="0" collapsed="false">
      <c r="A6258" s="8" t="n">
        <f aca="false">A6257-0.01</f>
        <v>37.4599999999869</v>
      </c>
      <c r="B6258" s="42" t="n">
        <f aca="false">1+$F$5*$F$4*(1+$F$6)^A6258-(1+$F$5)^A6258</f>
        <v>-97.2109668312999</v>
      </c>
      <c r="C6258" s="43" t="n">
        <f aca="false">IF(AND(B6258&gt;=0,B6257&lt;0),1,0)</f>
        <v>0</v>
      </c>
    </row>
    <row r="6259" customFormat="false" ht="12.8" hidden="false" customHeight="false" outlineLevel="0" collapsed="false">
      <c r="A6259" s="8" t="n">
        <f aca="false">A6258-0.01</f>
        <v>37.4499999999869</v>
      </c>
      <c r="B6259" s="42" t="n">
        <f aca="false">1+$F$5*$F$4*(1+$F$6)^A6259-(1+$F$5)^A6259</f>
        <v>-97.0831461514338</v>
      </c>
      <c r="C6259" s="43" t="n">
        <f aca="false">IF(AND(B6259&gt;=0,B6258&lt;0),1,0)</f>
        <v>0</v>
      </c>
    </row>
    <row r="6260" customFormat="false" ht="12.8" hidden="false" customHeight="false" outlineLevel="0" collapsed="false">
      <c r="A6260" s="8" t="n">
        <f aca="false">A6259-0.01</f>
        <v>37.4399999999869</v>
      </c>
      <c r="B6260" s="42" t="n">
        <f aca="false">1+$F$5*$F$4*(1+$F$6)^A6260-(1+$F$5)^A6260</f>
        <v>-96.9554853441074</v>
      </c>
      <c r="C6260" s="43" t="n">
        <f aca="false">IF(AND(B6260&gt;=0,B6259&lt;0),1,0)</f>
        <v>0</v>
      </c>
    </row>
    <row r="6261" customFormat="false" ht="12.8" hidden="false" customHeight="false" outlineLevel="0" collapsed="false">
      <c r="A6261" s="8" t="n">
        <f aca="false">A6260-0.01</f>
        <v>37.4299999999869</v>
      </c>
      <c r="B6261" s="42" t="n">
        <f aca="false">1+$F$5*$F$4*(1+$F$6)^A6261-(1+$F$5)^A6261</f>
        <v>-96.8279842107997</v>
      </c>
      <c r="C6261" s="43" t="n">
        <f aca="false">IF(AND(B6261&gt;=0,B6260&lt;0),1,0)</f>
        <v>0</v>
      </c>
    </row>
    <row r="6262" customFormat="false" ht="12.8" hidden="false" customHeight="false" outlineLevel="0" collapsed="false">
      <c r="A6262" s="8" t="n">
        <f aca="false">A6261-0.01</f>
        <v>37.4199999999869</v>
      </c>
      <c r="B6262" s="42" t="n">
        <f aca="false">1+$F$5*$F$4*(1+$F$6)^A6262-(1+$F$5)^A6262</f>
        <v>-96.700642553236</v>
      </c>
      <c r="C6262" s="43" t="n">
        <f aca="false">IF(AND(B6262&gt;=0,B6261&lt;0),1,0)</f>
        <v>0</v>
      </c>
    </row>
    <row r="6263" customFormat="false" ht="12.8" hidden="false" customHeight="false" outlineLevel="0" collapsed="false">
      <c r="A6263" s="8" t="n">
        <f aca="false">A6262-0.01</f>
        <v>37.4099999999869</v>
      </c>
      <c r="B6263" s="42" t="n">
        <f aca="false">1+$F$5*$F$4*(1+$F$6)^A6263-(1+$F$5)^A6263</f>
        <v>-96.5734601733873</v>
      </c>
      <c r="C6263" s="43" t="n">
        <f aca="false">IF(AND(B6263&gt;=0,B6262&lt;0),1,0)</f>
        <v>0</v>
      </c>
    </row>
    <row r="6264" customFormat="false" ht="12.8" hidden="false" customHeight="false" outlineLevel="0" collapsed="false">
      <c r="A6264" s="8" t="n">
        <f aca="false">A6263-0.01</f>
        <v>37.3999999999869</v>
      </c>
      <c r="B6264" s="42" t="n">
        <f aca="false">1+$F$5*$F$4*(1+$F$6)^A6264-(1+$F$5)^A6264</f>
        <v>-96.4464368734703</v>
      </c>
      <c r="C6264" s="43" t="n">
        <f aca="false">IF(AND(B6264&gt;=0,B6263&lt;0),1,0)</f>
        <v>0</v>
      </c>
    </row>
    <row r="6265" customFormat="false" ht="12.8" hidden="false" customHeight="false" outlineLevel="0" collapsed="false">
      <c r="A6265" s="8" t="n">
        <f aca="false">A6264-0.01</f>
        <v>37.3899999999869</v>
      </c>
      <c r="B6265" s="42" t="n">
        <f aca="false">1+$F$5*$F$4*(1+$F$6)^A6265-(1+$F$5)^A6265</f>
        <v>-96.319572455947</v>
      </c>
      <c r="C6265" s="43" t="n">
        <f aca="false">IF(AND(B6265&gt;=0,B6264&lt;0),1,0)</f>
        <v>0</v>
      </c>
    </row>
    <row r="6266" customFormat="false" ht="12.8" hidden="false" customHeight="false" outlineLevel="0" collapsed="false">
      <c r="A6266" s="8" t="n">
        <f aca="false">A6265-0.01</f>
        <v>37.3799999999869</v>
      </c>
      <c r="B6266" s="42" t="n">
        <f aca="false">1+$F$5*$F$4*(1+$F$6)^A6266-(1+$F$5)^A6266</f>
        <v>-96.1928667235242</v>
      </c>
      <c r="C6266" s="43" t="n">
        <f aca="false">IF(AND(B6266&gt;=0,B6265&lt;0),1,0)</f>
        <v>0</v>
      </c>
    </row>
    <row r="6267" customFormat="false" ht="12.8" hidden="false" customHeight="false" outlineLevel="0" collapsed="false">
      <c r="A6267" s="8" t="n">
        <f aca="false">A6266-0.01</f>
        <v>37.3699999999869</v>
      </c>
      <c r="B6267" s="42" t="n">
        <f aca="false">1+$F$5*$F$4*(1+$F$6)^A6267-(1+$F$5)^A6267</f>
        <v>-96.0663194791535</v>
      </c>
      <c r="C6267" s="43" t="n">
        <f aca="false">IF(AND(B6267&gt;=0,B6266&lt;0),1,0)</f>
        <v>0</v>
      </c>
    </row>
    <row r="6268" customFormat="false" ht="12.8" hidden="false" customHeight="false" outlineLevel="0" collapsed="false">
      <c r="A6268" s="8" t="n">
        <f aca="false">A6267-0.01</f>
        <v>37.3599999999869</v>
      </c>
      <c r="B6268" s="42" t="n">
        <f aca="false">1+$F$5*$F$4*(1+$F$6)^A6268-(1+$F$5)^A6268</f>
        <v>-95.9399305260308</v>
      </c>
      <c r="C6268" s="43" t="n">
        <f aca="false">IF(AND(B6268&gt;=0,B6267&lt;0),1,0)</f>
        <v>0</v>
      </c>
    </row>
    <row r="6269" customFormat="false" ht="12.8" hidden="false" customHeight="false" outlineLevel="0" collapsed="false">
      <c r="A6269" s="8" t="n">
        <f aca="false">A6268-0.01</f>
        <v>37.3499999999869</v>
      </c>
      <c r="B6269" s="42" t="n">
        <f aca="false">1+$F$5*$F$4*(1+$F$6)^A6269-(1+$F$5)^A6269</f>
        <v>-95.813699667596</v>
      </c>
      <c r="C6269" s="43" t="n">
        <f aca="false">IF(AND(B6269&gt;=0,B6268&lt;0),1,0)</f>
        <v>0</v>
      </c>
    </row>
    <row r="6270" customFormat="false" ht="12.8" hidden="false" customHeight="false" outlineLevel="0" collapsed="false">
      <c r="A6270" s="8" t="n">
        <f aca="false">A6269-0.01</f>
        <v>37.3399999999869</v>
      </c>
      <c r="B6270" s="42" t="n">
        <f aca="false">1+$F$5*$F$4*(1+$F$6)^A6270-(1+$F$5)^A6270</f>
        <v>-95.6876267075329</v>
      </c>
      <c r="C6270" s="43" t="n">
        <f aca="false">IF(AND(B6270&gt;=0,B6269&lt;0),1,0)</f>
        <v>0</v>
      </c>
    </row>
    <row r="6271" customFormat="false" ht="12.8" hidden="false" customHeight="false" outlineLevel="0" collapsed="false">
      <c r="A6271" s="8" t="n">
        <f aca="false">A6270-0.01</f>
        <v>37.3299999999869</v>
      </c>
      <c r="B6271" s="42" t="n">
        <f aca="false">1+$F$5*$F$4*(1+$F$6)^A6271-(1+$F$5)^A6271</f>
        <v>-95.5617114497685</v>
      </c>
      <c r="C6271" s="43" t="n">
        <f aca="false">IF(AND(B6271&gt;=0,B6270&lt;0),1,0)</f>
        <v>0</v>
      </c>
    </row>
    <row r="6272" customFormat="false" ht="12.8" hidden="false" customHeight="false" outlineLevel="0" collapsed="false">
      <c r="A6272" s="8" t="n">
        <f aca="false">A6271-0.01</f>
        <v>37.3199999999869</v>
      </c>
      <c r="B6272" s="42" t="n">
        <f aca="false">1+$F$5*$F$4*(1+$F$6)^A6272-(1+$F$5)^A6272</f>
        <v>-95.4359536984732</v>
      </c>
      <c r="C6272" s="43" t="n">
        <f aca="false">IF(AND(B6272&gt;=0,B6271&lt;0),1,0)</f>
        <v>0</v>
      </c>
    </row>
    <row r="6273" customFormat="false" ht="12.8" hidden="false" customHeight="false" outlineLevel="0" collapsed="false">
      <c r="A6273" s="8" t="n">
        <f aca="false">A6272-0.01</f>
        <v>37.3099999999869</v>
      </c>
      <c r="B6273" s="42" t="n">
        <f aca="false">1+$F$5*$F$4*(1+$F$6)^A6273-(1+$F$5)^A6273</f>
        <v>-95.3103532580601</v>
      </c>
      <c r="C6273" s="43" t="n">
        <f aca="false">IF(AND(B6273&gt;=0,B6272&lt;0),1,0)</f>
        <v>0</v>
      </c>
    </row>
    <row r="6274" customFormat="false" ht="12.8" hidden="false" customHeight="false" outlineLevel="0" collapsed="false">
      <c r="A6274" s="8" t="n">
        <f aca="false">A6273-0.01</f>
        <v>37.2999999999869</v>
      </c>
      <c r="B6274" s="42" t="n">
        <f aca="false">1+$F$5*$F$4*(1+$F$6)^A6274-(1+$F$5)^A6274</f>
        <v>-95.1849099331849</v>
      </c>
      <c r="C6274" s="43" t="n">
        <f aca="false">IF(AND(B6274&gt;=0,B6273&lt;0),1,0)</f>
        <v>0</v>
      </c>
    </row>
    <row r="6275" customFormat="false" ht="12.8" hidden="false" customHeight="false" outlineLevel="0" collapsed="false">
      <c r="A6275" s="8" t="n">
        <f aca="false">A6274-0.01</f>
        <v>37.2899999999869</v>
      </c>
      <c r="B6275" s="42" t="n">
        <f aca="false">1+$F$5*$F$4*(1+$F$6)^A6275-(1+$F$5)^A6275</f>
        <v>-95.0596235287455</v>
      </c>
      <c r="C6275" s="43" t="n">
        <f aca="false">IF(AND(B6275&gt;=0,B6274&lt;0),1,0)</f>
        <v>0</v>
      </c>
    </row>
    <row r="6276" customFormat="false" ht="12.8" hidden="false" customHeight="false" outlineLevel="0" collapsed="false">
      <c r="A6276" s="8" t="n">
        <f aca="false">A6275-0.01</f>
        <v>37.2799999999869</v>
      </c>
      <c r="B6276" s="42" t="n">
        <f aca="false">1+$F$5*$F$4*(1+$F$6)^A6276-(1+$F$5)^A6276</f>
        <v>-94.9344938498817</v>
      </c>
      <c r="C6276" s="43" t="n">
        <f aca="false">IF(AND(B6276&gt;=0,B6275&lt;0),1,0)</f>
        <v>0</v>
      </c>
    </row>
    <row r="6277" customFormat="false" ht="12.8" hidden="false" customHeight="false" outlineLevel="0" collapsed="false">
      <c r="A6277" s="8" t="n">
        <f aca="false">A6276-0.01</f>
        <v>37.2699999999869</v>
      </c>
      <c r="B6277" s="42" t="n">
        <f aca="false">1+$F$5*$F$4*(1+$F$6)^A6277-(1+$F$5)^A6277</f>
        <v>-94.8095207019751</v>
      </c>
      <c r="C6277" s="43" t="n">
        <f aca="false">IF(AND(B6277&gt;=0,B6276&lt;0),1,0)</f>
        <v>0</v>
      </c>
    </row>
    <row r="6278" customFormat="false" ht="12.8" hidden="false" customHeight="false" outlineLevel="0" collapsed="false">
      <c r="A6278" s="8" t="n">
        <f aca="false">A6277-0.01</f>
        <v>37.2599999999869</v>
      </c>
      <c r="B6278" s="42" t="n">
        <f aca="false">1+$F$5*$F$4*(1+$F$6)^A6278-(1+$F$5)^A6278</f>
        <v>-94.6847038906485</v>
      </c>
      <c r="C6278" s="43" t="n">
        <f aca="false">IF(AND(B6278&gt;=0,B6277&lt;0),1,0)</f>
        <v>0</v>
      </c>
    </row>
    <row r="6279" customFormat="false" ht="12.8" hidden="false" customHeight="false" outlineLevel="0" collapsed="false">
      <c r="A6279" s="8" t="n">
        <f aca="false">A6278-0.01</f>
        <v>37.2499999999869</v>
      </c>
      <c r="B6279" s="42" t="n">
        <f aca="false">1+$F$5*$F$4*(1+$F$6)^A6279-(1+$F$5)^A6279</f>
        <v>-94.5600432217658</v>
      </c>
      <c r="C6279" s="43" t="n">
        <f aca="false">IF(AND(B6279&gt;=0,B6278&lt;0),1,0)</f>
        <v>0</v>
      </c>
    </row>
    <row r="6280" customFormat="false" ht="12.8" hidden="false" customHeight="false" outlineLevel="0" collapsed="false">
      <c r="A6280" s="8" t="n">
        <f aca="false">A6279-0.01</f>
        <v>37.2399999999869</v>
      </c>
      <c r="B6280" s="42" t="n">
        <f aca="false">1+$F$5*$F$4*(1+$F$6)^A6280-(1+$F$5)^A6280</f>
        <v>-94.4355385014315</v>
      </c>
      <c r="C6280" s="43" t="n">
        <f aca="false">IF(AND(B6280&gt;=0,B6279&lt;0),1,0)</f>
        <v>0</v>
      </c>
    </row>
    <row r="6281" customFormat="false" ht="12.8" hidden="false" customHeight="false" outlineLevel="0" collapsed="false">
      <c r="A6281" s="8" t="n">
        <f aca="false">A6280-0.01</f>
        <v>37.2299999999869</v>
      </c>
      <c r="B6281" s="42" t="n">
        <f aca="false">1+$F$5*$F$4*(1+$F$6)^A6281-(1+$F$5)^A6281</f>
        <v>-94.3111895359908</v>
      </c>
      <c r="C6281" s="43" t="n">
        <f aca="false">IF(AND(B6281&gt;=0,B6280&lt;0),1,0)</f>
        <v>0</v>
      </c>
    </row>
    <row r="6282" customFormat="false" ht="12.8" hidden="false" customHeight="false" outlineLevel="0" collapsed="false">
      <c r="A6282" s="8" t="n">
        <f aca="false">A6281-0.01</f>
        <v>37.2199999999869</v>
      </c>
      <c r="B6282" s="42" t="n">
        <f aca="false">1+$F$5*$F$4*(1+$F$6)^A6282-(1+$F$5)^A6282</f>
        <v>-94.186996132029</v>
      </c>
      <c r="C6282" s="43" t="n">
        <f aca="false">IF(AND(B6282&gt;=0,B6281&lt;0),1,0)</f>
        <v>0</v>
      </c>
    </row>
    <row r="6283" customFormat="false" ht="12.8" hidden="false" customHeight="false" outlineLevel="0" collapsed="false">
      <c r="A6283" s="8" t="n">
        <f aca="false">A6282-0.01</f>
        <v>37.2099999999869</v>
      </c>
      <c r="B6283" s="42" t="n">
        <f aca="false">1+$F$5*$F$4*(1+$F$6)^A6283-(1+$F$5)^A6283</f>
        <v>-94.062958096371</v>
      </c>
      <c r="C6283" s="43" t="n">
        <f aca="false">IF(AND(B6283&gt;=0,B6282&lt;0),1,0)</f>
        <v>0</v>
      </c>
    </row>
    <row r="6284" customFormat="false" ht="12.8" hidden="false" customHeight="false" outlineLevel="0" collapsed="false">
      <c r="A6284" s="8" t="n">
        <f aca="false">A6283-0.01</f>
        <v>37.1999999999869</v>
      </c>
      <c r="B6284" s="42" t="n">
        <f aca="false">1+$F$5*$F$4*(1+$F$6)^A6284-(1+$F$5)^A6284</f>
        <v>-93.9390752360814</v>
      </c>
      <c r="C6284" s="43" t="n">
        <f aca="false">IF(AND(B6284&gt;=0,B6283&lt;0),1,0)</f>
        <v>0</v>
      </c>
    </row>
    <row r="6285" customFormat="false" ht="12.8" hidden="false" customHeight="false" outlineLevel="0" collapsed="false">
      <c r="A6285" s="8" t="n">
        <f aca="false">A6284-0.01</f>
        <v>37.1899999999869</v>
      </c>
      <c r="B6285" s="42" t="n">
        <f aca="false">1+$F$5*$F$4*(1+$F$6)^A6285-(1+$F$5)^A6285</f>
        <v>-93.8153473584642</v>
      </c>
      <c r="C6285" s="43" t="n">
        <f aca="false">IF(AND(B6285&gt;=0,B6284&lt;0),1,0)</f>
        <v>0</v>
      </c>
    </row>
    <row r="6286" customFormat="false" ht="12.8" hidden="false" customHeight="false" outlineLevel="0" collapsed="false">
      <c r="A6286" s="8" t="n">
        <f aca="false">A6285-0.01</f>
        <v>37.1799999999869</v>
      </c>
      <c r="B6286" s="42" t="n">
        <f aca="false">1+$F$5*$F$4*(1+$F$6)^A6286-(1+$F$5)^A6286</f>
        <v>-93.6917742710621</v>
      </c>
      <c r="C6286" s="43" t="n">
        <f aca="false">IF(AND(B6286&gt;=0,B6285&lt;0),1,0)</f>
        <v>0</v>
      </c>
    </row>
    <row r="6287" customFormat="false" ht="12.8" hidden="false" customHeight="false" outlineLevel="0" collapsed="false">
      <c r="A6287" s="8" t="n">
        <f aca="false">A6286-0.01</f>
        <v>37.1699999999869</v>
      </c>
      <c r="B6287" s="42" t="n">
        <f aca="false">1+$F$5*$F$4*(1+$F$6)^A6287-(1+$F$5)^A6287</f>
        <v>-93.5683557816568</v>
      </c>
      <c r="C6287" s="43" t="n">
        <f aca="false">IF(AND(B6287&gt;=0,B6286&lt;0),1,0)</f>
        <v>0</v>
      </c>
    </row>
    <row r="6288" customFormat="false" ht="12.8" hidden="false" customHeight="false" outlineLevel="0" collapsed="false">
      <c r="A6288" s="8" t="n">
        <f aca="false">A6287-0.01</f>
        <v>37.1599999999869</v>
      </c>
      <c r="B6288" s="42" t="n">
        <f aca="false">1+$F$5*$F$4*(1+$F$6)^A6288-(1+$F$5)^A6288</f>
        <v>-93.4450916982679</v>
      </c>
      <c r="C6288" s="43" t="n">
        <f aca="false">IF(AND(B6288&gt;=0,B6287&lt;0),1,0)</f>
        <v>0</v>
      </c>
    </row>
    <row r="6289" customFormat="false" ht="12.8" hidden="false" customHeight="false" outlineLevel="0" collapsed="false">
      <c r="A6289" s="8" t="n">
        <f aca="false">A6288-0.01</f>
        <v>37.1499999999869</v>
      </c>
      <c r="B6289" s="42" t="n">
        <f aca="false">1+$F$5*$F$4*(1+$F$6)^A6289-(1+$F$5)^A6289</f>
        <v>-93.3219818291535</v>
      </c>
      <c r="C6289" s="43" t="n">
        <f aca="false">IF(AND(B6289&gt;=0,B6288&lt;0),1,0)</f>
        <v>0</v>
      </c>
    </row>
    <row r="6290" customFormat="false" ht="12.8" hidden="false" customHeight="false" outlineLevel="0" collapsed="false">
      <c r="A6290" s="8" t="n">
        <f aca="false">A6289-0.01</f>
        <v>37.1399999999869</v>
      </c>
      <c r="B6290" s="42" t="n">
        <f aca="false">1+$F$5*$F$4*(1+$F$6)^A6290-(1+$F$5)^A6290</f>
        <v>-93.1990259828093</v>
      </c>
      <c r="C6290" s="43" t="n">
        <f aca="false">IF(AND(B6290&gt;=0,B6289&lt;0),1,0)</f>
        <v>0</v>
      </c>
    </row>
    <row r="6291" customFormat="false" ht="12.8" hidden="false" customHeight="false" outlineLevel="0" collapsed="false">
      <c r="A6291" s="8" t="n">
        <f aca="false">A6290-0.01</f>
        <v>37.1299999999869</v>
      </c>
      <c r="B6291" s="42" t="n">
        <f aca="false">1+$F$5*$F$4*(1+$F$6)^A6291-(1+$F$5)^A6291</f>
        <v>-93.0762239679684</v>
      </c>
      <c r="C6291" s="43" t="n">
        <f aca="false">IF(AND(B6291&gt;=0,B6290&lt;0),1,0)</f>
        <v>0</v>
      </c>
    </row>
    <row r="6292" customFormat="false" ht="12.8" hidden="false" customHeight="false" outlineLevel="0" collapsed="false">
      <c r="A6292" s="8" t="n">
        <f aca="false">A6291-0.01</f>
        <v>37.1199999999869</v>
      </c>
      <c r="B6292" s="42" t="n">
        <f aca="false">1+$F$5*$F$4*(1+$F$6)^A6292-(1+$F$5)^A6292</f>
        <v>-92.9535755936012</v>
      </c>
      <c r="C6292" s="43" t="n">
        <f aca="false">IF(AND(B6292&gt;=0,B6291&lt;0),1,0)</f>
        <v>0</v>
      </c>
    </row>
    <row r="6293" customFormat="false" ht="12.8" hidden="false" customHeight="false" outlineLevel="0" collapsed="false">
      <c r="A6293" s="8" t="n">
        <f aca="false">A6292-0.01</f>
        <v>37.1099999999869</v>
      </c>
      <c r="B6293" s="42" t="n">
        <f aca="false">1+$F$5*$F$4*(1+$F$6)^A6293-(1+$F$5)^A6293</f>
        <v>-92.831080668915</v>
      </c>
      <c r="C6293" s="43" t="n">
        <f aca="false">IF(AND(B6293&gt;=0,B6292&lt;0),1,0)</f>
        <v>0</v>
      </c>
    </row>
    <row r="6294" customFormat="false" ht="12.8" hidden="false" customHeight="false" outlineLevel="0" collapsed="false">
      <c r="A6294" s="8" t="n">
        <f aca="false">A6293-0.01</f>
        <v>37.0999999999869</v>
      </c>
      <c r="B6294" s="42" t="n">
        <f aca="false">1+$F$5*$F$4*(1+$F$6)^A6294-(1+$F$5)^A6294</f>
        <v>-92.7087390033537</v>
      </c>
      <c r="C6294" s="43" t="n">
        <f aca="false">IF(AND(B6294&gt;=0,B6293&lt;0),1,0)</f>
        <v>0</v>
      </c>
    </row>
    <row r="6295" customFormat="false" ht="12.8" hidden="false" customHeight="false" outlineLevel="0" collapsed="false">
      <c r="A6295" s="8" t="n">
        <f aca="false">A6294-0.01</f>
        <v>37.0899999999869</v>
      </c>
      <c r="B6295" s="42" t="n">
        <f aca="false">1+$F$5*$F$4*(1+$F$6)^A6295-(1+$F$5)^A6295</f>
        <v>-92.5865504065973</v>
      </c>
      <c r="C6295" s="43" t="n">
        <f aca="false">IF(AND(B6295&gt;=0,B6294&lt;0),1,0)</f>
        <v>0</v>
      </c>
    </row>
    <row r="6296" customFormat="false" ht="12.8" hidden="false" customHeight="false" outlineLevel="0" collapsed="false">
      <c r="A6296" s="8" t="n">
        <f aca="false">A6295-0.01</f>
        <v>37.0799999999869</v>
      </c>
      <c r="B6296" s="42" t="n">
        <f aca="false">1+$F$5*$F$4*(1+$F$6)^A6296-(1+$F$5)^A6296</f>
        <v>-92.4645146885621</v>
      </c>
      <c r="C6296" s="43" t="n">
        <f aca="false">IF(AND(B6296&gt;=0,B6295&lt;0),1,0)</f>
        <v>0</v>
      </c>
    </row>
    <row r="6297" customFormat="false" ht="12.8" hidden="false" customHeight="false" outlineLevel="0" collapsed="false">
      <c r="A6297" s="8" t="n">
        <f aca="false">A6296-0.01</f>
        <v>37.0699999999869</v>
      </c>
      <c r="B6297" s="42" t="n">
        <f aca="false">1+$F$5*$F$4*(1+$F$6)^A6297-(1+$F$5)^A6297</f>
        <v>-92.3426316594</v>
      </c>
      <c r="C6297" s="43" t="n">
        <f aca="false">IF(AND(B6297&gt;=0,B6296&lt;0),1,0)</f>
        <v>0</v>
      </c>
    </row>
    <row r="6298" customFormat="false" ht="12.8" hidden="false" customHeight="false" outlineLevel="0" collapsed="false">
      <c r="A6298" s="8" t="n">
        <f aca="false">A6297-0.01</f>
        <v>37.0599999999869</v>
      </c>
      <c r="B6298" s="42" t="n">
        <f aca="false">1+$F$5*$F$4*(1+$F$6)^A6298-(1+$F$5)^A6298</f>
        <v>-92.2209011294983</v>
      </c>
      <c r="C6298" s="43" t="n">
        <f aca="false">IF(AND(B6298&gt;=0,B6297&lt;0),1,0)</f>
        <v>0</v>
      </c>
    </row>
    <row r="6299" customFormat="false" ht="12.8" hidden="false" customHeight="false" outlineLevel="0" collapsed="false">
      <c r="A6299" s="8" t="n">
        <f aca="false">A6298-0.01</f>
        <v>37.049999999987</v>
      </c>
      <c r="B6299" s="42" t="n">
        <f aca="false">1+$F$5*$F$4*(1+$F$6)^A6299-(1+$F$5)^A6299</f>
        <v>-92.0993229094794</v>
      </c>
      <c r="C6299" s="43" t="n">
        <f aca="false">IF(AND(B6299&gt;=0,B6298&lt;0),1,0)</f>
        <v>0</v>
      </c>
    </row>
    <row r="6300" customFormat="false" ht="12.8" hidden="false" customHeight="false" outlineLevel="0" collapsed="false">
      <c r="A6300" s="8" t="n">
        <f aca="false">A6299-0.01</f>
        <v>37.039999999987</v>
      </c>
      <c r="B6300" s="42" t="n">
        <f aca="false">1+$F$5*$F$4*(1+$F$6)^A6300-(1+$F$5)^A6300</f>
        <v>-91.9778968102007</v>
      </c>
      <c r="C6300" s="43" t="n">
        <f aca="false">IF(AND(B6300&gt;=0,B6299&lt;0),1,0)</f>
        <v>0</v>
      </c>
    </row>
    <row r="6301" customFormat="false" ht="12.8" hidden="false" customHeight="false" outlineLevel="0" collapsed="false">
      <c r="A6301" s="8" t="n">
        <f aca="false">A6300-0.01</f>
        <v>37.029999999987</v>
      </c>
      <c r="B6301" s="42" t="n">
        <f aca="false">1+$F$5*$F$4*(1+$F$6)^A6301-(1+$F$5)^A6301</f>
        <v>-91.856622642754</v>
      </c>
      <c r="C6301" s="43" t="n">
        <f aca="false">IF(AND(B6301&gt;=0,B6300&lt;0),1,0)</f>
        <v>0</v>
      </c>
    </row>
    <row r="6302" customFormat="false" ht="12.8" hidden="false" customHeight="false" outlineLevel="0" collapsed="false">
      <c r="A6302" s="8" t="n">
        <f aca="false">A6301-0.01</f>
        <v>37.019999999987</v>
      </c>
      <c r="B6302" s="42" t="n">
        <f aca="false">1+$F$5*$F$4*(1+$F$6)^A6302-(1+$F$5)^A6302</f>
        <v>-91.7355002184655</v>
      </c>
      <c r="C6302" s="43" t="n">
        <f aca="false">IF(AND(B6302&gt;=0,B6301&lt;0),1,0)</f>
        <v>0</v>
      </c>
    </row>
    <row r="6303" customFormat="false" ht="12.8" hidden="false" customHeight="false" outlineLevel="0" collapsed="false">
      <c r="A6303" s="8" t="n">
        <f aca="false">A6302-0.01</f>
        <v>37.009999999987</v>
      </c>
      <c r="B6303" s="42" t="n">
        <f aca="false">1+$F$5*$F$4*(1+$F$6)^A6303-(1+$F$5)^A6303</f>
        <v>-91.6145293488952</v>
      </c>
      <c r="C6303" s="43" t="n">
        <f aca="false">IF(AND(B6303&gt;=0,B6302&lt;0),1,0)</f>
        <v>0</v>
      </c>
    </row>
    <row r="6304" customFormat="false" ht="12.8" hidden="false" customHeight="false" outlineLevel="0" collapsed="false">
      <c r="A6304" s="8" t="n">
        <f aca="false">A6303-0.01</f>
        <v>36.999999999987</v>
      </c>
      <c r="B6304" s="42" t="n">
        <f aca="false">1+$F$5*$F$4*(1+$F$6)^A6304-(1+$F$5)^A6304</f>
        <v>-91.4937098458369</v>
      </c>
      <c r="C6304" s="43" t="n">
        <f aca="false">IF(AND(B6304&gt;=0,B6303&lt;0),1,0)</f>
        <v>0</v>
      </c>
    </row>
    <row r="6305" customFormat="false" ht="12.8" hidden="false" customHeight="false" outlineLevel="0" collapsed="false">
      <c r="A6305" s="8" t="n">
        <f aca="false">A6304-0.01</f>
        <v>36.989999999987</v>
      </c>
      <c r="B6305" s="42" t="n">
        <f aca="false">1+$F$5*$F$4*(1+$F$6)^A6305-(1+$F$5)^A6305</f>
        <v>-91.3730415213177</v>
      </c>
      <c r="C6305" s="43" t="n">
        <f aca="false">IF(AND(B6305&gt;=0,B6304&lt;0),1,0)</f>
        <v>0</v>
      </c>
    </row>
    <row r="6306" customFormat="false" ht="12.8" hidden="false" customHeight="false" outlineLevel="0" collapsed="false">
      <c r="A6306" s="8" t="n">
        <f aca="false">A6305-0.01</f>
        <v>36.979999999987</v>
      </c>
      <c r="B6306" s="42" t="n">
        <f aca="false">1+$F$5*$F$4*(1+$F$6)^A6306-(1+$F$5)^A6306</f>
        <v>-91.252524187598</v>
      </c>
      <c r="C6306" s="43" t="n">
        <f aca="false">IF(AND(B6306&gt;=0,B6305&lt;0),1,0)</f>
        <v>0</v>
      </c>
    </row>
    <row r="6307" customFormat="false" ht="12.8" hidden="false" customHeight="false" outlineLevel="0" collapsed="false">
      <c r="A6307" s="8" t="n">
        <f aca="false">A6306-0.01</f>
        <v>36.969999999987</v>
      </c>
      <c r="B6307" s="42" t="n">
        <f aca="false">1+$F$5*$F$4*(1+$F$6)^A6307-(1+$F$5)^A6307</f>
        <v>-91.1321576571708</v>
      </c>
      <c r="C6307" s="43" t="n">
        <f aca="false">IF(AND(B6307&gt;=0,B6306&lt;0),1,0)</f>
        <v>0</v>
      </c>
    </row>
    <row r="6308" customFormat="false" ht="12.8" hidden="false" customHeight="false" outlineLevel="0" collapsed="false">
      <c r="A6308" s="8" t="n">
        <f aca="false">A6307-0.01</f>
        <v>36.959999999987</v>
      </c>
      <c r="B6308" s="42" t="n">
        <f aca="false">1+$F$5*$F$4*(1+$F$6)^A6308-(1+$F$5)^A6308</f>
        <v>-91.0119417427616</v>
      </c>
      <c r="C6308" s="43" t="n">
        <f aca="false">IF(AND(B6308&gt;=0,B6307&lt;0),1,0)</f>
        <v>0</v>
      </c>
    </row>
    <row r="6309" customFormat="false" ht="12.8" hidden="false" customHeight="false" outlineLevel="0" collapsed="false">
      <c r="A6309" s="8" t="n">
        <f aca="false">A6308-0.01</f>
        <v>36.949999999987</v>
      </c>
      <c r="B6309" s="42" t="n">
        <f aca="false">1+$F$5*$F$4*(1+$F$6)^A6309-(1+$F$5)^A6309</f>
        <v>-90.8918762573285</v>
      </c>
      <c r="C6309" s="43" t="n">
        <f aca="false">IF(AND(B6309&gt;=0,B6308&lt;0),1,0)</f>
        <v>0</v>
      </c>
    </row>
    <row r="6310" customFormat="false" ht="12.8" hidden="false" customHeight="false" outlineLevel="0" collapsed="false">
      <c r="A6310" s="8" t="n">
        <f aca="false">A6309-0.01</f>
        <v>36.939999999987</v>
      </c>
      <c r="B6310" s="42" t="n">
        <f aca="false">1+$F$5*$F$4*(1+$F$6)^A6310-(1+$F$5)^A6310</f>
        <v>-90.7719610140611</v>
      </c>
      <c r="C6310" s="43" t="n">
        <f aca="false">IF(AND(B6310&gt;=0,B6309&lt;0),1,0)</f>
        <v>0</v>
      </c>
    </row>
    <row r="6311" customFormat="false" ht="12.8" hidden="false" customHeight="false" outlineLevel="0" collapsed="false">
      <c r="A6311" s="8" t="n">
        <f aca="false">A6310-0.01</f>
        <v>36.929999999987</v>
      </c>
      <c r="B6311" s="42" t="n">
        <f aca="false">1+$F$5*$F$4*(1+$F$6)^A6311-(1+$F$5)^A6311</f>
        <v>-90.6521958263808</v>
      </c>
      <c r="C6311" s="43" t="n">
        <f aca="false">IF(AND(B6311&gt;=0,B6310&lt;0),1,0)</f>
        <v>0</v>
      </c>
    </row>
    <row r="6312" customFormat="false" ht="12.8" hidden="false" customHeight="false" outlineLevel="0" collapsed="false">
      <c r="A6312" s="8" t="n">
        <f aca="false">A6311-0.01</f>
        <v>36.919999999987</v>
      </c>
      <c r="B6312" s="42" t="n">
        <f aca="false">1+$F$5*$F$4*(1+$F$6)^A6312-(1+$F$5)^A6312</f>
        <v>-90.5325805079406</v>
      </c>
      <c r="C6312" s="43" t="n">
        <f aca="false">IF(AND(B6312&gt;=0,B6311&lt;0),1,0)</f>
        <v>0</v>
      </c>
    </row>
    <row r="6313" customFormat="false" ht="12.8" hidden="false" customHeight="false" outlineLevel="0" collapsed="false">
      <c r="A6313" s="8" t="n">
        <f aca="false">A6312-0.01</f>
        <v>36.909999999987</v>
      </c>
      <c r="B6313" s="42" t="n">
        <f aca="false">1+$F$5*$F$4*(1+$F$6)^A6313-(1+$F$5)^A6313</f>
        <v>-90.4131148726242</v>
      </c>
      <c r="C6313" s="43" t="n">
        <f aca="false">IF(AND(B6313&gt;=0,B6312&lt;0),1,0)</f>
        <v>0</v>
      </c>
    </row>
    <row r="6314" customFormat="false" ht="12.8" hidden="false" customHeight="false" outlineLevel="0" collapsed="false">
      <c r="A6314" s="8" t="n">
        <f aca="false">A6313-0.01</f>
        <v>36.899999999987</v>
      </c>
      <c r="B6314" s="42" t="n">
        <f aca="false">1+$F$5*$F$4*(1+$F$6)^A6314-(1+$F$5)^A6314</f>
        <v>-90.2937987345466</v>
      </c>
      <c r="C6314" s="43" t="n">
        <f aca="false">IF(AND(B6314&gt;=0,B6313&lt;0),1,0)</f>
        <v>0</v>
      </c>
    </row>
    <row r="6315" customFormat="false" ht="12.8" hidden="false" customHeight="false" outlineLevel="0" collapsed="false">
      <c r="A6315" s="8" t="n">
        <f aca="false">A6314-0.01</f>
        <v>36.889999999987</v>
      </c>
      <c r="B6315" s="42" t="n">
        <f aca="false">1+$F$5*$F$4*(1+$F$6)^A6315-(1+$F$5)^A6315</f>
        <v>-90.1746319080527</v>
      </c>
      <c r="C6315" s="43" t="n">
        <f aca="false">IF(AND(B6315&gt;=0,B6314&lt;0),1,0)</f>
        <v>0</v>
      </c>
    </row>
    <row r="6316" customFormat="false" ht="12.8" hidden="false" customHeight="false" outlineLevel="0" collapsed="false">
      <c r="A6316" s="8" t="n">
        <f aca="false">A6315-0.01</f>
        <v>36.879999999987</v>
      </c>
      <c r="B6316" s="42" t="n">
        <f aca="false">1+$F$5*$F$4*(1+$F$6)^A6316-(1+$F$5)^A6316</f>
        <v>-90.0556142077182</v>
      </c>
      <c r="C6316" s="43" t="n">
        <f aca="false">IF(AND(B6316&gt;=0,B6315&lt;0),1,0)</f>
        <v>0</v>
      </c>
    </row>
    <row r="6317" customFormat="false" ht="12.8" hidden="false" customHeight="false" outlineLevel="0" collapsed="false">
      <c r="A6317" s="8" t="n">
        <f aca="false">A6316-0.01</f>
        <v>36.869999999987</v>
      </c>
      <c r="B6317" s="42" t="n">
        <f aca="false">1+$F$5*$F$4*(1+$F$6)^A6317-(1+$F$5)^A6317</f>
        <v>-89.9367454483483</v>
      </c>
      <c r="C6317" s="43" t="n">
        <f aca="false">IF(AND(B6317&gt;=0,B6316&lt;0),1,0)</f>
        <v>0</v>
      </c>
    </row>
    <row r="6318" customFormat="false" ht="12.8" hidden="false" customHeight="false" outlineLevel="0" collapsed="false">
      <c r="A6318" s="8" t="n">
        <f aca="false">A6317-0.01</f>
        <v>36.859999999987</v>
      </c>
      <c r="B6318" s="42" t="n">
        <f aca="false">1+$F$5*$F$4*(1+$F$6)^A6318-(1+$F$5)^A6318</f>
        <v>-89.8180254449782</v>
      </c>
      <c r="C6318" s="43" t="n">
        <f aca="false">IF(AND(B6318&gt;=0,B6317&lt;0),1,0)</f>
        <v>0</v>
      </c>
    </row>
    <row r="6319" customFormat="false" ht="12.8" hidden="false" customHeight="false" outlineLevel="0" collapsed="false">
      <c r="A6319" s="8" t="n">
        <f aca="false">A6318-0.01</f>
        <v>36.849999999987</v>
      </c>
      <c r="B6319" s="42" t="n">
        <f aca="false">1+$F$5*$F$4*(1+$F$6)^A6319-(1+$F$5)^A6319</f>
        <v>-89.6994540128723</v>
      </c>
      <c r="C6319" s="43" t="n">
        <f aca="false">IF(AND(B6319&gt;=0,B6318&lt;0),1,0)</f>
        <v>0</v>
      </c>
    </row>
    <row r="6320" customFormat="false" ht="12.8" hidden="false" customHeight="false" outlineLevel="0" collapsed="false">
      <c r="A6320" s="8" t="n">
        <f aca="false">A6319-0.01</f>
        <v>36.839999999987</v>
      </c>
      <c r="B6320" s="42" t="n">
        <f aca="false">1+$F$5*$F$4*(1+$F$6)^A6320-(1+$F$5)^A6320</f>
        <v>-89.5810309675241</v>
      </c>
      <c r="C6320" s="43" t="n">
        <f aca="false">IF(AND(B6320&gt;=0,B6319&lt;0),1,0)</f>
        <v>0</v>
      </c>
    </row>
    <row r="6321" customFormat="false" ht="12.8" hidden="false" customHeight="false" outlineLevel="0" collapsed="false">
      <c r="A6321" s="8" t="n">
        <f aca="false">A6320-0.01</f>
        <v>36.829999999987</v>
      </c>
      <c r="B6321" s="42" t="n">
        <f aca="false">1+$F$5*$F$4*(1+$F$6)^A6321-(1+$F$5)^A6321</f>
        <v>-89.4627561246559</v>
      </c>
      <c r="C6321" s="43" t="n">
        <f aca="false">IF(AND(B6321&gt;=0,B6320&lt;0),1,0)</f>
        <v>0</v>
      </c>
    </row>
    <row r="6322" customFormat="false" ht="12.8" hidden="false" customHeight="false" outlineLevel="0" collapsed="false">
      <c r="A6322" s="8" t="n">
        <f aca="false">A6321-0.01</f>
        <v>36.819999999987</v>
      </c>
      <c r="B6322" s="42" t="n">
        <f aca="false">1+$F$5*$F$4*(1+$F$6)^A6322-(1+$F$5)^A6322</f>
        <v>-89.3446293002186</v>
      </c>
      <c r="C6322" s="43" t="n">
        <f aca="false">IF(AND(B6322&gt;=0,B6321&lt;0),1,0)</f>
        <v>0</v>
      </c>
    </row>
    <row r="6323" customFormat="false" ht="12.8" hidden="false" customHeight="false" outlineLevel="0" collapsed="false">
      <c r="A6323" s="8" t="n">
        <f aca="false">A6322-0.01</f>
        <v>36.809999999987</v>
      </c>
      <c r="B6323" s="42" t="n">
        <f aca="false">1+$F$5*$F$4*(1+$F$6)^A6323-(1+$F$5)^A6323</f>
        <v>-89.2266503103912</v>
      </c>
      <c r="C6323" s="43" t="n">
        <f aca="false">IF(AND(B6323&gt;=0,B6322&lt;0),1,0)</f>
        <v>0</v>
      </c>
    </row>
    <row r="6324" customFormat="false" ht="12.8" hidden="false" customHeight="false" outlineLevel="0" collapsed="false">
      <c r="A6324" s="8" t="n">
        <f aca="false">A6323-0.01</f>
        <v>36.799999999987</v>
      </c>
      <c r="B6324" s="42" t="n">
        <f aca="false">1+$F$5*$F$4*(1+$F$6)^A6324-(1+$F$5)^A6324</f>
        <v>-89.1088189715808</v>
      </c>
      <c r="C6324" s="43" t="n">
        <f aca="false">IF(AND(B6324&gt;=0,B6323&lt;0),1,0)</f>
        <v>0</v>
      </c>
    </row>
    <row r="6325" customFormat="false" ht="12.8" hidden="false" customHeight="false" outlineLevel="0" collapsed="false">
      <c r="A6325" s="8" t="n">
        <f aca="false">A6324-0.01</f>
        <v>36.789999999987</v>
      </c>
      <c r="B6325" s="42" t="n">
        <f aca="false">1+$F$5*$F$4*(1+$F$6)^A6325-(1+$F$5)^A6325</f>
        <v>-88.9911351004221</v>
      </c>
      <c r="C6325" s="43" t="n">
        <f aca="false">IF(AND(B6325&gt;=0,B6324&lt;0),1,0)</f>
        <v>0</v>
      </c>
    </row>
    <row r="6326" customFormat="false" ht="12.8" hidden="false" customHeight="false" outlineLevel="0" collapsed="false">
      <c r="A6326" s="8" t="n">
        <f aca="false">A6325-0.01</f>
        <v>36.779999999987</v>
      </c>
      <c r="B6326" s="42" t="n">
        <f aca="false">1+$F$5*$F$4*(1+$F$6)^A6326-(1+$F$5)^A6326</f>
        <v>-88.8735985137772</v>
      </c>
      <c r="C6326" s="43" t="n">
        <f aca="false">IF(AND(B6326&gt;=0,B6325&lt;0),1,0)</f>
        <v>0</v>
      </c>
    </row>
    <row r="6327" customFormat="false" ht="12.8" hidden="false" customHeight="false" outlineLevel="0" collapsed="false">
      <c r="A6327" s="8" t="n">
        <f aca="false">A6326-0.01</f>
        <v>36.769999999987</v>
      </c>
      <c r="B6327" s="42" t="n">
        <f aca="false">1+$F$5*$F$4*(1+$F$6)^A6327-(1+$F$5)^A6327</f>
        <v>-88.7562090287352</v>
      </c>
      <c r="C6327" s="43" t="n">
        <f aca="false">IF(AND(B6327&gt;=0,B6326&lt;0),1,0)</f>
        <v>0</v>
      </c>
    </row>
    <row r="6328" customFormat="false" ht="12.8" hidden="false" customHeight="false" outlineLevel="0" collapsed="false">
      <c r="A6328" s="8" t="n">
        <f aca="false">A6327-0.01</f>
        <v>36.759999999987</v>
      </c>
      <c r="B6328" s="42" t="n">
        <f aca="false">1+$F$5*$F$4*(1+$F$6)^A6328-(1+$F$5)^A6328</f>
        <v>-88.6389664626123</v>
      </c>
      <c r="C6328" s="43" t="n">
        <f aca="false">IF(AND(B6328&gt;=0,B6327&lt;0),1,0)</f>
        <v>0</v>
      </c>
    </row>
    <row r="6329" customFormat="false" ht="12.8" hidden="false" customHeight="false" outlineLevel="0" collapsed="false">
      <c r="A6329" s="8" t="n">
        <f aca="false">A6328-0.01</f>
        <v>36.749999999987</v>
      </c>
      <c r="B6329" s="42" t="n">
        <f aca="false">1+$F$5*$F$4*(1+$F$6)^A6329-(1+$F$5)^A6329</f>
        <v>-88.5218706329509</v>
      </c>
      <c r="C6329" s="43" t="n">
        <f aca="false">IF(AND(B6329&gt;=0,B6328&lt;0),1,0)</f>
        <v>0</v>
      </c>
    </row>
    <row r="6330" customFormat="false" ht="12.8" hidden="false" customHeight="false" outlineLevel="0" collapsed="false">
      <c r="A6330" s="8" t="n">
        <f aca="false">A6329-0.01</f>
        <v>36.739999999987</v>
      </c>
      <c r="B6330" s="42" t="n">
        <f aca="false">1+$F$5*$F$4*(1+$F$6)^A6330-(1+$F$5)^A6330</f>
        <v>-88.4049213575201</v>
      </c>
      <c r="C6330" s="43" t="n">
        <f aca="false">IF(AND(B6330&gt;=0,B6329&lt;0),1,0)</f>
        <v>0</v>
      </c>
    </row>
    <row r="6331" customFormat="false" ht="12.8" hidden="false" customHeight="false" outlineLevel="0" collapsed="false">
      <c r="A6331" s="8" t="n">
        <f aca="false">A6330-0.01</f>
        <v>36.729999999987</v>
      </c>
      <c r="B6331" s="42" t="n">
        <f aca="false">1+$F$5*$F$4*(1+$F$6)^A6331-(1+$F$5)^A6331</f>
        <v>-88.2881184543144</v>
      </c>
      <c r="C6331" s="43" t="n">
        <f aca="false">IF(AND(B6331&gt;=0,B6330&lt;0),1,0)</f>
        <v>0</v>
      </c>
    </row>
    <row r="6332" customFormat="false" ht="12.8" hidden="false" customHeight="false" outlineLevel="0" collapsed="false">
      <c r="A6332" s="8" t="n">
        <f aca="false">A6331-0.01</f>
        <v>36.719999999987</v>
      </c>
      <c r="B6332" s="42" t="n">
        <f aca="false">1+$F$5*$F$4*(1+$F$6)^A6332-(1+$F$5)^A6332</f>
        <v>-88.1714617415546</v>
      </c>
      <c r="C6332" s="43" t="n">
        <f aca="false">IF(AND(B6332&gt;=0,B6331&lt;0),1,0)</f>
        <v>0</v>
      </c>
    </row>
    <row r="6333" customFormat="false" ht="12.8" hidden="false" customHeight="false" outlineLevel="0" collapsed="false">
      <c r="A6333" s="8" t="n">
        <f aca="false">A6332-0.01</f>
        <v>36.709999999987</v>
      </c>
      <c r="B6333" s="42" t="n">
        <f aca="false">1+$F$5*$F$4*(1+$F$6)^A6333-(1+$F$5)^A6333</f>
        <v>-88.0549510376865</v>
      </c>
      <c r="C6333" s="43" t="n">
        <f aca="false">IF(AND(B6333&gt;=0,B6332&lt;0),1,0)</f>
        <v>0</v>
      </c>
    </row>
    <row r="6334" customFormat="false" ht="12.8" hidden="false" customHeight="false" outlineLevel="0" collapsed="false">
      <c r="A6334" s="8" t="n">
        <f aca="false">A6333-0.01</f>
        <v>36.699999999987</v>
      </c>
      <c r="B6334" s="42" t="n">
        <f aca="false">1+$F$5*$F$4*(1+$F$6)^A6334-(1+$F$5)^A6334</f>
        <v>-87.9385861613813</v>
      </c>
      <c r="C6334" s="43" t="n">
        <f aca="false">IF(AND(B6334&gt;=0,B6333&lt;0),1,0)</f>
        <v>0</v>
      </c>
    </row>
    <row r="6335" customFormat="false" ht="12.8" hidden="false" customHeight="false" outlineLevel="0" collapsed="false">
      <c r="A6335" s="8" t="n">
        <f aca="false">A6334-0.01</f>
        <v>36.689999999987</v>
      </c>
      <c r="B6335" s="42" t="n">
        <f aca="false">1+$F$5*$F$4*(1+$F$6)^A6335-(1+$F$5)^A6335</f>
        <v>-87.822366931535</v>
      </c>
      <c r="C6335" s="43" t="n">
        <f aca="false">IF(AND(B6335&gt;=0,B6334&lt;0),1,0)</f>
        <v>0</v>
      </c>
    </row>
    <row r="6336" customFormat="false" ht="12.8" hidden="false" customHeight="false" outlineLevel="0" collapsed="false">
      <c r="A6336" s="8" t="n">
        <f aca="false">A6335-0.01</f>
        <v>36.679999999987</v>
      </c>
      <c r="B6336" s="42" t="n">
        <f aca="false">1+$F$5*$F$4*(1+$F$6)^A6336-(1+$F$5)^A6336</f>
        <v>-87.7062931672679</v>
      </c>
      <c r="C6336" s="43" t="n">
        <f aca="false">IF(AND(B6336&gt;=0,B6335&lt;0),1,0)</f>
        <v>0</v>
      </c>
    </row>
    <row r="6337" customFormat="false" ht="12.8" hidden="false" customHeight="false" outlineLevel="0" collapsed="false">
      <c r="A6337" s="8" t="n">
        <f aca="false">A6336-0.01</f>
        <v>36.669999999987</v>
      </c>
      <c r="B6337" s="42" t="n">
        <f aca="false">1+$F$5*$F$4*(1+$F$6)^A6337-(1+$F$5)^A6337</f>
        <v>-87.5903646879251</v>
      </c>
      <c r="C6337" s="43" t="n">
        <f aca="false">IF(AND(B6337&gt;=0,B6336&lt;0),1,0)</f>
        <v>0</v>
      </c>
    </row>
    <row r="6338" customFormat="false" ht="12.8" hidden="false" customHeight="false" outlineLevel="0" collapsed="false">
      <c r="A6338" s="8" t="n">
        <f aca="false">A6337-0.01</f>
        <v>36.659999999987</v>
      </c>
      <c r="B6338" s="42" t="n">
        <f aca="false">1+$F$5*$F$4*(1+$F$6)^A6338-(1+$F$5)^A6338</f>
        <v>-87.4745813130754</v>
      </c>
      <c r="C6338" s="43" t="n">
        <f aca="false">IF(AND(B6338&gt;=0,B6337&lt;0),1,0)</f>
        <v>0</v>
      </c>
    </row>
    <row r="6339" customFormat="false" ht="12.8" hidden="false" customHeight="false" outlineLevel="0" collapsed="false">
      <c r="A6339" s="8" t="n">
        <f aca="false">A6338-0.01</f>
        <v>36.649999999987</v>
      </c>
      <c r="B6339" s="42" t="n">
        <f aca="false">1+$F$5*$F$4*(1+$F$6)^A6339-(1+$F$5)^A6339</f>
        <v>-87.3589428625115</v>
      </c>
      <c r="C6339" s="43" t="n">
        <f aca="false">IF(AND(B6339&gt;=0,B6338&lt;0),1,0)</f>
        <v>0</v>
      </c>
    </row>
    <row r="6340" customFormat="false" ht="12.8" hidden="false" customHeight="false" outlineLevel="0" collapsed="false">
      <c r="A6340" s="8" t="n">
        <f aca="false">A6339-0.01</f>
        <v>36.639999999987</v>
      </c>
      <c r="B6340" s="42" t="n">
        <f aca="false">1+$F$5*$F$4*(1+$F$6)^A6340-(1+$F$5)^A6340</f>
        <v>-87.2434491562495</v>
      </c>
      <c r="C6340" s="43" t="n">
        <f aca="false">IF(AND(B6340&gt;=0,B6339&lt;0),1,0)</f>
        <v>0</v>
      </c>
    </row>
    <row r="6341" customFormat="false" ht="12.8" hidden="false" customHeight="false" outlineLevel="0" collapsed="false">
      <c r="A6341" s="8" t="n">
        <f aca="false">A6340-0.01</f>
        <v>36.629999999987</v>
      </c>
      <c r="B6341" s="42" t="n">
        <f aca="false">1+$F$5*$F$4*(1+$F$6)^A6341-(1+$F$5)^A6341</f>
        <v>-87.1281000145286</v>
      </c>
      <c r="C6341" s="43" t="n">
        <f aca="false">IF(AND(B6341&gt;=0,B6340&lt;0),1,0)</f>
        <v>0</v>
      </c>
    </row>
    <row r="6342" customFormat="false" ht="12.8" hidden="false" customHeight="false" outlineLevel="0" collapsed="false">
      <c r="A6342" s="8" t="n">
        <f aca="false">A6341-0.01</f>
        <v>36.619999999987</v>
      </c>
      <c r="B6342" s="42" t="n">
        <f aca="false">1+$F$5*$F$4*(1+$F$6)^A6342-(1+$F$5)^A6342</f>
        <v>-87.0128952578112</v>
      </c>
      <c r="C6342" s="43" t="n">
        <f aca="false">IF(AND(B6342&gt;=0,B6341&lt;0),1,0)</f>
        <v>0</v>
      </c>
    </row>
    <row r="6343" customFormat="false" ht="12.8" hidden="false" customHeight="false" outlineLevel="0" collapsed="false">
      <c r="A6343" s="8" t="n">
        <f aca="false">A6342-0.01</f>
        <v>36.609999999987</v>
      </c>
      <c r="B6343" s="42" t="n">
        <f aca="false">1+$F$5*$F$4*(1+$F$6)^A6343-(1+$F$5)^A6343</f>
        <v>-86.8978347067821</v>
      </c>
      <c r="C6343" s="43" t="n">
        <f aca="false">IF(AND(B6343&gt;=0,B6342&lt;0),1,0)</f>
        <v>0</v>
      </c>
    </row>
    <row r="6344" customFormat="false" ht="12.8" hidden="false" customHeight="false" outlineLevel="0" collapsed="false">
      <c r="A6344" s="8" t="n">
        <f aca="false">A6343-0.01</f>
        <v>36.599999999987</v>
      </c>
      <c r="B6344" s="42" t="n">
        <f aca="false">1+$F$5*$F$4*(1+$F$6)^A6344-(1+$F$5)^A6344</f>
        <v>-86.7829181823486</v>
      </c>
      <c r="C6344" s="43" t="n">
        <f aca="false">IF(AND(B6344&gt;=0,B6343&lt;0),1,0)</f>
        <v>0</v>
      </c>
    </row>
    <row r="6345" customFormat="false" ht="12.8" hidden="false" customHeight="false" outlineLevel="0" collapsed="false">
      <c r="A6345" s="8" t="n">
        <f aca="false">A6344-0.01</f>
        <v>36.589999999987</v>
      </c>
      <c r="B6345" s="42" t="n">
        <f aca="false">1+$F$5*$F$4*(1+$F$6)^A6345-(1+$F$5)^A6345</f>
        <v>-86.66814550564</v>
      </c>
      <c r="C6345" s="43" t="n">
        <f aca="false">IF(AND(B6345&gt;=0,B6344&lt;0),1,0)</f>
        <v>0</v>
      </c>
    </row>
    <row r="6346" customFormat="false" ht="12.8" hidden="false" customHeight="false" outlineLevel="0" collapsed="false">
      <c r="A6346" s="8" t="n">
        <f aca="false">A6345-0.01</f>
        <v>36.579999999987</v>
      </c>
      <c r="B6346" s="42" t="n">
        <f aca="false">1+$F$5*$F$4*(1+$F$6)^A6346-(1+$F$5)^A6346</f>
        <v>-86.5535164980074</v>
      </c>
      <c r="C6346" s="43" t="n">
        <f aca="false">IF(AND(B6346&gt;=0,B6345&lt;0),1,0)</f>
        <v>0</v>
      </c>
    </row>
    <row r="6347" customFormat="false" ht="12.8" hidden="false" customHeight="false" outlineLevel="0" collapsed="false">
      <c r="A6347" s="8" t="n">
        <f aca="false">A6346-0.01</f>
        <v>36.569999999987</v>
      </c>
      <c r="B6347" s="42" t="n">
        <f aca="false">1+$F$5*$F$4*(1+$F$6)^A6347-(1+$F$5)^A6347</f>
        <v>-86.4390309810236</v>
      </c>
      <c r="C6347" s="43" t="n">
        <f aca="false">IF(AND(B6347&gt;=0,B6346&lt;0),1,0)</f>
        <v>0</v>
      </c>
    </row>
    <row r="6348" customFormat="false" ht="12.8" hidden="false" customHeight="false" outlineLevel="0" collapsed="false">
      <c r="A6348" s="8" t="n">
        <f aca="false">A6347-0.01</f>
        <v>36.559999999987</v>
      </c>
      <c r="B6348" s="42" t="n">
        <f aca="false">1+$F$5*$F$4*(1+$F$6)^A6348-(1+$F$5)^A6348</f>
        <v>-86.3246887764825</v>
      </c>
      <c r="C6348" s="43" t="n">
        <f aca="false">IF(AND(B6348&gt;=0,B6347&lt;0),1,0)</f>
        <v>0</v>
      </c>
    </row>
    <row r="6349" customFormat="false" ht="12.8" hidden="false" customHeight="false" outlineLevel="0" collapsed="false">
      <c r="A6349" s="8" t="n">
        <f aca="false">A6348-0.01</f>
        <v>36.5499999999871</v>
      </c>
      <c r="B6349" s="42" t="n">
        <f aca="false">1+$F$5*$F$4*(1+$F$6)^A6349-(1+$F$5)^A6349</f>
        <v>-86.2104897063992</v>
      </c>
      <c r="C6349" s="43" t="n">
        <f aca="false">IF(AND(B6349&gt;=0,B6348&lt;0),1,0)</f>
        <v>0</v>
      </c>
    </row>
    <row r="6350" customFormat="false" ht="12.8" hidden="false" customHeight="false" outlineLevel="0" collapsed="false">
      <c r="A6350" s="8" t="n">
        <f aca="false">A6349-0.01</f>
        <v>36.5399999999871</v>
      </c>
      <c r="B6350" s="42" t="n">
        <f aca="false">1+$F$5*$F$4*(1+$F$6)^A6350-(1+$F$5)^A6350</f>
        <v>-86.0964335930092</v>
      </c>
      <c r="C6350" s="43" t="n">
        <f aca="false">IF(AND(B6350&gt;=0,B6349&lt;0),1,0)</f>
        <v>0</v>
      </c>
    </row>
    <row r="6351" customFormat="false" ht="12.8" hidden="false" customHeight="false" outlineLevel="0" collapsed="false">
      <c r="A6351" s="8" t="n">
        <f aca="false">A6350-0.01</f>
        <v>36.5299999999871</v>
      </c>
      <c r="B6351" s="42" t="n">
        <f aca="false">1+$F$5*$F$4*(1+$F$6)^A6351-(1+$F$5)^A6351</f>
        <v>-85.9825202587688</v>
      </c>
      <c r="C6351" s="43" t="n">
        <f aca="false">IF(AND(B6351&gt;=0,B6350&lt;0),1,0)</f>
        <v>0</v>
      </c>
    </row>
    <row r="6352" customFormat="false" ht="12.8" hidden="false" customHeight="false" outlineLevel="0" collapsed="false">
      <c r="A6352" s="8" t="n">
        <f aca="false">A6351-0.01</f>
        <v>36.5199999999871</v>
      </c>
      <c r="B6352" s="42" t="n">
        <f aca="false">1+$F$5*$F$4*(1+$F$6)^A6352-(1+$F$5)^A6352</f>
        <v>-85.8687495263542</v>
      </c>
      <c r="C6352" s="43" t="n">
        <f aca="false">IF(AND(B6352&gt;=0,B6351&lt;0),1,0)</f>
        <v>0</v>
      </c>
    </row>
    <row r="6353" customFormat="false" ht="12.8" hidden="false" customHeight="false" outlineLevel="0" collapsed="false">
      <c r="A6353" s="8" t="n">
        <f aca="false">A6352-0.01</f>
        <v>36.5099999999871</v>
      </c>
      <c r="B6353" s="42" t="n">
        <f aca="false">1+$F$5*$F$4*(1+$F$6)^A6353-(1+$F$5)^A6353</f>
        <v>-85.7551212186617</v>
      </c>
      <c r="C6353" s="43" t="n">
        <f aca="false">IF(AND(B6353&gt;=0,B6352&lt;0),1,0)</f>
        <v>0</v>
      </c>
    </row>
    <row r="6354" customFormat="false" ht="12.8" hidden="false" customHeight="false" outlineLevel="0" collapsed="false">
      <c r="A6354" s="8" t="n">
        <f aca="false">A6353-0.01</f>
        <v>36.4999999999871</v>
      </c>
      <c r="B6354" s="42" t="n">
        <f aca="false">1+$F$5*$F$4*(1+$F$6)^A6354-(1+$F$5)^A6354</f>
        <v>-85.641635158807</v>
      </c>
      <c r="C6354" s="43" t="n">
        <f aca="false">IF(AND(B6354&gt;=0,B6353&lt;0),1,0)</f>
        <v>0</v>
      </c>
    </row>
    <row r="6355" customFormat="false" ht="12.8" hidden="false" customHeight="false" outlineLevel="0" collapsed="false">
      <c r="A6355" s="8" t="n">
        <f aca="false">A6354-0.01</f>
        <v>36.4899999999871</v>
      </c>
      <c r="B6355" s="42" t="n">
        <f aca="false">1+$F$5*$F$4*(1+$F$6)^A6355-(1+$F$5)^A6355</f>
        <v>-85.5282911701253</v>
      </c>
      <c r="C6355" s="43" t="n">
        <f aca="false">IF(AND(B6355&gt;=0,B6354&lt;0),1,0)</f>
        <v>0</v>
      </c>
    </row>
    <row r="6356" customFormat="false" ht="12.8" hidden="false" customHeight="false" outlineLevel="0" collapsed="false">
      <c r="A6356" s="8" t="n">
        <f aca="false">A6355-0.01</f>
        <v>36.4799999999871</v>
      </c>
      <c r="B6356" s="42" t="n">
        <f aca="false">1+$F$5*$F$4*(1+$F$6)^A6356-(1+$F$5)^A6356</f>
        <v>-85.4150890761711</v>
      </c>
      <c r="C6356" s="43" t="n">
        <f aca="false">IF(AND(B6356&gt;=0,B6355&lt;0),1,0)</f>
        <v>0</v>
      </c>
    </row>
    <row r="6357" customFormat="false" ht="12.8" hidden="false" customHeight="false" outlineLevel="0" collapsed="false">
      <c r="A6357" s="8" t="n">
        <f aca="false">A6356-0.01</f>
        <v>36.4699999999871</v>
      </c>
      <c r="B6357" s="42" t="n">
        <f aca="false">1+$F$5*$F$4*(1+$F$6)^A6357-(1+$F$5)^A6357</f>
        <v>-85.3020287007172</v>
      </c>
      <c r="C6357" s="43" t="n">
        <f aca="false">IF(AND(B6357&gt;=0,B6356&lt;0),1,0)</f>
        <v>0</v>
      </c>
    </row>
    <row r="6358" customFormat="false" ht="12.8" hidden="false" customHeight="false" outlineLevel="0" collapsed="false">
      <c r="A6358" s="8" t="n">
        <f aca="false">A6357-0.01</f>
        <v>36.4599999999871</v>
      </c>
      <c r="B6358" s="42" t="n">
        <f aca="false">1+$F$5*$F$4*(1+$F$6)^A6358-(1+$F$5)^A6358</f>
        <v>-85.1891098677553</v>
      </c>
      <c r="C6358" s="43" t="n">
        <f aca="false">IF(AND(B6358&gt;=0,B6357&lt;0),1,0)</f>
        <v>0</v>
      </c>
    </row>
    <row r="6359" customFormat="false" ht="12.8" hidden="false" customHeight="false" outlineLevel="0" collapsed="false">
      <c r="A6359" s="8" t="n">
        <f aca="false">A6358-0.01</f>
        <v>36.4499999999871</v>
      </c>
      <c r="B6359" s="42" t="n">
        <f aca="false">1+$F$5*$F$4*(1+$F$6)^A6359-(1+$F$5)^A6359</f>
        <v>-85.0763324014954</v>
      </c>
      <c r="C6359" s="43" t="n">
        <f aca="false">IF(AND(B6359&gt;=0,B6358&lt;0),1,0)</f>
        <v>0</v>
      </c>
    </row>
    <row r="6360" customFormat="false" ht="12.8" hidden="false" customHeight="false" outlineLevel="0" collapsed="false">
      <c r="A6360" s="8" t="n">
        <f aca="false">A6359-0.01</f>
        <v>36.4399999999871</v>
      </c>
      <c r="B6360" s="42" t="n">
        <f aca="false">1+$F$5*$F$4*(1+$F$6)^A6360-(1+$F$5)^A6360</f>
        <v>-84.9636961263653</v>
      </c>
      <c r="C6360" s="43" t="n">
        <f aca="false">IF(AND(B6360&gt;=0,B6359&lt;0),1,0)</f>
        <v>0</v>
      </c>
    </row>
    <row r="6361" customFormat="false" ht="12.8" hidden="false" customHeight="false" outlineLevel="0" collapsed="false">
      <c r="A6361" s="8" t="n">
        <f aca="false">A6360-0.01</f>
        <v>36.4299999999871</v>
      </c>
      <c r="B6361" s="42" t="n">
        <f aca="false">1+$F$5*$F$4*(1+$F$6)^A6361-(1+$F$5)^A6361</f>
        <v>-84.8512008670106</v>
      </c>
      <c r="C6361" s="43" t="n">
        <f aca="false">IF(AND(B6361&gt;=0,B6360&lt;0),1,0)</f>
        <v>0</v>
      </c>
    </row>
    <row r="6362" customFormat="false" ht="12.8" hidden="false" customHeight="false" outlineLevel="0" collapsed="false">
      <c r="A6362" s="8" t="n">
        <f aca="false">A6361-0.01</f>
        <v>36.4199999999871</v>
      </c>
      <c r="B6362" s="42" t="n">
        <f aca="false">1+$F$5*$F$4*(1+$F$6)^A6362-(1+$F$5)^A6362</f>
        <v>-84.7388464482945</v>
      </c>
      <c r="C6362" s="43" t="n">
        <f aca="false">IF(AND(B6362&gt;=0,B6361&lt;0),1,0)</f>
        <v>0</v>
      </c>
    </row>
    <row r="6363" customFormat="false" ht="12.8" hidden="false" customHeight="false" outlineLevel="0" collapsed="false">
      <c r="A6363" s="8" t="n">
        <f aca="false">A6362-0.01</f>
        <v>36.4099999999871</v>
      </c>
      <c r="B6363" s="42" t="n">
        <f aca="false">1+$F$5*$F$4*(1+$F$6)^A6363-(1+$F$5)^A6363</f>
        <v>-84.6266326952971</v>
      </c>
      <c r="C6363" s="43" t="n">
        <f aca="false">IF(AND(B6363&gt;=0,B6362&lt;0),1,0)</f>
        <v>0</v>
      </c>
    </row>
    <row r="6364" customFormat="false" ht="12.8" hidden="false" customHeight="false" outlineLevel="0" collapsed="false">
      <c r="A6364" s="8" t="n">
        <f aca="false">A6363-0.01</f>
        <v>36.3999999999871</v>
      </c>
      <c r="B6364" s="42" t="n">
        <f aca="false">1+$F$5*$F$4*(1+$F$6)^A6364-(1+$F$5)^A6364</f>
        <v>-84.5145594333157</v>
      </c>
      <c r="C6364" s="43" t="n">
        <f aca="false">IF(AND(B6364&gt;=0,B6363&lt;0),1,0)</f>
        <v>0</v>
      </c>
    </row>
    <row r="6365" customFormat="false" ht="12.8" hidden="false" customHeight="false" outlineLevel="0" collapsed="false">
      <c r="A6365" s="8" t="n">
        <f aca="false">A6364-0.01</f>
        <v>36.3899999999871</v>
      </c>
      <c r="B6365" s="42" t="n">
        <f aca="false">1+$F$5*$F$4*(1+$F$6)^A6365-(1+$F$5)^A6365</f>
        <v>-84.4026264878641</v>
      </c>
      <c r="C6365" s="43" t="n">
        <f aca="false">IF(AND(B6365&gt;=0,B6364&lt;0),1,0)</f>
        <v>0</v>
      </c>
    </row>
    <row r="6366" customFormat="false" ht="12.8" hidden="false" customHeight="false" outlineLevel="0" collapsed="false">
      <c r="A6366" s="8" t="n">
        <f aca="false">A6365-0.01</f>
        <v>36.3799999999871</v>
      </c>
      <c r="B6366" s="42" t="n">
        <f aca="false">1+$F$5*$F$4*(1+$F$6)^A6366-(1+$F$5)^A6366</f>
        <v>-84.2908336846725</v>
      </c>
      <c r="C6366" s="43" t="n">
        <f aca="false">IF(AND(B6366&gt;=0,B6365&lt;0),1,0)</f>
        <v>0</v>
      </c>
    </row>
    <row r="6367" customFormat="false" ht="12.8" hidden="false" customHeight="false" outlineLevel="0" collapsed="false">
      <c r="A6367" s="8" t="n">
        <f aca="false">A6366-0.01</f>
        <v>36.3699999999871</v>
      </c>
      <c r="B6367" s="42" t="n">
        <f aca="false">1+$F$5*$F$4*(1+$F$6)^A6367-(1+$F$5)^A6367</f>
        <v>-84.1791808496873</v>
      </c>
      <c r="C6367" s="43" t="n">
        <f aca="false">IF(AND(B6367&gt;=0,B6366&lt;0),1,0)</f>
        <v>0</v>
      </c>
    </row>
    <row r="6368" customFormat="false" ht="12.8" hidden="false" customHeight="false" outlineLevel="0" collapsed="false">
      <c r="A6368" s="8" t="n">
        <f aca="false">A6367-0.01</f>
        <v>36.3599999999871</v>
      </c>
      <c r="B6368" s="42" t="n">
        <f aca="false">1+$F$5*$F$4*(1+$F$6)^A6368-(1+$F$5)^A6368</f>
        <v>-84.0676678090706</v>
      </c>
      <c r="C6368" s="43" t="n">
        <f aca="false">IF(AND(B6368&gt;=0,B6367&lt;0),1,0)</f>
        <v>0</v>
      </c>
    </row>
    <row r="6369" customFormat="false" ht="12.8" hidden="false" customHeight="false" outlineLevel="0" collapsed="false">
      <c r="A6369" s="8" t="n">
        <f aca="false">A6368-0.01</f>
        <v>36.3499999999871</v>
      </c>
      <c r="B6369" s="42" t="n">
        <f aca="false">1+$F$5*$F$4*(1+$F$6)^A6369-(1+$F$5)^A6369</f>
        <v>-83.9562943892002</v>
      </c>
      <c r="C6369" s="43" t="n">
        <f aca="false">IF(AND(B6369&gt;=0,B6368&lt;0),1,0)</f>
        <v>0</v>
      </c>
    </row>
    <row r="6370" customFormat="false" ht="12.8" hidden="false" customHeight="false" outlineLevel="0" collapsed="false">
      <c r="A6370" s="8" t="n">
        <f aca="false">A6369-0.01</f>
        <v>36.3399999999871</v>
      </c>
      <c r="B6370" s="42" t="n">
        <f aca="false">1+$F$5*$F$4*(1+$F$6)^A6370-(1+$F$5)^A6370</f>
        <v>-83.8450604166691</v>
      </c>
      <c r="C6370" s="43" t="n">
        <f aca="false">IF(AND(B6370&gt;=0,B6369&lt;0),1,0)</f>
        <v>0</v>
      </c>
    </row>
    <row r="6371" customFormat="false" ht="12.8" hidden="false" customHeight="false" outlineLevel="0" collapsed="false">
      <c r="A6371" s="8" t="n">
        <f aca="false">A6370-0.01</f>
        <v>36.3299999999871</v>
      </c>
      <c r="B6371" s="42" t="n">
        <f aca="false">1+$F$5*$F$4*(1+$F$6)^A6371-(1+$F$5)^A6371</f>
        <v>-83.7339657182856</v>
      </c>
      <c r="C6371" s="43" t="n">
        <f aca="false">IF(AND(B6371&gt;=0,B6370&lt;0),1,0)</f>
        <v>0</v>
      </c>
    </row>
    <row r="6372" customFormat="false" ht="12.8" hidden="false" customHeight="false" outlineLevel="0" collapsed="false">
      <c r="A6372" s="8" t="n">
        <f aca="false">A6371-0.01</f>
        <v>36.3199999999871</v>
      </c>
      <c r="B6372" s="42" t="n">
        <f aca="false">1+$F$5*$F$4*(1+$F$6)^A6372-(1+$F$5)^A6372</f>
        <v>-83.6230101210724</v>
      </c>
      <c r="C6372" s="43" t="n">
        <f aca="false">IF(AND(B6372&gt;=0,B6371&lt;0),1,0)</f>
        <v>0</v>
      </c>
    </row>
    <row r="6373" customFormat="false" ht="12.8" hidden="false" customHeight="false" outlineLevel="0" collapsed="false">
      <c r="A6373" s="8" t="n">
        <f aca="false">A6372-0.01</f>
        <v>36.3099999999871</v>
      </c>
      <c r="B6373" s="42" t="n">
        <f aca="false">1+$F$5*$F$4*(1+$F$6)^A6373-(1+$F$5)^A6373</f>
        <v>-83.5121934522669</v>
      </c>
      <c r="C6373" s="43" t="n">
        <f aca="false">IF(AND(B6373&gt;=0,B6372&lt;0),1,0)</f>
        <v>0</v>
      </c>
    </row>
    <row r="6374" customFormat="false" ht="12.8" hidden="false" customHeight="false" outlineLevel="0" collapsed="false">
      <c r="A6374" s="8" t="n">
        <f aca="false">A6373-0.01</f>
        <v>36.2999999999871</v>
      </c>
      <c r="B6374" s="42" t="n">
        <f aca="false">1+$F$5*$F$4*(1+$F$6)^A6374-(1+$F$5)^A6374</f>
        <v>-83.4015155393209</v>
      </c>
      <c r="C6374" s="43" t="n">
        <f aca="false">IF(AND(B6374&gt;=0,B6373&lt;0),1,0)</f>
        <v>0</v>
      </c>
    </row>
    <row r="6375" customFormat="false" ht="12.8" hidden="false" customHeight="false" outlineLevel="0" collapsed="false">
      <c r="A6375" s="8" t="n">
        <f aca="false">A6374-0.01</f>
        <v>36.2899999999871</v>
      </c>
      <c r="B6375" s="42" t="n">
        <f aca="false">1+$F$5*$F$4*(1+$F$6)^A6375-(1+$F$5)^A6375</f>
        <v>-83.2909762098998</v>
      </c>
      <c r="C6375" s="43" t="n">
        <f aca="false">IF(AND(B6375&gt;=0,B6374&lt;0),1,0)</f>
        <v>0</v>
      </c>
    </row>
    <row r="6376" customFormat="false" ht="12.8" hidden="false" customHeight="false" outlineLevel="0" collapsed="false">
      <c r="A6376" s="8" t="n">
        <f aca="false">A6375-0.01</f>
        <v>36.2799999999871</v>
      </c>
      <c r="B6376" s="42" t="n">
        <f aca="false">1+$F$5*$F$4*(1+$F$6)^A6376-(1+$F$5)^A6376</f>
        <v>-83.1805752918832</v>
      </c>
      <c r="C6376" s="43" t="n">
        <f aca="false">IF(AND(B6376&gt;=0,B6375&lt;0),1,0)</f>
        <v>0</v>
      </c>
    </row>
    <row r="6377" customFormat="false" ht="12.8" hidden="false" customHeight="false" outlineLevel="0" collapsed="false">
      <c r="A6377" s="8" t="n">
        <f aca="false">A6376-0.01</f>
        <v>36.2699999999871</v>
      </c>
      <c r="B6377" s="42" t="n">
        <f aca="false">1+$F$5*$F$4*(1+$F$6)^A6377-(1+$F$5)^A6377</f>
        <v>-83.0703126133637</v>
      </c>
      <c r="C6377" s="43" t="n">
        <f aca="false">IF(AND(B6377&gt;=0,B6376&lt;0),1,0)</f>
        <v>0</v>
      </c>
    </row>
    <row r="6378" customFormat="false" ht="12.8" hidden="false" customHeight="false" outlineLevel="0" collapsed="false">
      <c r="A6378" s="8" t="n">
        <f aca="false">A6377-0.01</f>
        <v>36.2599999999871</v>
      </c>
      <c r="B6378" s="42" t="n">
        <f aca="false">1+$F$5*$F$4*(1+$F$6)^A6378-(1+$F$5)^A6378</f>
        <v>-82.9601880026474</v>
      </c>
      <c r="C6378" s="43" t="n">
        <f aca="false">IF(AND(B6378&gt;=0,B6377&lt;0),1,0)</f>
        <v>0</v>
      </c>
    </row>
    <row r="6379" customFormat="false" ht="12.8" hidden="false" customHeight="false" outlineLevel="0" collapsed="false">
      <c r="A6379" s="8" t="n">
        <f aca="false">A6378-0.01</f>
        <v>36.2499999999871</v>
      </c>
      <c r="B6379" s="42" t="n">
        <f aca="false">1+$F$5*$F$4*(1+$F$6)^A6379-(1+$F$5)^A6379</f>
        <v>-82.8502012882531</v>
      </c>
      <c r="C6379" s="43" t="n">
        <f aca="false">IF(AND(B6379&gt;=0,B6378&lt;0),1,0)</f>
        <v>0</v>
      </c>
    </row>
    <row r="6380" customFormat="false" ht="12.8" hidden="false" customHeight="false" outlineLevel="0" collapsed="false">
      <c r="A6380" s="8" t="n">
        <f aca="false">A6379-0.01</f>
        <v>36.2399999999871</v>
      </c>
      <c r="B6380" s="42" t="n">
        <f aca="false">1+$F$5*$F$4*(1+$F$6)^A6380-(1+$F$5)^A6380</f>
        <v>-82.7403522989124</v>
      </c>
      <c r="C6380" s="43" t="n">
        <f aca="false">IF(AND(B6380&gt;=0,B6379&lt;0),1,0)</f>
        <v>0</v>
      </c>
    </row>
    <row r="6381" customFormat="false" ht="12.8" hidden="false" customHeight="false" outlineLevel="0" collapsed="false">
      <c r="A6381" s="8" t="n">
        <f aca="false">A6380-0.01</f>
        <v>36.2299999999871</v>
      </c>
      <c r="B6381" s="42" t="n">
        <f aca="false">1+$F$5*$F$4*(1+$F$6)^A6381-(1+$F$5)^A6381</f>
        <v>-82.6306408635692</v>
      </c>
      <c r="C6381" s="43" t="n">
        <f aca="false">IF(AND(B6381&gt;=0,B6380&lt;0),1,0)</f>
        <v>0</v>
      </c>
    </row>
    <row r="6382" customFormat="false" ht="12.8" hidden="false" customHeight="false" outlineLevel="0" collapsed="false">
      <c r="A6382" s="8" t="n">
        <f aca="false">A6381-0.01</f>
        <v>36.2199999999871</v>
      </c>
      <c r="B6382" s="42" t="n">
        <f aca="false">1+$F$5*$F$4*(1+$F$6)^A6382-(1+$F$5)^A6382</f>
        <v>-82.5210668113797</v>
      </c>
      <c r="C6382" s="43" t="n">
        <f aca="false">IF(AND(B6382&gt;=0,B6381&lt;0),1,0)</f>
        <v>0</v>
      </c>
    </row>
    <row r="6383" customFormat="false" ht="12.8" hidden="false" customHeight="false" outlineLevel="0" collapsed="false">
      <c r="A6383" s="8" t="n">
        <f aca="false">A6382-0.01</f>
        <v>36.2099999999871</v>
      </c>
      <c r="B6383" s="42" t="n">
        <f aca="false">1+$F$5*$F$4*(1+$F$6)^A6383-(1+$F$5)^A6383</f>
        <v>-82.4116299717116</v>
      </c>
      <c r="C6383" s="43" t="n">
        <f aca="false">IF(AND(B6383&gt;=0,B6382&lt;0),1,0)</f>
        <v>0</v>
      </c>
    </row>
    <row r="6384" customFormat="false" ht="12.8" hidden="false" customHeight="false" outlineLevel="0" collapsed="false">
      <c r="A6384" s="8" t="n">
        <f aca="false">A6383-0.01</f>
        <v>36.1999999999871</v>
      </c>
      <c r="B6384" s="42" t="n">
        <f aca="false">1+$F$5*$F$4*(1+$F$6)^A6384-(1+$F$5)^A6384</f>
        <v>-82.3023301741447</v>
      </c>
      <c r="C6384" s="43" t="n">
        <f aca="false">IF(AND(B6384&gt;=0,B6383&lt;0),1,0)</f>
        <v>0</v>
      </c>
    </row>
    <row r="6385" customFormat="false" ht="12.8" hidden="false" customHeight="false" outlineLevel="0" collapsed="false">
      <c r="A6385" s="8" t="n">
        <f aca="false">A6384-0.01</f>
        <v>36.1899999999871</v>
      </c>
      <c r="B6385" s="42" t="n">
        <f aca="false">1+$F$5*$F$4*(1+$F$6)^A6385-(1+$F$5)^A6385</f>
        <v>-82.1931672484697</v>
      </c>
      <c r="C6385" s="43" t="n">
        <f aca="false">IF(AND(B6385&gt;=0,B6384&lt;0),1,0)</f>
        <v>0</v>
      </c>
    </row>
    <row r="6386" customFormat="false" ht="12.8" hidden="false" customHeight="false" outlineLevel="0" collapsed="false">
      <c r="A6386" s="8" t="n">
        <f aca="false">A6385-0.01</f>
        <v>36.1799999999871</v>
      </c>
      <c r="B6386" s="42" t="n">
        <f aca="false">1+$F$5*$F$4*(1+$F$6)^A6386-(1+$F$5)^A6386</f>
        <v>-82.0841410246887</v>
      </c>
      <c r="C6386" s="43" t="n">
        <f aca="false">IF(AND(B6386&gt;=0,B6385&lt;0),1,0)</f>
        <v>0</v>
      </c>
    </row>
    <row r="6387" customFormat="false" ht="12.8" hidden="false" customHeight="false" outlineLevel="0" collapsed="false">
      <c r="A6387" s="8" t="n">
        <f aca="false">A6386-0.01</f>
        <v>36.1699999999871</v>
      </c>
      <c r="B6387" s="42" t="n">
        <f aca="false">1+$F$5*$F$4*(1+$F$6)^A6387-(1+$F$5)^A6387</f>
        <v>-81.9752513330145</v>
      </c>
      <c r="C6387" s="43" t="n">
        <f aca="false">IF(AND(B6387&gt;=0,B6386&lt;0),1,0)</f>
        <v>0</v>
      </c>
    </row>
    <row r="6388" customFormat="false" ht="12.8" hidden="false" customHeight="false" outlineLevel="0" collapsed="false">
      <c r="A6388" s="8" t="n">
        <f aca="false">A6387-0.01</f>
        <v>36.1599999999871</v>
      </c>
      <c r="B6388" s="42" t="n">
        <f aca="false">1+$F$5*$F$4*(1+$F$6)^A6388-(1+$F$5)^A6388</f>
        <v>-81.8664980038703</v>
      </c>
      <c r="C6388" s="43" t="n">
        <f aca="false">IF(AND(B6388&gt;=0,B6387&lt;0),1,0)</f>
        <v>0</v>
      </c>
    </row>
    <row r="6389" customFormat="false" ht="12.8" hidden="false" customHeight="false" outlineLevel="0" collapsed="false">
      <c r="A6389" s="8" t="n">
        <f aca="false">A6388-0.01</f>
        <v>36.1499999999871</v>
      </c>
      <c r="B6389" s="42" t="n">
        <f aca="false">1+$F$5*$F$4*(1+$F$6)^A6389-(1+$F$5)^A6389</f>
        <v>-81.7578808678898</v>
      </c>
      <c r="C6389" s="43" t="n">
        <f aca="false">IF(AND(B6389&gt;=0,B6388&lt;0),1,0)</f>
        <v>0</v>
      </c>
    </row>
    <row r="6390" customFormat="false" ht="12.8" hidden="false" customHeight="false" outlineLevel="0" collapsed="false">
      <c r="A6390" s="8" t="n">
        <f aca="false">A6389-0.01</f>
        <v>36.1399999999871</v>
      </c>
      <c r="B6390" s="42" t="n">
        <f aca="false">1+$F$5*$F$4*(1+$F$6)^A6390-(1+$F$5)^A6390</f>
        <v>-81.6493997559167</v>
      </c>
      <c r="C6390" s="43" t="n">
        <f aca="false">IF(AND(B6390&gt;=0,B6389&lt;0),1,0)</f>
        <v>0</v>
      </c>
    </row>
    <row r="6391" customFormat="false" ht="12.8" hidden="false" customHeight="false" outlineLevel="0" collapsed="false">
      <c r="A6391" s="8" t="n">
        <f aca="false">A6390-0.01</f>
        <v>36.1299999999871</v>
      </c>
      <c r="B6391" s="42" t="n">
        <f aca="false">1+$F$5*$F$4*(1+$F$6)^A6391-(1+$F$5)^A6391</f>
        <v>-81.5410544990043</v>
      </c>
      <c r="C6391" s="43" t="n">
        <f aca="false">IF(AND(B6391&gt;=0,B6390&lt;0),1,0)</f>
        <v>0</v>
      </c>
    </row>
    <row r="6392" customFormat="false" ht="12.8" hidden="false" customHeight="false" outlineLevel="0" collapsed="false">
      <c r="A6392" s="8" t="n">
        <f aca="false">A6391-0.01</f>
        <v>36.1199999999871</v>
      </c>
      <c r="B6392" s="42" t="n">
        <f aca="false">1+$F$5*$F$4*(1+$F$6)^A6392-(1+$F$5)^A6392</f>
        <v>-81.4328449284158</v>
      </c>
      <c r="C6392" s="43" t="n">
        <f aca="false">IF(AND(B6392&gt;=0,B6391&lt;0),1,0)</f>
        <v>0</v>
      </c>
    </row>
    <row r="6393" customFormat="false" ht="12.8" hidden="false" customHeight="false" outlineLevel="0" collapsed="false">
      <c r="A6393" s="8" t="n">
        <f aca="false">A6392-0.01</f>
        <v>36.1099999999871</v>
      </c>
      <c r="B6393" s="42" t="n">
        <f aca="false">1+$F$5*$F$4*(1+$F$6)^A6393-(1+$F$5)^A6393</f>
        <v>-81.3247708756233</v>
      </c>
      <c r="C6393" s="43" t="n">
        <f aca="false">IF(AND(B6393&gt;=0,B6392&lt;0),1,0)</f>
        <v>0</v>
      </c>
    </row>
    <row r="6394" customFormat="false" ht="12.8" hidden="false" customHeight="false" outlineLevel="0" collapsed="false">
      <c r="A6394" s="8" t="n">
        <f aca="false">A6393-0.01</f>
        <v>36.0999999999871</v>
      </c>
      <c r="B6394" s="42" t="n">
        <f aca="false">1+$F$5*$F$4*(1+$F$6)^A6394-(1+$F$5)^A6394</f>
        <v>-81.216832172308</v>
      </c>
      <c r="C6394" s="43" t="n">
        <f aca="false">IF(AND(B6394&gt;=0,B6393&lt;0),1,0)</f>
        <v>0</v>
      </c>
    </row>
    <row r="6395" customFormat="false" ht="12.8" hidden="false" customHeight="false" outlineLevel="0" collapsed="false">
      <c r="A6395" s="8" t="n">
        <f aca="false">A6394-0.01</f>
        <v>36.0899999999871</v>
      </c>
      <c r="B6395" s="42" t="n">
        <f aca="false">1+$F$5*$F$4*(1+$F$6)^A6395-(1+$F$5)^A6395</f>
        <v>-81.1090286503599</v>
      </c>
      <c r="C6395" s="43" t="n">
        <f aca="false">IF(AND(B6395&gt;=0,B6394&lt;0),1,0)</f>
        <v>0</v>
      </c>
    </row>
    <row r="6396" customFormat="false" ht="12.8" hidden="false" customHeight="false" outlineLevel="0" collapsed="false">
      <c r="A6396" s="8" t="n">
        <f aca="false">A6395-0.01</f>
        <v>36.0799999999871</v>
      </c>
      <c r="B6396" s="42" t="n">
        <f aca="false">1+$F$5*$F$4*(1+$F$6)^A6396-(1+$F$5)^A6396</f>
        <v>-81.0013601418773</v>
      </c>
      <c r="C6396" s="43" t="n">
        <f aca="false">IF(AND(B6396&gt;=0,B6395&lt;0),1,0)</f>
        <v>0</v>
      </c>
    </row>
    <row r="6397" customFormat="false" ht="12.8" hidden="false" customHeight="false" outlineLevel="0" collapsed="false">
      <c r="A6397" s="8" t="n">
        <f aca="false">A6396-0.01</f>
        <v>36.0699999999871</v>
      </c>
      <c r="B6397" s="42" t="n">
        <f aca="false">1+$F$5*$F$4*(1+$F$6)^A6397-(1+$F$5)^A6397</f>
        <v>-80.8938264791669</v>
      </c>
      <c r="C6397" s="43" t="n">
        <f aca="false">IF(AND(B6397&gt;=0,B6396&lt;0),1,0)</f>
        <v>0</v>
      </c>
    </row>
    <row r="6398" customFormat="false" ht="12.8" hidden="false" customHeight="false" outlineLevel="0" collapsed="false">
      <c r="A6398" s="8" t="n">
        <f aca="false">A6397-0.01</f>
        <v>36.0599999999871</v>
      </c>
      <c r="B6398" s="42" t="n">
        <f aca="false">1+$F$5*$F$4*(1+$F$6)^A6398-(1+$F$5)^A6398</f>
        <v>-80.7864274947434</v>
      </c>
      <c r="C6398" s="43" t="n">
        <f aca="false">IF(AND(B6398&gt;=0,B6397&lt;0),1,0)</f>
        <v>0</v>
      </c>
    </row>
    <row r="6399" customFormat="false" ht="12.8" hidden="false" customHeight="false" outlineLevel="0" collapsed="false">
      <c r="A6399" s="8" t="n">
        <f aca="false">A6398-0.01</f>
        <v>36.0499999999872</v>
      </c>
      <c r="B6399" s="42" t="n">
        <f aca="false">1+$F$5*$F$4*(1+$F$6)^A6399-(1+$F$5)^A6399</f>
        <v>-80.6791630213289</v>
      </c>
      <c r="C6399" s="43" t="n">
        <f aca="false">IF(AND(B6399&gt;=0,B6398&lt;0),1,0)</f>
        <v>0</v>
      </c>
    </row>
    <row r="6400" customFormat="false" ht="12.8" hidden="false" customHeight="false" outlineLevel="0" collapsed="false">
      <c r="A6400" s="8" t="n">
        <f aca="false">A6399-0.01</f>
        <v>36.0399999999872</v>
      </c>
      <c r="B6400" s="42" t="n">
        <f aca="false">1+$F$5*$F$4*(1+$F$6)^A6400-(1+$F$5)^A6400</f>
        <v>-80.5720328918534</v>
      </c>
      <c r="C6400" s="43" t="n">
        <f aca="false">IF(AND(B6400&gt;=0,B6399&lt;0),1,0)</f>
        <v>0</v>
      </c>
    </row>
    <row r="6401" customFormat="false" ht="12.8" hidden="false" customHeight="false" outlineLevel="0" collapsed="false">
      <c r="A6401" s="8" t="n">
        <f aca="false">A6400-0.01</f>
        <v>36.0299999999872</v>
      </c>
      <c r="B6401" s="42" t="n">
        <f aca="false">1+$F$5*$F$4*(1+$F$6)^A6401-(1+$F$5)^A6401</f>
        <v>-80.4650369394537</v>
      </c>
      <c r="C6401" s="43" t="n">
        <f aca="false">IF(AND(B6401&gt;=0,B6400&lt;0),1,0)</f>
        <v>0</v>
      </c>
    </row>
    <row r="6402" customFormat="false" ht="12.8" hidden="false" customHeight="false" outlineLevel="0" collapsed="false">
      <c r="A6402" s="8" t="n">
        <f aca="false">A6401-0.01</f>
        <v>36.0199999999872</v>
      </c>
      <c r="B6402" s="42" t="n">
        <f aca="false">1+$F$5*$F$4*(1+$F$6)^A6402-(1+$F$5)^A6402</f>
        <v>-80.3581749974736</v>
      </c>
      <c r="C6402" s="43" t="n">
        <f aca="false">IF(AND(B6402&gt;=0,B6401&lt;0),1,0)</f>
        <v>0</v>
      </c>
    </row>
    <row r="6403" customFormat="false" ht="12.8" hidden="false" customHeight="false" outlineLevel="0" collapsed="false">
      <c r="A6403" s="8" t="n">
        <f aca="false">A6402-0.01</f>
        <v>36.0099999999872</v>
      </c>
      <c r="B6403" s="42" t="n">
        <f aca="false">1+$F$5*$F$4*(1+$F$6)^A6403-(1+$F$5)^A6403</f>
        <v>-80.2514468994638</v>
      </c>
      <c r="C6403" s="43" t="n">
        <f aca="false">IF(AND(B6403&gt;=0,B6402&lt;0),1,0)</f>
        <v>0</v>
      </c>
    </row>
    <row r="6404" customFormat="false" ht="12.8" hidden="false" customHeight="false" outlineLevel="0" collapsed="false">
      <c r="A6404" s="8" t="n">
        <f aca="false">A6403-0.01</f>
        <v>35.9999999999872</v>
      </c>
      <c r="B6404" s="42" t="n">
        <f aca="false">1+$F$5*$F$4*(1+$F$6)^A6404-(1+$F$5)^A6404</f>
        <v>-80.1448524791812</v>
      </c>
      <c r="C6404" s="43" t="n">
        <f aca="false">IF(AND(B6404&gt;=0,B6403&lt;0),1,0)</f>
        <v>0</v>
      </c>
    </row>
    <row r="6405" customFormat="false" ht="12.8" hidden="false" customHeight="false" outlineLevel="0" collapsed="false">
      <c r="A6405" s="8" t="n">
        <f aca="false">A6404-0.01</f>
        <v>35.9899999999872</v>
      </c>
      <c r="B6405" s="42" t="n">
        <f aca="false">1+$F$5*$F$4*(1+$F$6)^A6405-(1+$F$5)^A6405</f>
        <v>-80.0383915705888</v>
      </c>
      <c r="C6405" s="43" t="n">
        <f aca="false">IF(AND(B6405&gt;=0,B6404&lt;0),1,0)</f>
        <v>0</v>
      </c>
    </row>
    <row r="6406" customFormat="false" ht="12.8" hidden="false" customHeight="false" outlineLevel="0" collapsed="false">
      <c r="A6406" s="8" t="n">
        <f aca="false">A6405-0.01</f>
        <v>35.9799999999872</v>
      </c>
      <c r="B6406" s="42" t="n">
        <f aca="false">1+$F$5*$F$4*(1+$F$6)^A6406-(1+$F$5)^A6406</f>
        <v>-79.9320640078559</v>
      </c>
      <c r="C6406" s="43" t="n">
        <f aca="false">IF(AND(B6406&gt;=0,B6405&lt;0),1,0)</f>
        <v>0</v>
      </c>
    </row>
    <row r="6407" customFormat="false" ht="12.8" hidden="false" customHeight="false" outlineLevel="0" collapsed="false">
      <c r="A6407" s="8" t="n">
        <f aca="false">A6406-0.01</f>
        <v>35.9699999999872</v>
      </c>
      <c r="B6407" s="42" t="n">
        <f aca="false">1+$F$5*$F$4*(1+$F$6)^A6407-(1+$F$5)^A6407</f>
        <v>-79.825869625357</v>
      </c>
      <c r="C6407" s="43" t="n">
        <f aca="false">IF(AND(B6407&gt;=0,B6406&lt;0),1,0)</f>
        <v>0</v>
      </c>
    </row>
    <row r="6408" customFormat="false" ht="12.8" hidden="false" customHeight="false" outlineLevel="0" collapsed="false">
      <c r="A6408" s="8" t="n">
        <f aca="false">A6407-0.01</f>
        <v>35.9599999999872</v>
      </c>
      <c r="B6408" s="42" t="n">
        <f aca="false">1+$F$5*$F$4*(1+$F$6)^A6408-(1+$F$5)^A6408</f>
        <v>-79.7198082576721</v>
      </c>
      <c r="C6408" s="43" t="n">
        <f aca="false">IF(AND(B6408&gt;=0,B6407&lt;0),1,0)</f>
        <v>0</v>
      </c>
    </row>
    <row r="6409" customFormat="false" ht="12.8" hidden="false" customHeight="false" outlineLevel="0" collapsed="false">
      <c r="A6409" s="8" t="n">
        <f aca="false">A6408-0.01</f>
        <v>35.9499999999872</v>
      </c>
      <c r="B6409" s="42" t="n">
        <f aca="false">1+$F$5*$F$4*(1+$F$6)^A6409-(1+$F$5)^A6409</f>
        <v>-79.6138797395867</v>
      </c>
      <c r="C6409" s="43" t="n">
        <f aca="false">IF(AND(B6409&gt;=0,B6408&lt;0),1,0)</f>
        <v>0</v>
      </c>
    </row>
    <row r="6410" customFormat="false" ht="12.8" hidden="false" customHeight="false" outlineLevel="0" collapsed="false">
      <c r="A6410" s="8" t="n">
        <f aca="false">A6409-0.01</f>
        <v>35.9399999999872</v>
      </c>
      <c r="B6410" s="42" t="n">
        <f aca="false">1+$F$5*$F$4*(1+$F$6)^A6410-(1+$F$5)^A6410</f>
        <v>-79.5080839060906</v>
      </c>
      <c r="C6410" s="43" t="n">
        <f aca="false">IF(AND(B6410&gt;=0,B6409&lt;0),1,0)</f>
        <v>0</v>
      </c>
    </row>
    <row r="6411" customFormat="false" ht="12.8" hidden="false" customHeight="false" outlineLevel="0" collapsed="false">
      <c r="A6411" s="8" t="n">
        <f aca="false">A6410-0.01</f>
        <v>35.9299999999872</v>
      </c>
      <c r="B6411" s="42" t="n">
        <f aca="false">1+$F$5*$F$4*(1+$F$6)^A6411-(1+$F$5)^A6411</f>
        <v>-79.4024205923788</v>
      </c>
      <c r="C6411" s="43" t="n">
        <f aca="false">IF(AND(B6411&gt;=0,B6410&lt;0),1,0)</f>
        <v>0</v>
      </c>
    </row>
    <row r="6412" customFormat="false" ht="12.8" hidden="false" customHeight="false" outlineLevel="0" collapsed="false">
      <c r="A6412" s="8" t="n">
        <f aca="false">A6411-0.01</f>
        <v>35.9199999999872</v>
      </c>
      <c r="B6412" s="42" t="n">
        <f aca="false">1+$F$5*$F$4*(1+$F$6)^A6412-(1+$F$5)^A6412</f>
        <v>-79.2968896338503</v>
      </c>
      <c r="C6412" s="43" t="n">
        <f aca="false">IF(AND(B6412&gt;=0,B6411&lt;0),1,0)</f>
        <v>0</v>
      </c>
    </row>
    <row r="6413" customFormat="false" ht="12.8" hidden="false" customHeight="false" outlineLevel="0" collapsed="false">
      <c r="A6413" s="8" t="n">
        <f aca="false">A6412-0.01</f>
        <v>35.9099999999872</v>
      </c>
      <c r="B6413" s="42" t="n">
        <f aca="false">1+$F$5*$F$4*(1+$F$6)^A6413-(1+$F$5)^A6413</f>
        <v>-79.1914908661084</v>
      </c>
      <c r="C6413" s="43" t="n">
        <f aca="false">IF(AND(B6413&gt;=0,B6412&lt;0),1,0)</f>
        <v>0</v>
      </c>
    </row>
    <row r="6414" customFormat="false" ht="12.8" hidden="false" customHeight="false" outlineLevel="0" collapsed="false">
      <c r="A6414" s="8" t="n">
        <f aca="false">A6413-0.01</f>
        <v>35.8999999999872</v>
      </c>
      <c r="B6414" s="42" t="n">
        <f aca="false">1+$F$5*$F$4*(1+$F$6)^A6414-(1+$F$5)^A6414</f>
        <v>-79.0862241249601</v>
      </c>
      <c r="C6414" s="43" t="n">
        <f aca="false">IF(AND(B6414&gt;=0,B6413&lt;0),1,0)</f>
        <v>0</v>
      </c>
    </row>
    <row r="6415" customFormat="false" ht="12.8" hidden="false" customHeight="false" outlineLevel="0" collapsed="false">
      <c r="A6415" s="8" t="n">
        <f aca="false">A6414-0.01</f>
        <v>35.8899999999872</v>
      </c>
      <c r="B6415" s="42" t="n">
        <f aca="false">1+$F$5*$F$4*(1+$F$6)^A6415-(1+$F$5)^A6415</f>
        <v>-78.9810892464164</v>
      </c>
      <c r="C6415" s="43" t="n">
        <f aca="false">IF(AND(B6415&gt;=0,B6414&lt;0),1,0)</f>
        <v>0</v>
      </c>
    </row>
    <row r="6416" customFormat="false" ht="12.8" hidden="false" customHeight="false" outlineLevel="0" collapsed="false">
      <c r="A6416" s="8" t="n">
        <f aca="false">A6415-0.01</f>
        <v>35.8799999999872</v>
      </c>
      <c r="B6416" s="42" t="n">
        <f aca="false">1+$F$5*$F$4*(1+$F$6)^A6416-(1+$F$5)^A6416</f>
        <v>-78.8760860666911</v>
      </c>
      <c r="C6416" s="43" t="n">
        <f aca="false">IF(AND(B6416&gt;=0,B6415&lt;0),1,0)</f>
        <v>0</v>
      </c>
    </row>
    <row r="6417" customFormat="false" ht="12.8" hidden="false" customHeight="false" outlineLevel="0" collapsed="false">
      <c r="A6417" s="8" t="n">
        <f aca="false">A6416-0.01</f>
        <v>35.8699999999872</v>
      </c>
      <c r="B6417" s="42" t="n">
        <f aca="false">1+$F$5*$F$4*(1+$F$6)^A6417-(1+$F$5)^A6417</f>
        <v>-78.7712144222017</v>
      </c>
      <c r="C6417" s="43" t="n">
        <f aca="false">IF(AND(B6417&gt;=0,B6416&lt;0),1,0)</f>
        <v>0</v>
      </c>
    </row>
    <row r="6418" customFormat="false" ht="12.8" hidden="false" customHeight="false" outlineLevel="0" collapsed="false">
      <c r="A6418" s="8" t="n">
        <f aca="false">A6417-0.01</f>
        <v>35.8599999999872</v>
      </c>
      <c r="B6418" s="42" t="n">
        <f aca="false">1+$F$5*$F$4*(1+$F$6)^A6418-(1+$F$5)^A6418</f>
        <v>-78.6664741495681</v>
      </c>
      <c r="C6418" s="43" t="n">
        <f aca="false">IF(AND(B6418&gt;=0,B6417&lt;0),1,0)</f>
        <v>0</v>
      </c>
    </row>
    <row r="6419" customFormat="false" ht="12.8" hidden="false" customHeight="false" outlineLevel="0" collapsed="false">
      <c r="A6419" s="8" t="n">
        <f aca="false">A6418-0.01</f>
        <v>35.8499999999872</v>
      </c>
      <c r="B6419" s="42" t="n">
        <f aca="false">1+$F$5*$F$4*(1+$F$6)^A6419-(1+$F$5)^A6419</f>
        <v>-78.5618650856132</v>
      </c>
      <c r="C6419" s="43" t="n">
        <f aca="false">IF(AND(B6419&gt;=0,B6418&lt;0),1,0)</f>
        <v>0</v>
      </c>
    </row>
    <row r="6420" customFormat="false" ht="12.8" hidden="false" customHeight="false" outlineLevel="0" collapsed="false">
      <c r="A6420" s="8" t="n">
        <f aca="false">A6419-0.01</f>
        <v>35.8399999999872</v>
      </c>
      <c r="B6420" s="42" t="n">
        <f aca="false">1+$F$5*$F$4*(1+$F$6)^A6420-(1+$F$5)^A6420</f>
        <v>-78.4573870673619</v>
      </c>
      <c r="C6420" s="43" t="n">
        <f aca="false">IF(AND(B6420&gt;=0,B6419&lt;0),1,0)</f>
        <v>0</v>
      </c>
    </row>
    <row r="6421" customFormat="false" ht="12.8" hidden="false" customHeight="false" outlineLevel="0" collapsed="false">
      <c r="A6421" s="8" t="n">
        <f aca="false">A6420-0.01</f>
        <v>35.8299999999872</v>
      </c>
      <c r="B6421" s="42" t="n">
        <f aca="false">1+$F$5*$F$4*(1+$F$6)^A6421-(1+$F$5)^A6421</f>
        <v>-78.3530399320414</v>
      </c>
      <c r="C6421" s="43" t="n">
        <f aca="false">IF(AND(B6421&gt;=0,B6420&lt;0),1,0)</f>
        <v>0</v>
      </c>
    </row>
    <row r="6422" customFormat="false" ht="12.8" hidden="false" customHeight="false" outlineLevel="0" collapsed="false">
      <c r="A6422" s="8" t="n">
        <f aca="false">A6421-0.01</f>
        <v>35.8199999999872</v>
      </c>
      <c r="B6422" s="42" t="n">
        <f aca="false">1+$F$5*$F$4*(1+$F$6)^A6422-(1+$F$5)^A6422</f>
        <v>-78.2488235170809</v>
      </c>
      <c r="C6422" s="43" t="n">
        <f aca="false">IF(AND(B6422&gt;=0,B6421&lt;0),1,0)</f>
        <v>0</v>
      </c>
    </row>
    <row r="6423" customFormat="false" ht="12.8" hidden="false" customHeight="false" outlineLevel="0" collapsed="false">
      <c r="A6423" s="8" t="n">
        <f aca="false">A6422-0.01</f>
        <v>35.8099999999872</v>
      </c>
      <c r="B6423" s="42" t="n">
        <f aca="false">1+$F$5*$F$4*(1+$F$6)^A6423-(1+$F$5)^A6423</f>
        <v>-78.1447376601109</v>
      </c>
      <c r="C6423" s="43" t="n">
        <f aca="false">IF(AND(B6423&gt;=0,B6422&lt;0),1,0)</f>
        <v>0</v>
      </c>
    </row>
    <row r="6424" customFormat="false" ht="12.8" hidden="false" customHeight="false" outlineLevel="0" collapsed="false">
      <c r="A6424" s="8" t="n">
        <f aca="false">A6423-0.01</f>
        <v>35.7999999999872</v>
      </c>
      <c r="B6424" s="42" t="n">
        <f aca="false">1+$F$5*$F$4*(1+$F$6)^A6424-(1+$F$5)^A6424</f>
        <v>-78.0407821989634</v>
      </c>
      <c r="C6424" s="43" t="n">
        <f aca="false">IF(AND(B6424&gt;=0,B6423&lt;0),1,0)</f>
        <v>0</v>
      </c>
    </row>
    <row r="6425" customFormat="false" ht="12.8" hidden="false" customHeight="false" outlineLevel="0" collapsed="false">
      <c r="A6425" s="8" t="n">
        <f aca="false">A6424-0.01</f>
        <v>35.7899999999872</v>
      </c>
      <c r="B6425" s="42" t="n">
        <f aca="false">1+$F$5*$F$4*(1+$F$6)^A6425-(1+$F$5)^A6425</f>
        <v>-77.9369569716716</v>
      </c>
      <c r="C6425" s="43" t="n">
        <f aca="false">IF(AND(B6425&gt;=0,B6424&lt;0),1,0)</f>
        <v>0</v>
      </c>
    </row>
    <row r="6426" customFormat="false" ht="12.8" hidden="false" customHeight="false" outlineLevel="0" collapsed="false">
      <c r="A6426" s="8" t="n">
        <f aca="false">A6425-0.01</f>
        <v>35.7799999999872</v>
      </c>
      <c r="B6426" s="42" t="n">
        <f aca="false">1+$F$5*$F$4*(1+$F$6)^A6426-(1+$F$5)^A6426</f>
        <v>-77.8332618164695</v>
      </c>
      <c r="C6426" s="43" t="n">
        <f aca="false">IF(AND(B6426&gt;=0,B6425&lt;0),1,0)</f>
        <v>0</v>
      </c>
    </row>
    <row r="6427" customFormat="false" ht="12.8" hidden="false" customHeight="false" outlineLevel="0" collapsed="false">
      <c r="A6427" s="8" t="n">
        <f aca="false">A6426-0.01</f>
        <v>35.7699999999872</v>
      </c>
      <c r="B6427" s="42" t="n">
        <f aca="false">1+$F$5*$F$4*(1+$F$6)^A6427-(1+$F$5)^A6427</f>
        <v>-77.7296965717916</v>
      </c>
      <c r="C6427" s="43" t="n">
        <f aca="false">IF(AND(B6427&gt;=0,B6426&lt;0),1,0)</f>
        <v>0</v>
      </c>
    </row>
    <row r="6428" customFormat="false" ht="12.8" hidden="false" customHeight="false" outlineLevel="0" collapsed="false">
      <c r="A6428" s="8" t="n">
        <f aca="false">A6427-0.01</f>
        <v>35.7599999999872</v>
      </c>
      <c r="B6428" s="42" t="n">
        <f aca="false">1+$F$5*$F$4*(1+$F$6)^A6428-(1+$F$5)^A6428</f>
        <v>-77.6262610762729</v>
      </c>
      <c r="C6428" s="43" t="n">
        <f aca="false">IF(AND(B6428&gt;=0,B6427&lt;0),1,0)</f>
        <v>0</v>
      </c>
    </row>
    <row r="6429" customFormat="false" ht="12.8" hidden="false" customHeight="false" outlineLevel="0" collapsed="false">
      <c r="A6429" s="8" t="n">
        <f aca="false">A6428-0.01</f>
        <v>35.7499999999872</v>
      </c>
      <c r="B6429" s="42" t="n">
        <f aca="false">1+$F$5*$F$4*(1+$F$6)^A6429-(1+$F$5)^A6429</f>
        <v>-77.5229551687486</v>
      </c>
      <c r="C6429" s="43" t="n">
        <f aca="false">IF(AND(B6429&gt;=0,B6428&lt;0),1,0)</f>
        <v>0</v>
      </c>
    </row>
    <row r="6430" customFormat="false" ht="12.8" hidden="false" customHeight="false" outlineLevel="0" collapsed="false">
      <c r="A6430" s="8" t="n">
        <f aca="false">A6429-0.01</f>
        <v>35.7399999999872</v>
      </c>
      <c r="B6430" s="42" t="n">
        <f aca="false">1+$F$5*$F$4*(1+$F$6)^A6430-(1+$F$5)^A6430</f>
        <v>-77.4197786882534</v>
      </c>
      <c r="C6430" s="43" t="n">
        <f aca="false">IF(AND(B6430&gt;=0,B6429&lt;0),1,0)</f>
        <v>0</v>
      </c>
    </row>
    <row r="6431" customFormat="false" ht="12.8" hidden="false" customHeight="false" outlineLevel="0" collapsed="false">
      <c r="A6431" s="8" t="n">
        <f aca="false">A6430-0.01</f>
        <v>35.7299999999872</v>
      </c>
      <c r="B6431" s="42" t="n">
        <f aca="false">1+$F$5*$F$4*(1+$F$6)^A6431-(1+$F$5)^A6431</f>
        <v>-77.3167314740221</v>
      </c>
      <c r="C6431" s="43" t="n">
        <f aca="false">IF(AND(B6431&gt;=0,B6430&lt;0),1,0)</f>
        <v>0</v>
      </c>
    </row>
    <row r="6432" customFormat="false" ht="12.8" hidden="false" customHeight="false" outlineLevel="0" collapsed="false">
      <c r="A6432" s="8" t="n">
        <f aca="false">A6431-0.01</f>
        <v>35.7199999999872</v>
      </c>
      <c r="B6432" s="42" t="n">
        <f aca="false">1+$F$5*$F$4*(1+$F$6)^A6432-(1+$F$5)^A6432</f>
        <v>-77.2138133654884</v>
      </c>
      <c r="C6432" s="43" t="n">
        <f aca="false">IF(AND(B6432&gt;=0,B6431&lt;0),1,0)</f>
        <v>0</v>
      </c>
    </row>
    <row r="6433" customFormat="false" ht="12.8" hidden="false" customHeight="false" outlineLevel="0" collapsed="false">
      <c r="A6433" s="8" t="n">
        <f aca="false">A6432-0.01</f>
        <v>35.7099999999872</v>
      </c>
      <c r="B6433" s="42" t="n">
        <f aca="false">1+$F$5*$F$4*(1+$F$6)^A6433-(1+$F$5)^A6433</f>
        <v>-77.1110242022856</v>
      </c>
      <c r="C6433" s="43" t="n">
        <f aca="false">IF(AND(B6433&gt;=0,B6432&lt;0),1,0)</f>
        <v>0</v>
      </c>
    </row>
    <row r="6434" customFormat="false" ht="12.8" hidden="false" customHeight="false" outlineLevel="0" collapsed="false">
      <c r="A6434" s="8" t="n">
        <f aca="false">A6433-0.01</f>
        <v>35.6999999999872</v>
      </c>
      <c r="B6434" s="42" t="n">
        <f aca="false">1+$F$5*$F$4*(1+$F$6)^A6434-(1+$F$5)^A6434</f>
        <v>-77.0083638242454</v>
      </c>
      <c r="C6434" s="43" t="n">
        <f aca="false">IF(AND(B6434&gt;=0,B6433&lt;0),1,0)</f>
        <v>0</v>
      </c>
    </row>
    <row r="6435" customFormat="false" ht="12.8" hidden="false" customHeight="false" outlineLevel="0" collapsed="false">
      <c r="A6435" s="8" t="n">
        <f aca="false">A6434-0.01</f>
        <v>35.6899999999872</v>
      </c>
      <c r="B6435" s="42" t="n">
        <f aca="false">1+$F$5*$F$4*(1+$F$6)^A6435-(1+$F$5)^A6435</f>
        <v>-76.9058320713986</v>
      </c>
      <c r="C6435" s="43" t="n">
        <f aca="false">IF(AND(B6435&gt;=0,B6434&lt;0),1,0)</f>
        <v>0</v>
      </c>
    </row>
    <row r="6436" customFormat="false" ht="12.8" hidden="false" customHeight="false" outlineLevel="0" collapsed="false">
      <c r="A6436" s="8" t="n">
        <f aca="false">A6435-0.01</f>
        <v>35.6799999999872</v>
      </c>
      <c r="B6436" s="42" t="n">
        <f aca="false">1+$F$5*$F$4*(1+$F$6)^A6436-(1+$F$5)^A6436</f>
        <v>-76.8034287839739</v>
      </c>
      <c r="C6436" s="43" t="n">
        <f aca="false">IF(AND(B6436&gt;=0,B6435&lt;0),1,0)</f>
        <v>0</v>
      </c>
    </row>
    <row r="6437" customFormat="false" ht="12.8" hidden="false" customHeight="false" outlineLevel="0" collapsed="false">
      <c r="A6437" s="8" t="n">
        <f aca="false">A6436-0.01</f>
        <v>35.6699999999872</v>
      </c>
      <c r="B6437" s="42" t="n">
        <f aca="false">1+$F$5*$F$4*(1+$F$6)^A6437-(1+$F$5)^A6437</f>
        <v>-76.7011538023986</v>
      </c>
      <c r="C6437" s="43" t="n">
        <f aca="false">IF(AND(B6437&gt;=0,B6436&lt;0),1,0)</f>
        <v>0</v>
      </c>
    </row>
    <row r="6438" customFormat="false" ht="12.8" hidden="false" customHeight="false" outlineLevel="0" collapsed="false">
      <c r="A6438" s="8" t="n">
        <f aca="false">A6437-0.01</f>
        <v>35.6599999999872</v>
      </c>
      <c r="B6438" s="42" t="n">
        <f aca="false">1+$F$5*$F$4*(1+$F$6)^A6438-(1+$F$5)^A6438</f>
        <v>-76.5990069672976</v>
      </c>
      <c r="C6438" s="43" t="n">
        <f aca="false">IF(AND(B6438&gt;=0,B6437&lt;0),1,0)</f>
        <v>0</v>
      </c>
    </row>
    <row r="6439" customFormat="false" ht="12.8" hidden="false" customHeight="false" outlineLevel="0" collapsed="false">
      <c r="A6439" s="8" t="n">
        <f aca="false">A6438-0.01</f>
        <v>35.6499999999872</v>
      </c>
      <c r="B6439" s="42" t="n">
        <f aca="false">1+$F$5*$F$4*(1+$F$6)^A6439-(1+$F$5)^A6439</f>
        <v>-76.4969881194935</v>
      </c>
      <c r="C6439" s="43" t="n">
        <f aca="false">IF(AND(B6439&gt;=0,B6438&lt;0),1,0)</f>
        <v>0</v>
      </c>
    </row>
    <row r="6440" customFormat="false" ht="12.8" hidden="false" customHeight="false" outlineLevel="0" collapsed="false">
      <c r="A6440" s="8" t="n">
        <f aca="false">A6439-0.01</f>
        <v>35.6399999999872</v>
      </c>
      <c r="B6440" s="42" t="n">
        <f aca="false">1+$F$5*$F$4*(1+$F$6)^A6440-(1+$F$5)^A6440</f>
        <v>-76.3950971000064</v>
      </c>
      <c r="C6440" s="43" t="n">
        <f aca="false">IF(AND(B6440&gt;=0,B6439&lt;0),1,0)</f>
        <v>0</v>
      </c>
    </row>
    <row r="6441" customFormat="false" ht="12.8" hidden="false" customHeight="false" outlineLevel="0" collapsed="false">
      <c r="A6441" s="8" t="n">
        <f aca="false">A6440-0.01</f>
        <v>35.6299999999872</v>
      </c>
      <c r="B6441" s="42" t="n">
        <f aca="false">1+$F$5*$F$4*(1+$F$6)^A6441-(1+$F$5)^A6441</f>
        <v>-76.2933337500534</v>
      </c>
      <c r="C6441" s="43" t="n">
        <f aca="false">IF(AND(B6441&gt;=0,B6440&lt;0),1,0)</f>
        <v>0</v>
      </c>
    </row>
    <row r="6442" customFormat="false" ht="12.8" hidden="false" customHeight="false" outlineLevel="0" collapsed="false">
      <c r="A6442" s="8" t="n">
        <f aca="false">A6441-0.01</f>
        <v>35.6199999999872</v>
      </c>
      <c r="B6442" s="42" t="n">
        <f aca="false">1+$F$5*$F$4*(1+$F$6)^A6442-(1+$F$5)^A6442</f>
        <v>-76.1916979110487</v>
      </c>
      <c r="C6442" s="43" t="n">
        <f aca="false">IF(AND(B6442&gt;=0,B6441&lt;0),1,0)</f>
        <v>0</v>
      </c>
    </row>
    <row r="6443" customFormat="false" ht="12.8" hidden="false" customHeight="false" outlineLevel="0" collapsed="false">
      <c r="A6443" s="8" t="n">
        <f aca="false">A6442-0.01</f>
        <v>35.6099999999872</v>
      </c>
      <c r="B6443" s="42" t="n">
        <f aca="false">1+$F$5*$F$4*(1+$F$6)^A6443-(1+$F$5)^A6443</f>
        <v>-76.090189424603</v>
      </c>
      <c r="C6443" s="43" t="n">
        <f aca="false">IF(AND(B6443&gt;=0,B6442&lt;0),1,0)</f>
        <v>0</v>
      </c>
    </row>
    <row r="6444" customFormat="false" ht="12.8" hidden="false" customHeight="false" outlineLevel="0" collapsed="false">
      <c r="A6444" s="8" t="n">
        <f aca="false">A6443-0.01</f>
        <v>35.5999999999872</v>
      </c>
      <c r="B6444" s="42" t="n">
        <f aca="false">1+$F$5*$F$4*(1+$F$6)^A6444-(1+$F$5)^A6444</f>
        <v>-75.9888081325236</v>
      </c>
      <c r="C6444" s="43" t="n">
        <f aca="false">IF(AND(B6444&gt;=0,B6443&lt;0),1,0)</f>
        <v>0</v>
      </c>
    </row>
    <row r="6445" customFormat="false" ht="12.8" hidden="false" customHeight="false" outlineLevel="0" collapsed="false">
      <c r="A6445" s="8" t="n">
        <f aca="false">A6444-0.01</f>
        <v>35.5899999999872</v>
      </c>
      <c r="B6445" s="42" t="n">
        <f aca="false">1+$F$5*$F$4*(1+$F$6)^A6445-(1+$F$5)^A6445</f>
        <v>-75.8875538768137</v>
      </c>
      <c r="C6445" s="43" t="n">
        <f aca="false">IF(AND(B6445&gt;=0,B6444&lt;0),1,0)</f>
        <v>0</v>
      </c>
    </row>
    <row r="6446" customFormat="false" ht="12.8" hidden="false" customHeight="false" outlineLevel="0" collapsed="false">
      <c r="A6446" s="8" t="n">
        <f aca="false">A6445-0.01</f>
        <v>35.5799999999872</v>
      </c>
      <c r="B6446" s="42" t="n">
        <f aca="false">1+$F$5*$F$4*(1+$F$6)^A6446-(1+$F$5)^A6446</f>
        <v>-75.7864264996728</v>
      </c>
      <c r="C6446" s="43" t="n">
        <f aca="false">IF(AND(B6446&gt;=0,B6445&lt;0),1,0)</f>
        <v>0</v>
      </c>
    </row>
    <row r="6447" customFormat="false" ht="12.8" hidden="false" customHeight="false" outlineLevel="0" collapsed="false">
      <c r="A6447" s="8" t="n">
        <f aca="false">A6446-0.01</f>
        <v>35.5699999999872</v>
      </c>
      <c r="B6447" s="42" t="n">
        <f aca="false">1+$F$5*$F$4*(1+$F$6)^A6447-(1+$F$5)^A6447</f>
        <v>-75.6854258434959</v>
      </c>
      <c r="C6447" s="43" t="n">
        <f aca="false">IF(AND(B6447&gt;=0,B6446&lt;0),1,0)</f>
        <v>0</v>
      </c>
    </row>
    <row r="6448" customFormat="false" ht="12.8" hidden="false" customHeight="false" outlineLevel="0" collapsed="false">
      <c r="A6448" s="8" t="n">
        <f aca="false">A6447-0.01</f>
        <v>35.5599999999872</v>
      </c>
      <c r="B6448" s="42" t="n">
        <f aca="false">1+$F$5*$F$4*(1+$F$6)^A6448-(1+$F$5)^A6448</f>
        <v>-75.5845517508734</v>
      </c>
      <c r="C6448" s="43" t="n">
        <f aca="false">IF(AND(B6448&gt;=0,B6447&lt;0),1,0)</f>
        <v>0</v>
      </c>
    </row>
    <row r="6449" customFormat="false" ht="12.8" hidden="false" customHeight="false" outlineLevel="0" collapsed="false">
      <c r="A6449" s="8" t="n">
        <f aca="false">A6448-0.01</f>
        <v>35.5499999999873</v>
      </c>
      <c r="B6449" s="42" t="n">
        <f aca="false">1+$F$5*$F$4*(1+$F$6)^A6449-(1+$F$5)^A6449</f>
        <v>-75.483804064591</v>
      </c>
      <c r="C6449" s="43" t="n">
        <f aca="false">IF(AND(B6449&gt;=0,B6448&lt;0),1,0)</f>
        <v>0</v>
      </c>
    </row>
    <row r="6450" customFormat="false" ht="12.8" hidden="false" customHeight="false" outlineLevel="0" collapsed="false">
      <c r="A6450" s="8" t="n">
        <f aca="false">A6449-0.01</f>
        <v>35.5399999999873</v>
      </c>
      <c r="B6450" s="42" t="n">
        <f aca="false">1+$F$5*$F$4*(1+$F$6)^A6450-(1+$F$5)^A6450</f>
        <v>-75.3831826276293</v>
      </c>
      <c r="C6450" s="43" t="n">
        <f aca="false">IF(AND(B6450&gt;=0,B6449&lt;0),1,0)</f>
        <v>0</v>
      </c>
    </row>
    <row r="6451" customFormat="false" ht="12.8" hidden="false" customHeight="false" outlineLevel="0" collapsed="false">
      <c r="A6451" s="8" t="n">
        <f aca="false">A6450-0.01</f>
        <v>35.5299999999873</v>
      </c>
      <c r="B6451" s="42" t="n">
        <f aca="false">1+$F$5*$F$4*(1+$F$6)^A6451-(1+$F$5)^A6451</f>
        <v>-75.2826872831638</v>
      </c>
      <c r="C6451" s="43" t="n">
        <f aca="false">IF(AND(B6451&gt;=0,B6450&lt;0),1,0)</f>
        <v>0</v>
      </c>
    </row>
    <row r="6452" customFormat="false" ht="12.8" hidden="false" customHeight="false" outlineLevel="0" collapsed="false">
      <c r="A6452" s="8" t="n">
        <f aca="false">A6451-0.01</f>
        <v>35.5199999999873</v>
      </c>
      <c r="B6452" s="42" t="n">
        <f aca="false">1+$F$5*$F$4*(1+$F$6)^A6452-(1+$F$5)^A6452</f>
        <v>-75.1823178745643</v>
      </c>
      <c r="C6452" s="43" t="n">
        <f aca="false">IF(AND(B6452&gt;=0,B6451&lt;0),1,0)</f>
        <v>0</v>
      </c>
    </row>
    <row r="6453" customFormat="false" ht="12.8" hidden="false" customHeight="false" outlineLevel="0" collapsed="false">
      <c r="A6453" s="8" t="n">
        <f aca="false">A6452-0.01</f>
        <v>35.5099999999873</v>
      </c>
      <c r="B6453" s="42" t="n">
        <f aca="false">1+$F$5*$F$4*(1+$F$6)^A6453-(1+$F$5)^A6453</f>
        <v>-75.0820742453948</v>
      </c>
      <c r="C6453" s="43" t="n">
        <f aca="false">IF(AND(B6453&gt;=0,B6452&lt;0),1,0)</f>
        <v>0</v>
      </c>
    </row>
    <row r="6454" customFormat="false" ht="12.8" hidden="false" customHeight="false" outlineLevel="0" collapsed="false">
      <c r="A6454" s="8" t="n">
        <f aca="false">A6453-0.01</f>
        <v>35.4999999999873</v>
      </c>
      <c r="B6454" s="42" t="n">
        <f aca="false">1+$F$5*$F$4*(1+$F$6)^A6454-(1+$F$5)^A6454</f>
        <v>-74.9819562394136</v>
      </c>
      <c r="C6454" s="43" t="n">
        <f aca="false">IF(AND(B6454&gt;=0,B6453&lt;0),1,0)</f>
        <v>0</v>
      </c>
    </row>
    <row r="6455" customFormat="false" ht="12.8" hidden="false" customHeight="false" outlineLevel="0" collapsed="false">
      <c r="A6455" s="8" t="n">
        <f aca="false">A6454-0.01</f>
        <v>35.4899999999873</v>
      </c>
      <c r="B6455" s="42" t="n">
        <f aca="false">1+$F$5*$F$4*(1+$F$6)^A6455-(1+$F$5)^A6455</f>
        <v>-74.8819637005725</v>
      </c>
      <c r="C6455" s="43" t="n">
        <f aca="false">IF(AND(B6455&gt;=0,B6454&lt;0),1,0)</f>
        <v>0</v>
      </c>
    </row>
    <row r="6456" customFormat="false" ht="12.8" hidden="false" customHeight="false" outlineLevel="0" collapsed="false">
      <c r="A6456" s="8" t="n">
        <f aca="false">A6455-0.01</f>
        <v>35.4799999999873</v>
      </c>
      <c r="B6456" s="42" t="n">
        <f aca="false">1+$F$5*$F$4*(1+$F$6)^A6456-(1+$F$5)^A6456</f>
        <v>-74.7820964730169</v>
      </c>
      <c r="C6456" s="43" t="n">
        <f aca="false">IF(AND(B6456&gt;=0,B6455&lt;0),1,0)</f>
        <v>0</v>
      </c>
    </row>
    <row r="6457" customFormat="false" ht="12.8" hidden="false" customHeight="false" outlineLevel="0" collapsed="false">
      <c r="A6457" s="8" t="n">
        <f aca="false">A6456-0.01</f>
        <v>35.4699999999873</v>
      </c>
      <c r="B6457" s="42" t="n">
        <f aca="false">1+$F$5*$F$4*(1+$F$6)^A6457-(1+$F$5)^A6457</f>
        <v>-74.6823544010855</v>
      </c>
      <c r="C6457" s="43" t="n">
        <f aca="false">IF(AND(B6457&gt;=0,B6456&lt;0),1,0)</f>
        <v>0</v>
      </c>
    </row>
    <row r="6458" customFormat="false" ht="12.8" hidden="false" customHeight="false" outlineLevel="0" collapsed="false">
      <c r="A6458" s="8" t="n">
        <f aca="false">A6457-0.01</f>
        <v>35.4599999999873</v>
      </c>
      <c r="B6458" s="42" t="n">
        <f aca="false">1+$F$5*$F$4*(1+$F$6)^A6458-(1+$F$5)^A6458</f>
        <v>-74.58273732931</v>
      </c>
      <c r="C6458" s="43" t="n">
        <f aca="false">IF(AND(B6458&gt;=0,B6457&lt;0),1,0)</f>
        <v>0</v>
      </c>
    </row>
    <row r="6459" customFormat="false" ht="12.8" hidden="false" customHeight="false" outlineLevel="0" collapsed="false">
      <c r="A6459" s="8" t="n">
        <f aca="false">A6458-0.01</f>
        <v>35.4499999999873</v>
      </c>
      <c r="B6459" s="42" t="n">
        <f aca="false">1+$F$5*$F$4*(1+$F$6)^A6459-(1+$F$5)^A6459</f>
        <v>-74.4832451024149</v>
      </c>
      <c r="C6459" s="43" t="n">
        <f aca="false">IF(AND(B6459&gt;=0,B6458&lt;0),1,0)</f>
        <v>0</v>
      </c>
    </row>
    <row r="6460" customFormat="false" ht="12.8" hidden="false" customHeight="false" outlineLevel="0" collapsed="false">
      <c r="A6460" s="8" t="n">
        <f aca="false">A6459-0.01</f>
        <v>35.4399999999873</v>
      </c>
      <c r="B6460" s="42" t="n">
        <f aca="false">1+$F$5*$F$4*(1+$F$6)^A6460-(1+$F$5)^A6460</f>
        <v>-74.3838775653174</v>
      </c>
      <c r="C6460" s="43" t="n">
        <f aca="false">IF(AND(B6460&gt;=0,B6459&lt;0),1,0)</f>
        <v>0</v>
      </c>
    </row>
    <row r="6461" customFormat="false" ht="12.8" hidden="false" customHeight="false" outlineLevel="0" collapsed="false">
      <c r="A6461" s="8" t="n">
        <f aca="false">A6460-0.01</f>
        <v>35.4299999999873</v>
      </c>
      <c r="B6461" s="42" t="n">
        <f aca="false">1+$F$5*$F$4*(1+$F$6)^A6461-(1+$F$5)^A6461</f>
        <v>-74.2846345631268</v>
      </c>
      <c r="C6461" s="43" t="n">
        <f aca="false">IF(AND(B6461&gt;=0,B6460&lt;0),1,0)</f>
        <v>0</v>
      </c>
    </row>
    <row r="6462" customFormat="false" ht="12.8" hidden="false" customHeight="false" outlineLevel="0" collapsed="false">
      <c r="A6462" s="8" t="n">
        <f aca="false">A6461-0.01</f>
        <v>35.4199999999873</v>
      </c>
      <c r="B6462" s="42" t="n">
        <f aca="false">1+$F$5*$F$4*(1+$F$6)^A6462-(1+$F$5)^A6462</f>
        <v>-74.1855159411447</v>
      </c>
      <c r="C6462" s="43" t="n">
        <f aca="false">IF(AND(B6462&gt;=0,B6461&lt;0),1,0)</f>
        <v>0</v>
      </c>
    </row>
    <row r="6463" customFormat="false" ht="12.8" hidden="false" customHeight="false" outlineLevel="0" collapsed="false">
      <c r="A6463" s="8" t="n">
        <f aca="false">A6462-0.01</f>
        <v>35.4099999999873</v>
      </c>
      <c r="B6463" s="42" t="n">
        <f aca="false">1+$F$5*$F$4*(1+$F$6)^A6463-(1+$F$5)^A6463</f>
        <v>-74.0865215448645</v>
      </c>
      <c r="C6463" s="43" t="n">
        <f aca="false">IF(AND(B6463&gt;=0,B6462&lt;0),1,0)</f>
        <v>0</v>
      </c>
    </row>
    <row r="6464" customFormat="false" ht="12.8" hidden="false" customHeight="false" outlineLevel="0" collapsed="false">
      <c r="A6464" s="8" t="n">
        <f aca="false">A6463-0.01</f>
        <v>35.3999999999873</v>
      </c>
      <c r="B6464" s="42" t="n">
        <f aca="false">1+$F$5*$F$4*(1+$F$6)^A6464-(1+$F$5)^A6464</f>
        <v>-73.987651219971</v>
      </c>
      <c r="C6464" s="43" t="n">
        <f aca="false">IF(AND(B6464&gt;=0,B6463&lt;0),1,0)</f>
        <v>0</v>
      </c>
    </row>
    <row r="6465" customFormat="false" ht="12.8" hidden="false" customHeight="false" outlineLevel="0" collapsed="false">
      <c r="A6465" s="8" t="n">
        <f aca="false">A6464-0.01</f>
        <v>35.3899999999873</v>
      </c>
      <c r="B6465" s="42" t="n">
        <f aca="false">1+$F$5*$F$4*(1+$F$6)^A6465-(1+$F$5)^A6465</f>
        <v>-73.8889048123407</v>
      </c>
      <c r="C6465" s="43" t="n">
        <f aca="false">IF(AND(B6465&gt;=0,B6464&lt;0),1,0)</f>
        <v>0</v>
      </c>
    </row>
    <row r="6466" customFormat="false" ht="12.8" hidden="false" customHeight="false" outlineLevel="0" collapsed="false">
      <c r="A6466" s="8" t="n">
        <f aca="false">A6465-0.01</f>
        <v>35.3799999999873</v>
      </c>
      <c r="B6466" s="42" t="n">
        <f aca="false">1+$F$5*$F$4*(1+$F$6)^A6466-(1+$F$5)^A6466</f>
        <v>-73.790282168041</v>
      </c>
      <c r="C6466" s="43" t="n">
        <f aca="false">IF(AND(B6466&gt;=0,B6465&lt;0),1,0)</f>
        <v>0</v>
      </c>
    </row>
    <row r="6467" customFormat="false" ht="12.8" hidden="false" customHeight="false" outlineLevel="0" collapsed="false">
      <c r="A6467" s="8" t="n">
        <f aca="false">A6466-0.01</f>
        <v>35.3699999999873</v>
      </c>
      <c r="B6467" s="42" t="n">
        <f aca="false">1+$F$5*$F$4*(1+$F$6)^A6467-(1+$F$5)^A6467</f>
        <v>-73.6917831333304</v>
      </c>
      <c r="C6467" s="43" t="n">
        <f aca="false">IF(AND(B6467&gt;=0,B6466&lt;0),1,0)</f>
        <v>0</v>
      </c>
    </row>
    <row r="6468" customFormat="false" ht="12.8" hidden="false" customHeight="false" outlineLevel="0" collapsed="false">
      <c r="A6468" s="8" t="n">
        <f aca="false">A6467-0.01</f>
        <v>35.3599999999873</v>
      </c>
      <c r="B6468" s="42" t="n">
        <f aca="false">1+$F$5*$F$4*(1+$F$6)^A6468-(1+$F$5)^A6468</f>
        <v>-73.5934075546578</v>
      </c>
      <c r="C6468" s="43" t="n">
        <f aca="false">IF(AND(B6468&gt;=0,B6467&lt;0),1,0)</f>
        <v>0</v>
      </c>
    </row>
    <row r="6469" customFormat="false" ht="12.8" hidden="false" customHeight="false" outlineLevel="0" collapsed="false">
      <c r="A6469" s="8" t="n">
        <f aca="false">A6468-0.01</f>
        <v>35.3499999999873</v>
      </c>
      <c r="B6469" s="42" t="n">
        <f aca="false">1+$F$5*$F$4*(1+$F$6)^A6469-(1+$F$5)^A6469</f>
        <v>-73.4951552786628</v>
      </c>
      <c r="C6469" s="43" t="n">
        <f aca="false">IF(AND(B6469&gt;=0,B6468&lt;0),1,0)</f>
        <v>0</v>
      </c>
    </row>
    <row r="6470" customFormat="false" ht="12.8" hidden="false" customHeight="false" outlineLevel="0" collapsed="false">
      <c r="A6470" s="8" t="n">
        <f aca="false">A6469-0.01</f>
        <v>35.3399999999873</v>
      </c>
      <c r="B6470" s="42" t="n">
        <f aca="false">1+$F$5*$F$4*(1+$F$6)^A6470-(1+$F$5)^A6470</f>
        <v>-73.3970261521751</v>
      </c>
      <c r="C6470" s="43" t="n">
        <f aca="false">IF(AND(B6470&gt;=0,B6469&lt;0),1,0)</f>
        <v>0</v>
      </c>
    </row>
    <row r="6471" customFormat="false" ht="12.8" hidden="false" customHeight="false" outlineLevel="0" collapsed="false">
      <c r="A6471" s="8" t="n">
        <f aca="false">A6470-0.01</f>
        <v>35.3299999999873</v>
      </c>
      <c r="B6471" s="42" t="n">
        <f aca="false">1+$F$5*$F$4*(1+$F$6)^A6471-(1+$F$5)^A6471</f>
        <v>-73.2990200222142</v>
      </c>
      <c r="C6471" s="43" t="n">
        <f aca="false">IF(AND(B6471&gt;=0,B6470&lt;0),1,0)</f>
        <v>0</v>
      </c>
    </row>
    <row r="6472" customFormat="false" ht="12.8" hidden="false" customHeight="false" outlineLevel="0" collapsed="false">
      <c r="A6472" s="8" t="n">
        <f aca="false">A6471-0.01</f>
        <v>35.3199999999873</v>
      </c>
      <c r="B6472" s="42" t="n">
        <f aca="false">1+$F$5*$F$4*(1+$F$6)^A6472-(1+$F$5)^A6472</f>
        <v>-73.2011367359894</v>
      </c>
      <c r="C6472" s="43" t="n">
        <f aca="false">IF(AND(B6472&gt;=0,B6471&lt;0),1,0)</f>
        <v>0</v>
      </c>
    </row>
    <row r="6473" customFormat="false" ht="12.8" hidden="false" customHeight="false" outlineLevel="0" collapsed="false">
      <c r="A6473" s="8" t="n">
        <f aca="false">A6472-0.01</f>
        <v>35.3099999999873</v>
      </c>
      <c r="B6473" s="42" t="n">
        <f aca="false">1+$F$5*$F$4*(1+$F$6)^A6473-(1+$F$5)^A6473</f>
        <v>-73.1033761408997</v>
      </c>
      <c r="C6473" s="43" t="n">
        <f aca="false">IF(AND(B6473&gt;=0,B6472&lt;0),1,0)</f>
        <v>0</v>
      </c>
    </row>
    <row r="6474" customFormat="false" ht="12.8" hidden="false" customHeight="false" outlineLevel="0" collapsed="false">
      <c r="A6474" s="8" t="n">
        <f aca="false">A6473-0.01</f>
        <v>35.2999999999873</v>
      </c>
      <c r="B6474" s="42" t="n">
        <f aca="false">1+$F$5*$F$4*(1+$F$6)^A6474-(1+$F$5)^A6474</f>
        <v>-73.0057380845331</v>
      </c>
      <c r="C6474" s="43" t="n">
        <f aca="false">IF(AND(B6474&gt;=0,B6473&lt;0),1,0)</f>
        <v>0</v>
      </c>
    </row>
    <row r="6475" customFormat="false" ht="12.8" hidden="false" customHeight="false" outlineLevel="0" collapsed="false">
      <c r="A6475" s="8" t="n">
        <f aca="false">A6474-0.01</f>
        <v>35.2899999999873</v>
      </c>
      <c r="B6475" s="42" t="n">
        <f aca="false">1+$F$5*$F$4*(1+$F$6)^A6475-(1+$F$5)^A6475</f>
        <v>-72.9082224146667</v>
      </c>
      <c r="C6475" s="43" t="n">
        <f aca="false">IF(AND(B6475&gt;=0,B6474&lt;0),1,0)</f>
        <v>0</v>
      </c>
    </row>
    <row r="6476" customFormat="false" ht="12.8" hidden="false" customHeight="false" outlineLevel="0" collapsed="false">
      <c r="A6476" s="8" t="n">
        <f aca="false">A6475-0.01</f>
        <v>35.2799999999873</v>
      </c>
      <c r="B6476" s="42" t="n">
        <f aca="false">1+$F$5*$F$4*(1+$F$6)^A6476-(1+$F$5)^A6476</f>
        <v>-72.8108289792664</v>
      </c>
      <c r="C6476" s="43" t="n">
        <f aca="false">IF(AND(B6476&gt;=0,B6475&lt;0),1,0)</f>
        <v>0</v>
      </c>
    </row>
    <row r="6477" customFormat="false" ht="12.8" hidden="false" customHeight="false" outlineLevel="0" collapsed="false">
      <c r="A6477" s="8" t="n">
        <f aca="false">A6476-0.01</f>
        <v>35.2699999999873</v>
      </c>
      <c r="B6477" s="42" t="n">
        <f aca="false">1+$F$5*$F$4*(1+$F$6)^A6477-(1+$F$5)^A6477</f>
        <v>-72.7135576264866</v>
      </c>
      <c r="C6477" s="43" t="n">
        <f aca="false">IF(AND(B6477&gt;=0,B6476&lt;0),1,0)</f>
        <v>0</v>
      </c>
    </row>
    <row r="6478" customFormat="false" ht="12.8" hidden="false" customHeight="false" outlineLevel="0" collapsed="false">
      <c r="A6478" s="8" t="n">
        <f aca="false">A6477-0.01</f>
        <v>35.2599999999873</v>
      </c>
      <c r="B6478" s="42" t="n">
        <f aca="false">1+$F$5*$F$4*(1+$F$6)^A6478-(1+$F$5)^A6478</f>
        <v>-72.61640820467</v>
      </c>
      <c r="C6478" s="43" t="n">
        <f aca="false">IF(AND(B6478&gt;=0,B6477&lt;0),1,0)</f>
        <v>0</v>
      </c>
    </row>
    <row r="6479" customFormat="false" ht="12.8" hidden="false" customHeight="false" outlineLevel="0" collapsed="false">
      <c r="A6479" s="8" t="n">
        <f aca="false">A6478-0.01</f>
        <v>35.2499999999873</v>
      </c>
      <c r="B6479" s="42" t="n">
        <f aca="false">1+$F$5*$F$4*(1+$F$6)^A6479-(1+$F$5)^A6479</f>
        <v>-72.5193805623474</v>
      </c>
      <c r="C6479" s="43" t="n">
        <f aca="false">IF(AND(B6479&gt;=0,B6478&lt;0),1,0)</f>
        <v>0</v>
      </c>
    </row>
    <row r="6480" customFormat="false" ht="12.8" hidden="false" customHeight="false" outlineLevel="0" collapsed="false">
      <c r="A6480" s="8" t="n">
        <f aca="false">A6479-0.01</f>
        <v>35.2399999999873</v>
      </c>
      <c r="B6480" s="42" t="n">
        <f aca="false">1+$F$5*$F$4*(1+$F$6)^A6480-(1+$F$5)^A6480</f>
        <v>-72.4224745482376</v>
      </c>
      <c r="C6480" s="43" t="n">
        <f aca="false">IF(AND(B6480&gt;=0,B6479&lt;0),1,0)</f>
        <v>0</v>
      </c>
    </row>
    <row r="6481" customFormat="false" ht="12.8" hidden="false" customHeight="false" outlineLevel="0" collapsed="false">
      <c r="A6481" s="8" t="n">
        <f aca="false">A6480-0.01</f>
        <v>35.2299999999873</v>
      </c>
      <c r="B6481" s="42" t="n">
        <f aca="false">1+$F$5*$F$4*(1+$F$6)^A6481-(1+$F$5)^A6481</f>
        <v>-72.3256900112467</v>
      </c>
      <c r="C6481" s="43" t="n">
        <f aca="false">IF(AND(B6481&gt;=0,B6480&lt;0),1,0)</f>
        <v>0</v>
      </c>
    </row>
    <row r="6482" customFormat="false" ht="12.8" hidden="false" customHeight="false" outlineLevel="0" collapsed="false">
      <c r="A6482" s="8" t="n">
        <f aca="false">A6481-0.01</f>
        <v>35.2199999999873</v>
      </c>
      <c r="B6482" s="42" t="n">
        <f aca="false">1+$F$5*$F$4*(1+$F$6)^A6482-(1+$F$5)^A6482</f>
        <v>-72.2290268004685</v>
      </c>
      <c r="C6482" s="43" t="n">
        <f aca="false">IF(AND(B6482&gt;=0,B6481&lt;0),1,0)</f>
        <v>0</v>
      </c>
    </row>
    <row r="6483" customFormat="false" ht="12.8" hidden="false" customHeight="false" outlineLevel="0" collapsed="false">
      <c r="A6483" s="8" t="n">
        <f aca="false">A6482-0.01</f>
        <v>35.2099999999873</v>
      </c>
      <c r="B6483" s="42" t="n">
        <f aca="false">1+$F$5*$F$4*(1+$F$6)^A6483-(1+$F$5)^A6483</f>
        <v>-72.1324847651837</v>
      </c>
      <c r="C6483" s="43" t="n">
        <f aca="false">IF(AND(B6483&gt;=0,B6482&lt;0),1,0)</f>
        <v>0</v>
      </c>
    </row>
    <row r="6484" customFormat="false" ht="12.8" hidden="false" customHeight="false" outlineLevel="0" collapsed="false">
      <c r="A6484" s="8" t="n">
        <f aca="false">A6483-0.01</f>
        <v>35.1999999999873</v>
      </c>
      <c r="B6484" s="42" t="n">
        <f aca="false">1+$F$5*$F$4*(1+$F$6)^A6484-(1+$F$5)^A6484</f>
        <v>-72.0360637548601</v>
      </c>
      <c r="C6484" s="43" t="n">
        <f aca="false">IF(AND(B6484&gt;=0,B6483&lt;0),1,0)</f>
        <v>0</v>
      </c>
    </row>
    <row r="6485" customFormat="false" ht="12.8" hidden="false" customHeight="false" outlineLevel="0" collapsed="false">
      <c r="A6485" s="8" t="n">
        <f aca="false">A6484-0.01</f>
        <v>35.1899999999873</v>
      </c>
      <c r="B6485" s="42" t="n">
        <f aca="false">1+$F$5*$F$4*(1+$F$6)^A6485-(1+$F$5)^A6485</f>
        <v>-71.939763619152</v>
      </c>
      <c r="C6485" s="43" t="n">
        <f aca="false">IF(AND(B6485&gt;=0,B6484&lt;0),1,0)</f>
        <v>0</v>
      </c>
    </row>
    <row r="6486" customFormat="false" ht="12.8" hidden="false" customHeight="false" outlineLevel="0" collapsed="false">
      <c r="A6486" s="8" t="n">
        <f aca="false">A6485-0.01</f>
        <v>35.1799999999873</v>
      </c>
      <c r="B6486" s="42" t="n">
        <f aca="false">1+$F$5*$F$4*(1+$F$6)^A6486-(1+$F$5)^A6486</f>
        <v>-71.8435842079004</v>
      </c>
      <c r="C6486" s="43" t="n">
        <f aca="false">IF(AND(B6486&gt;=0,B6485&lt;0),1,0)</f>
        <v>0</v>
      </c>
    </row>
    <row r="6487" customFormat="false" ht="12.8" hidden="false" customHeight="false" outlineLevel="0" collapsed="false">
      <c r="A6487" s="8" t="n">
        <f aca="false">A6486-0.01</f>
        <v>35.1699999999873</v>
      </c>
      <c r="B6487" s="42" t="n">
        <f aca="false">1+$F$5*$F$4*(1+$F$6)^A6487-(1+$F$5)^A6487</f>
        <v>-71.7475253711323</v>
      </c>
      <c r="C6487" s="43" t="n">
        <f aca="false">IF(AND(B6487&gt;=0,B6486&lt;0),1,0)</f>
        <v>0</v>
      </c>
    </row>
    <row r="6488" customFormat="false" ht="12.8" hidden="false" customHeight="false" outlineLevel="0" collapsed="false">
      <c r="A6488" s="8" t="n">
        <f aca="false">A6487-0.01</f>
        <v>35.1599999999873</v>
      </c>
      <c r="B6488" s="42" t="n">
        <f aca="false">1+$F$5*$F$4*(1+$F$6)^A6488-(1+$F$5)^A6488</f>
        <v>-71.6515869590608</v>
      </c>
      <c r="C6488" s="43" t="n">
        <f aca="false">IF(AND(B6488&gt;=0,B6487&lt;0),1,0)</f>
        <v>0</v>
      </c>
    </row>
    <row r="6489" customFormat="false" ht="12.8" hidden="false" customHeight="false" outlineLevel="0" collapsed="false">
      <c r="A6489" s="8" t="n">
        <f aca="false">A6488-0.01</f>
        <v>35.1499999999873</v>
      </c>
      <c r="B6489" s="42" t="n">
        <f aca="false">1+$F$5*$F$4*(1+$F$6)^A6489-(1+$F$5)^A6489</f>
        <v>-71.5557688220847</v>
      </c>
      <c r="C6489" s="43" t="n">
        <f aca="false">IF(AND(B6489&gt;=0,B6488&lt;0),1,0)</f>
        <v>0</v>
      </c>
    </row>
    <row r="6490" customFormat="false" ht="12.8" hidden="false" customHeight="false" outlineLevel="0" collapsed="false">
      <c r="A6490" s="8" t="n">
        <f aca="false">A6489-0.01</f>
        <v>35.1399999999873</v>
      </c>
      <c r="B6490" s="42" t="n">
        <f aca="false">1+$F$5*$F$4*(1+$F$6)^A6490-(1+$F$5)^A6490</f>
        <v>-71.4600708107884</v>
      </c>
      <c r="C6490" s="43" t="n">
        <f aca="false">IF(AND(B6490&gt;=0,B6489&lt;0),1,0)</f>
        <v>0</v>
      </c>
    </row>
    <row r="6491" customFormat="false" ht="12.8" hidden="false" customHeight="false" outlineLevel="0" collapsed="false">
      <c r="A6491" s="8" t="n">
        <f aca="false">A6490-0.01</f>
        <v>35.1299999999873</v>
      </c>
      <c r="B6491" s="42" t="n">
        <f aca="false">1+$F$5*$F$4*(1+$F$6)^A6491-(1+$F$5)^A6491</f>
        <v>-71.3644927759415</v>
      </c>
      <c r="C6491" s="43" t="n">
        <f aca="false">IF(AND(B6491&gt;=0,B6490&lt;0),1,0)</f>
        <v>0</v>
      </c>
    </row>
    <row r="6492" customFormat="false" ht="12.8" hidden="false" customHeight="false" outlineLevel="0" collapsed="false">
      <c r="A6492" s="8" t="n">
        <f aca="false">A6491-0.01</f>
        <v>35.1199999999873</v>
      </c>
      <c r="B6492" s="42" t="n">
        <f aca="false">1+$F$5*$F$4*(1+$F$6)^A6492-(1+$F$5)^A6492</f>
        <v>-71.2690345684988</v>
      </c>
      <c r="C6492" s="43" t="n">
        <f aca="false">IF(AND(B6492&gt;=0,B6491&lt;0),1,0)</f>
        <v>0</v>
      </c>
    </row>
    <row r="6493" customFormat="false" ht="12.8" hidden="false" customHeight="false" outlineLevel="0" collapsed="false">
      <c r="A6493" s="8" t="n">
        <f aca="false">A6492-0.01</f>
        <v>35.1099999999873</v>
      </c>
      <c r="B6493" s="42" t="n">
        <f aca="false">1+$F$5*$F$4*(1+$F$6)^A6493-(1+$F$5)^A6493</f>
        <v>-71.1736960395999</v>
      </c>
      <c r="C6493" s="43" t="n">
        <f aca="false">IF(AND(B6493&gt;=0,B6492&lt;0),1,0)</f>
        <v>0</v>
      </c>
    </row>
    <row r="6494" customFormat="false" ht="12.8" hidden="false" customHeight="false" outlineLevel="0" collapsed="false">
      <c r="A6494" s="8" t="n">
        <f aca="false">A6493-0.01</f>
        <v>35.0999999999873</v>
      </c>
      <c r="B6494" s="42" t="n">
        <f aca="false">1+$F$5*$F$4*(1+$F$6)^A6494-(1+$F$5)^A6494</f>
        <v>-71.0784770405689</v>
      </c>
      <c r="C6494" s="43" t="n">
        <f aca="false">IF(AND(B6494&gt;=0,B6493&lt;0),1,0)</f>
        <v>0</v>
      </c>
    </row>
    <row r="6495" customFormat="false" ht="12.8" hidden="false" customHeight="false" outlineLevel="0" collapsed="false">
      <c r="A6495" s="8" t="n">
        <f aca="false">A6494-0.01</f>
        <v>35.0899999999873</v>
      </c>
      <c r="B6495" s="42" t="n">
        <f aca="false">1+$F$5*$F$4*(1+$F$6)^A6495-(1+$F$5)^A6495</f>
        <v>-70.9833774229145</v>
      </c>
      <c r="C6495" s="43" t="n">
        <f aca="false">IF(AND(B6495&gt;=0,B6494&lt;0),1,0)</f>
        <v>0</v>
      </c>
    </row>
    <row r="6496" customFormat="false" ht="12.8" hidden="false" customHeight="false" outlineLevel="0" collapsed="false">
      <c r="A6496" s="8" t="n">
        <f aca="false">A6495-0.01</f>
        <v>35.0799999999873</v>
      </c>
      <c r="B6496" s="42" t="n">
        <f aca="false">1+$F$5*$F$4*(1+$F$6)^A6496-(1+$F$5)^A6496</f>
        <v>-70.8883970383293</v>
      </c>
      <c r="C6496" s="43" t="n">
        <f aca="false">IF(AND(B6496&gt;=0,B6495&lt;0),1,0)</f>
        <v>0</v>
      </c>
    </row>
    <row r="6497" customFormat="false" ht="12.8" hidden="false" customHeight="false" outlineLevel="0" collapsed="false">
      <c r="A6497" s="8" t="n">
        <f aca="false">A6496-0.01</f>
        <v>35.0699999999873</v>
      </c>
      <c r="B6497" s="42" t="n">
        <f aca="false">1+$F$5*$F$4*(1+$F$6)^A6497-(1+$F$5)^A6497</f>
        <v>-70.7935357386901</v>
      </c>
      <c r="C6497" s="43" t="n">
        <f aca="false">IF(AND(B6497&gt;=0,B6496&lt;0),1,0)</f>
        <v>0</v>
      </c>
    </row>
    <row r="6498" customFormat="false" ht="12.8" hidden="false" customHeight="false" outlineLevel="0" collapsed="false">
      <c r="A6498" s="8" t="n">
        <f aca="false">A6497-0.01</f>
        <v>35.0599999999873</v>
      </c>
      <c r="B6498" s="42" t="n">
        <f aca="false">1+$F$5*$F$4*(1+$F$6)^A6498-(1+$F$5)^A6498</f>
        <v>-70.698793376057</v>
      </c>
      <c r="C6498" s="43" t="n">
        <f aca="false">IF(AND(B6498&gt;=0,B6497&lt;0),1,0)</f>
        <v>0</v>
      </c>
    </row>
    <row r="6499" customFormat="false" ht="12.8" hidden="false" customHeight="false" outlineLevel="0" collapsed="false">
      <c r="A6499" s="8" t="n">
        <f aca="false">A6498-0.01</f>
        <v>35.0499999999874</v>
      </c>
      <c r="B6499" s="42" t="n">
        <f aca="false">1+$F$5*$F$4*(1+$F$6)^A6499-(1+$F$5)^A6499</f>
        <v>-70.6041698026741</v>
      </c>
      <c r="C6499" s="43" t="n">
        <f aca="false">IF(AND(B6499&gt;=0,B6498&lt;0),1,0)</f>
        <v>0</v>
      </c>
    </row>
    <row r="6500" customFormat="false" ht="12.8" hidden="false" customHeight="false" outlineLevel="0" collapsed="false">
      <c r="A6500" s="8" t="n">
        <f aca="false">A6499-0.01</f>
        <v>35.0399999999874</v>
      </c>
      <c r="B6500" s="42" t="n">
        <f aca="false">1+$F$5*$F$4*(1+$F$6)^A6500-(1+$F$5)^A6500</f>
        <v>-70.5096648709684</v>
      </c>
      <c r="C6500" s="43" t="n">
        <f aca="false">IF(AND(B6500&gt;=0,B6499&lt;0),1,0)</f>
        <v>0</v>
      </c>
    </row>
    <row r="6501" customFormat="false" ht="12.8" hidden="false" customHeight="false" outlineLevel="0" collapsed="false">
      <c r="A6501" s="8" t="n">
        <f aca="false">A6500-0.01</f>
        <v>35.0299999999874</v>
      </c>
      <c r="B6501" s="42" t="n">
        <f aca="false">1+$F$5*$F$4*(1+$F$6)^A6501-(1+$F$5)^A6501</f>
        <v>-70.4152784335498</v>
      </c>
      <c r="C6501" s="43" t="n">
        <f aca="false">IF(AND(B6501&gt;=0,B6500&lt;0),1,0)</f>
        <v>0</v>
      </c>
    </row>
    <row r="6502" customFormat="false" ht="12.8" hidden="false" customHeight="false" outlineLevel="0" collapsed="false">
      <c r="A6502" s="8" t="n">
        <f aca="false">A6501-0.01</f>
        <v>35.0199999999874</v>
      </c>
      <c r="B6502" s="42" t="n">
        <f aca="false">1+$F$5*$F$4*(1+$F$6)^A6502-(1+$F$5)^A6502</f>
        <v>-70.3210103432114</v>
      </c>
      <c r="C6502" s="43" t="n">
        <f aca="false">IF(AND(B6502&gt;=0,B6501&lt;0),1,0)</f>
        <v>0</v>
      </c>
    </row>
    <row r="6503" customFormat="false" ht="12.8" hidden="false" customHeight="false" outlineLevel="0" collapsed="false">
      <c r="A6503" s="8" t="n">
        <f aca="false">A6502-0.01</f>
        <v>35.0099999999874</v>
      </c>
      <c r="B6503" s="42" t="n">
        <f aca="false">1+$F$5*$F$4*(1+$F$6)^A6503-(1+$F$5)^A6503</f>
        <v>-70.2268604529285</v>
      </c>
      <c r="C6503" s="43" t="n">
        <f aca="false">IF(AND(B6503&gt;=0,B6502&lt;0),1,0)</f>
        <v>0</v>
      </c>
    </row>
    <row r="6504" customFormat="false" ht="12.8" hidden="false" customHeight="false" outlineLevel="0" collapsed="false">
      <c r="A6504" s="8" t="n">
        <f aca="false">A6503-0.01</f>
        <v>34.9999999999874</v>
      </c>
      <c r="B6504" s="42" t="n">
        <f aca="false">1+$F$5*$F$4*(1+$F$6)^A6504-(1+$F$5)^A6504</f>
        <v>-70.1328286158589</v>
      </c>
      <c r="C6504" s="43" t="n">
        <f aca="false">IF(AND(B6504&gt;=0,B6503&lt;0),1,0)</f>
        <v>0</v>
      </c>
    </row>
    <row r="6505" customFormat="false" ht="12.8" hidden="false" customHeight="false" outlineLevel="0" collapsed="false">
      <c r="A6505" s="8" t="n">
        <f aca="false">A6504-0.01</f>
        <v>34.9899999999874</v>
      </c>
      <c r="B6505" s="42" t="n">
        <f aca="false">1+$F$5*$F$4*(1+$F$6)^A6505-(1+$F$5)^A6505</f>
        <v>-70.0389146853425</v>
      </c>
      <c r="C6505" s="43" t="n">
        <f aca="false">IF(AND(B6505&gt;=0,B6504&lt;0),1,0)</f>
        <v>0</v>
      </c>
    </row>
    <row r="6506" customFormat="false" ht="12.8" hidden="false" customHeight="false" outlineLevel="0" collapsed="false">
      <c r="A6506" s="8" t="n">
        <f aca="false">A6505-0.01</f>
        <v>34.9799999999874</v>
      </c>
      <c r="B6506" s="42" t="n">
        <f aca="false">1+$F$5*$F$4*(1+$F$6)^A6506-(1+$F$5)^A6506</f>
        <v>-69.9451185149011</v>
      </c>
      <c r="C6506" s="43" t="n">
        <f aca="false">IF(AND(B6506&gt;=0,B6505&lt;0),1,0)</f>
        <v>0</v>
      </c>
    </row>
    <row r="6507" customFormat="false" ht="12.8" hidden="false" customHeight="false" outlineLevel="0" collapsed="false">
      <c r="A6507" s="8" t="n">
        <f aca="false">A6506-0.01</f>
        <v>34.9699999999874</v>
      </c>
      <c r="B6507" s="42" t="n">
        <f aca="false">1+$F$5*$F$4*(1+$F$6)^A6507-(1+$F$5)^A6507</f>
        <v>-69.851439958238</v>
      </c>
      <c r="C6507" s="43" t="n">
        <f aca="false">IF(AND(B6507&gt;=0,B6506&lt;0),1,0)</f>
        <v>0</v>
      </c>
    </row>
    <row r="6508" customFormat="false" ht="12.8" hidden="false" customHeight="false" outlineLevel="0" collapsed="false">
      <c r="A6508" s="8" t="n">
        <f aca="false">A6507-0.01</f>
        <v>34.9599999999874</v>
      </c>
      <c r="B6508" s="42" t="n">
        <f aca="false">1+$F$5*$F$4*(1+$F$6)^A6508-(1+$F$5)^A6508</f>
        <v>-69.7578788692382</v>
      </c>
      <c r="C6508" s="43" t="n">
        <f aca="false">IF(AND(B6508&gt;=0,B6507&lt;0),1,0)</f>
        <v>0</v>
      </c>
    </row>
    <row r="6509" customFormat="false" ht="12.8" hidden="false" customHeight="false" outlineLevel="0" collapsed="false">
      <c r="A6509" s="8" t="n">
        <f aca="false">A6508-0.01</f>
        <v>34.9499999999874</v>
      </c>
      <c r="B6509" s="42" t="n">
        <f aca="false">1+$F$5*$F$4*(1+$F$6)^A6509-(1+$F$5)^A6509</f>
        <v>-69.6644351019677</v>
      </c>
      <c r="C6509" s="43" t="n">
        <f aca="false">IF(AND(B6509&gt;=0,B6508&lt;0),1,0)</f>
        <v>0</v>
      </c>
    </row>
    <row r="6510" customFormat="false" ht="12.8" hidden="false" customHeight="false" outlineLevel="0" collapsed="false">
      <c r="A6510" s="8" t="n">
        <f aca="false">A6509-0.01</f>
        <v>34.9399999999874</v>
      </c>
      <c r="B6510" s="42" t="n">
        <f aca="false">1+$F$5*$F$4*(1+$F$6)^A6510-(1+$F$5)^A6510</f>
        <v>-69.5711085106735</v>
      </c>
      <c r="C6510" s="43" t="n">
        <f aca="false">IF(AND(B6510&gt;=0,B6509&lt;0),1,0)</f>
        <v>0</v>
      </c>
    </row>
    <row r="6511" customFormat="false" ht="12.8" hidden="false" customHeight="false" outlineLevel="0" collapsed="false">
      <c r="A6511" s="8" t="n">
        <f aca="false">A6510-0.01</f>
        <v>34.9299999999874</v>
      </c>
      <c r="B6511" s="42" t="n">
        <f aca="false">1+$F$5*$F$4*(1+$F$6)^A6511-(1+$F$5)^A6511</f>
        <v>-69.4778989497835</v>
      </c>
      <c r="C6511" s="43" t="n">
        <f aca="false">IF(AND(B6511&gt;=0,B6510&lt;0),1,0)</f>
        <v>0</v>
      </c>
    </row>
    <row r="6512" customFormat="false" ht="12.8" hidden="false" customHeight="false" outlineLevel="0" collapsed="false">
      <c r="A6512" s="8" t="n">
        <f aca="false">A6511-0.01</f>
        <v>34.9199999999874</v>
      </c>
      <c r="B6512" s="42" t="n">
        <f aca="false">1+$F$5*$F$4*(1+$F$6)^A6512-(1+$F$5)^A6512</f>
        <v>-69.384806273906</v>
      </c>
      <c r="C6512" s="43" t="n">
        <f aca="false">IF(AND(B6512&gt;=0,B6511&lt;0),1,0)</f>
        <v>0</v>
      </c>
    </row>
    <row r="6513" customFormat="false" ht="12.8" hidden="false" customHeight="false" outlineLevel="0" collapsed="false">
      <c r="A6513" s="8" t="n">
        <f aca="false">A6512-0.01</f>
        <v>34.9099999999874</v>
      </c>
      <c r="B6513" s="42" t="n">
        <f aca="false">1+$F$5*$F$4*(1+$F$6)^A6513-(1+$F$5)^A6513</f>
        <v>-69.2918303378297</v>
      </c>
      <c r="C6513" s="43" t="n">
        <f aca="false">IF(AND(B6513&gt;=0,B6512&lt;0),1,0)</f>
        <v>0</v>
      </c>
    </row>
    <row r="6514" customFormat="false" ht="12.8" hidden="false" customHeight="false" outlineLevel="0" collapsed="false">
      <c r="A6514" s="8" t="n">
        <f aca="false">A6513-0.01</f>
        <v>34.8999999999874</v>
      </c>
      <c r="B6514" s="42" t="n">
        <f aca="false">1+$F$5*$F$4*(1+$F$6)^A6514-(1+$F$5)^A6514</f>
        <v>-69.1989709965232</v>
      </c>
      <c r="C6514" s="43" t="n">
        <f aca="false">IF(AND(B6514&gt;=0,B6513&lt;0),1,0)</f>
        <v>0</v>
      </c>
    </row>
    <row r="6515" customFormat="false" ht="12.8" hidden="false" customHeight="false" outlineLevel="0" collapsed="false">
      <c r="A6515" s="8" t="n">
        <f aca="false">A6514-0.01</f>
        <v>34.8899999999874</v>
      </c>
      <c r="B6515" s="42" t="n">
        <f aca="false">1+$F$5*$F$4*(1+$F$6)^A6515-(1+$F$5)^A6515</f>
        <v>-69.1062281051353</v>
      </c>
      <c r="C6515" s="43" t="n">
        <f aca="false">IF(AND(B6515&gt;=0,B6514&lt;0),1,0)</f>
        <v>0</v>
      </c>
    </row>
    <row r="6516" customFormat="false" ht="12.8" hidden="false" customHeight="false" outlineLevel="0" collapsed="false">
      <c r="A6516" s="8" t="n">
        <f aca="false">A6515-0.01</f>
        <v>34.8799999999874</v>
      </c>
      <c r="B6516" s="42" t="n">
        <f aca="false">1+$F$5*$F$4*(1+$F$6)^A6516-(1+$F$5)^A6516</f>
        <v>-69.0136015189942</v>
      </c>
      <c r="C6516" s="43" t="n">
        <f aca="false">IF(AND(B6516&gt;=0,B6515&lt;0),1,0)</f>
        <v>0</v>
      </c>
    </row>
    <row r="6517" customFormat="false" ht="12.8" hidden="false" customHeight="false" outlineLevel="0" collapsed="false">
      <c r="A6517" s="8" t="n">
        <f aca="false">A6516-0.01</f>
        <v>34.8699999999874</v>
      </c>
      <c r="B6517" s="42" t="n">
        <f aca="false">1+$F$5*$F$4*(1+$F$6)^A6517-(1+$F$5)^A6517</f>
        <v>-68.9210910936075</v>
      </c>
      <c r="C6517" s="43" t="n">
        <f aca="false">IF(AND(B6517&gt;=0,B6516&lt;0),1,0)</f>
        <v>0</v>
      </c>
    </row>
    <row r="6518" customFormat="false" ht="12.8" hidden="false" customHeight="false" outlineLevel="0" collapsed="false">
      <c r="A6518" s="8" t="n">
        <f aca="false">A6517-0.01</f>
        <v>34.8599999999874</v>
      </c>
      <c r="B6518" s="42" t="n">
        <f aca="false">1+$F$5*$F$4*(1+$F$6)^A6518-(1+$F$5)^A6518</f>
        <v>-68.8286966846621</v>
      </c>
      <c r="C6518" s="43" t="n">
        <f aca="false">IF(AND(B6518&gt;=0,B6517&lt;0),1,0)</f>
        <v>0</v>
      </c>
    </row>
    <row r="6519" customFormat="false" ht="12.8" hidden="false" customHeight="false" outlineLevel="0" collapsed="false">
      <c r="A6519" s="8" t="n">
        <f aca="false">A6518-0.01</f>
        <v>34.8499999999874</v>
      </c>
      <c r="B6519" s="42" t="n">
        <f aca="false">1+$F$5*$F$4*(1+$F$6)^A6519-(1+$F$5)^A6519</f>
        <v>-68.7364181480239</v>
      </c>
      <c r="C6519" s="43" t="n">
        <f aca="false">IF(AND(B6519&gt;=0,B6518&lt;0),1,0)</f>
        <v>0</v>
      </c>
    </row>
    <row r="6520" customFormat="false" ht="12.8" hidden="false" customHeight="false" outlineLevel="0" collapsed="false">
      <c r="A6520" s="8" t="n">
        <f aca="false">A6519-0.01</f>
        <v>34.8399999999874</v>
      </c>
      <c r="B6520" s="42" t="n">
        <f aca="false">1+$F$5*$F$4*(1+$F$6)^A6520-(1+$F$5)^A6520</f>
        <v>-68.6442553397374</v>
      </c>
      <c r="C6520" s="43" t="n">
        <f aca="false">IF(AND(B6520&gt;=0,B6519&lt;0),1,0)</f>
        <v>0</v>
      </c>
    </row>
    <row r="6521" customFormat="false" ht="12.8" hidden="false" customHeight="false" outlineLevel="0" collapsed="false">
      <c r="A6521" s="8" t="n">
        <f aca="false">A6520-0.01</f>
        <v>34.8299999999874</v>
      </c>
      <c r="B6521" s="42" t="n">
        <f aca="false">1+$F$5*$F$4*(1+$F$6)^A6521-(1+$F$5)^A6521</f>
        <v>-68.5522081160258</v>
      </c>
      <c r="C6521" s="43" t="n">
        <f aca="false">IF(AND(B6521&gt;=0,B6520&lt;0),1,0)</f>
        <v>0</v>
      </c>
    </row>
    <row r="6522" customFormat="false" ht="12.8" hidden="false" customHeight="false" outlineLevel="0" collapsed="false">
      <c r="A6522" s="8" t="n">
        <f aca="false">A6521-0.01</f>
        <v>34.8199999999874</v>
      </c>
      <c r="B6522" s="42" t="n">
        <f aca="false">1+$F$5*$F$4*(1+$F$6)^A6522-(1+$F$5)^A6522</f>
        <v>-68.4602763332905</v>
      </c>
      <c r="C6522" s="43" t="n">
        <f aca="false">IF(AND(B6522&gt;=0,B6521&lt;0),1,0)</f>
        <v>0</v>
      </c>
    </row>
    <row r="6523" customFormat="false" ht="12.8" hidden="false" customHeight="false" outlineLevel="0" collapsed="false">
      <c r="A6523" s="8" t="n">
        <f aca="false">A6522-0.01</f>
        <v>34.8099999999874</v>
      </c>
      <c r="B6523" s="42" t="n">
        <f aca="false">1+$F$5*$F$4*(1+$F$6)^A6523-(1+$F$5)^A6523</f>
        <v>-68.368459848111</v>
      </c>
      <c r="C6523" s="43" t="n">
        <f aca="false">IF(AND(B6523&gt;=0,B6522&lt;0),1,0)</f>
        <v>0</v>
      </c>
    </row>
    <row r="6524" customFormat="false" ht="12.8" hidden="false" customHeight="false" outlineLevel="0" collapsed="false">
      <c r="A6524" s="8" t="n">
        <f aca="false">A6523-0.01</f>
        <v>34.7999999999874</v>
      </c>
      <c r="B6524" s="42" t="n">
        <f aca="false">1+$F$5*$F$4*(1+$F$6)^A6524-(1+$F$5)^A6524</f>
        <v>-68.2767585172447</v>
      </c>
      <c r="C6524" s="43" t="n">
        <f aca="false">IF(AND(B6524&gt;=0,B6523&lt;0),1,0)</f>
        <v>0</v>
      </c>
    </row>
    <row r="6525" customFormat="false" ht="12.8" hidden="false" customHeight="false" outlineLevel="0" collapsed="false">
      <c r="A6525" s="8" t="n">
        <f aca="false">A6524-0.01</f>
        <v>34.7899999999874</v>
      </c>
      <c r="B6525" s="42" t="n">
        <f aca="false">1+$F$5*$F$4*(1+$F$6)^A6525-(1+$F$5)^A6525</f>
        <v>-68.1851721976267</v>
      </c>
      <c r="C6525" s="43" t="n">
        <f aca="false">IF(AND(B6525&gt;=0,B6524&lt;0),1,0)</f>
        <v>0</v>
      </c>
    </row>
    <row r="6526" customFormat="false" ht="12.8" hidden="false" customHeight="false" outlineLevel="0" collapsed="false">
      <c r="A6526" s="8" t="n">
        <f aca="false">A6525-0.01</f>
        <v>34.7799999999874</v>
      </c>
      <c r="B6526" s="42" t="n">
        <f aca="false">1+$F$5*$F$4*(1+$F$6)^A6526-(1+$F$5)^A6526</f>
        <v>-68.0937007463695</v>
      </c>
      <c r="C6526" s="43" t="n">
        <f aca="false">IF(AND(B6526&gt;=0,B6525&lt;0),1,0)</f>
        <v>0</v>
      </c>
    </row>
    <row r="6527" customFormat="false" ht="12.8" hidden="false" customHeight="false" outlineLevel="0" collapsed="false">
      <c r="A6527" s="8" t="n">
        <f aca="false">A6526-0.01</f>
        <v>34.7699999999874</v>
      </c>
      <c r="B6527" s="42" t="n">
        <f aca="false">1+$F$5*$F$4*(1+$F$6)^A6527-(1+$F$5)^A6527</f>
        <v>-68.0023440207626</v>
      </c>
      <c r="C6527" s="43" t="n">
        <f aca="false">IF(AND(B6527&gt;=0,B6526&lt;0),1,0)</f>
        <v>0</v>
      </c>
    </row>
    <row r="6528" customFormat="false" ht="12.8" hidden="false" customHeight="false" outlineLevel="0" collapsed="false">
      <c r="A6528" s="8" t="n">
        <f aca="false">A6527-0.01</f>
        <v>34.7599999999874</v>
      </c>
      <c r="B6528" s="42" t="n">
        <f aca="false">1+$F$5*$F$4*(1+$F$6)^A6528-(1+$F$5)^A6528</f>
        <v>-67.9111018782728</v>
      </c>
      <c r="C6528" s="43" t="n">
        <f aca="false">IF(AND(B6528&gt;=0,B6527&lt;0),1,0)</f>
        <v>0</v>
      </c>
    </row>
    <row r="6529" customFormat="false" ht="12.8" hidden="false" customHeight="false" outlineLevel="0" collapsed="false">
      <c r="A6529" s="8" t="n">
        <f aca="false">A6528-0.01</f>
        <v>34.7499999999874</v>
      </c>
      <c r="B6529" s="42" t="n">
        <f aca="false">1+$F$5*$F$4*(1+$F$6)^A6529-(1+$F$5)^A6529</f>
        <v>-67.8199741765436</v>
      </c>
      <c r="C6529" s="43" t="n">
        <f aca="false">IF(AND(B6529&gt;=0,B6528&lt;0),1,0)</f>
        <v>0</v>
      </c>
    </row>
    <row r="6530" customFormat="false" ht="12.8" hidden="false" customHeight="false" outlineLevel="0" collapsed="false">
      <c r="A6530" s="8" t="n">
        <f aca="false">A6529-0.01</f>
        <v>34.7399999999874</v>
      </c>
      <c r="B6530" s="42" t="n">
        <f aca="false">1+$F$5*$F$4*(1+$F$6)^A6530-(1+$F$5)^A6530</f>
        <v>-67.7289607733948</v>
      </c>
      <c r="C6530" s="43" t="n">
        <f aca="false">IF(AND(B6530&gt;=0,B6529&lt;0),1,0)</f>
        <v>0</v>
      </c>
    </row>
    <row r="6531" customFormat="false" ht="12.8" hidden="false" customHeight="false" outlineLevel="0" collapsed="false">
      <c r="A6531" s="8" t="n">
        <f aca="false">A6530-0.01</f>
        <v>34.7299999999874</v>
      </c>
      <c r="B6531" s="42" t="n">
        <f aca="false">1+$F$5*$F$4*(1+$F$6)^A6531-(1+$F$5)^A6531</f>
        <v>-67.6380615268227</v>
      </c>
      <c r="C6531" s="43" t="n">
        <f aca="false">IF(AND(B6531&gt;=0,B6530&lt;0),1,0)</f>
        <v>0</v>
      </c>
    </row>
    <row r="6532" customFormat="false" ht="12.8" hidden="false" customHeight="false" outlineLevel="0" collapsed="false">
      <c r="A6532" s="8" t="n">
        <f aca="false">A6531-0.01</f>
        <v>34.7199999999874</v>
      </c>
      <c r="B6532" s="42" t="n">
        <f aca="false">1+$F$5*$F$4*(1+$F$6)^A6532-(1+$F$5)^A6532</f>
        <v>-67.5472762949999</v>
      </c>
      <c r="C6532" s="43" t="n">
        <f aca="false">IF(AND(B6532&gt;=0,B6531&lt;0),1,0)</f>
        <v>0</v>
      </c>
    </row>
    <row r="6533" customFormat="false" ht="12.8" hidden="false" customHeight="false" outlineLevel="0" collapsed="false">
      <c r="A6533" s="8" t="n">
        <f aca="false">A6532-0.01</f>
        <v>34.7099999999874</v>
      </c>
      <c r="B6533" s="42" t="n">
        <f aca="false">1+$F$5*$F$4*(1+$F$6)^A6533-(1+$F$5)^A6533</f>
        <v>-67.4566049362746</v>
      </c>
      <c r="C6533" s="43" t="n">
        <f aca="false">IF(AND(B6533&gt;=0,B6532&lt;0),1,0)</f>
        <v>0</v>
      </c>
    </row>
    <row r="6534" customFormat="false" ht="12.8" hidden="false" customHeight="false" outlineLevel="0" collapsed="false">
      <c r="A6534" s="8" t="n">
        <f aca="false">A6533-0.01</f>
        <v>34.6999999999874</v>
      </c>
      <c r="B6534" s="42" t="n">
        <f aca="false">1+$F$5*$F$4*(1+$F$6)^A6534-(1+$F$5)^A6534</f>
        <v>-67.3660473091708</v>
      </c>
      <c r="C6534" s="43" t="n">
        <f aca="false">IF(AND(B6534&gt;=0,B6533&lt;0),1,0)</f>
        <v>0</v>
      </c>
    </row>
    <row r="6535" customFormat="false" ht="12.8" hidden="false" customHeight="false" outlineLevel="0" collapsed="false">
      <c r="A6535" s="8" t="n">
        <f aca="false">A6534-0.01</f>
        <v>34.6899999999874</v>
      </c>
      <c r="B6535" s="42" t="n">
        <f aca="false">1+$F$5*$F$4*(1+$F$6)^A6535-(1+$F$5)^A6535</f>
        <v>-67.275603272388</v>
      </c>
      <c r="C6535" s="43" t="n">
        <f aca="false">IF(AND(B6535&gt;=0,B6534&lt;0),1,0)</f>
        <v>0</v>
      </c>
    </row>
    <row r="6536" customFormat="false" ht="12.8" hidden="false" customHeight="false" outlineLevel="0" collapsed="false">
      <c r="A6536" s="8" t="n">
        <f aca="false">A6535-0.01</f>
        <v>34.6799999999874</v>
      </c>
      <c r="B6536" s="42" t="n">
        <f aca="false">1+$F$5*$F$4*(1+$F$6)^A6536-(1+$F$5)^A6536</f>
        <v>-67.1852726848008</v>
      </c>
      <c r="C6536" s="43" t="n">
        <f aca="false">IF(AND(B6536&gt;=0,B6535&lt;0),1,0)</f>
        <v>0</v>
      </c>
    </row>
    <row r="6537" customFormat="false" ht="12.8" hidden="false" customHeight="false" outlineLevel="0" collapsed="false">
      <c r="A6537" s="8" t="n">
        <f aca="false">A6536-0.01</f>
        <v>34.6699999999874</v>
      </c>
      <c r="B6537" s="42" t="n">
        <f aca="false">1+$F$5*$F$4*(1+$F$6)^A6537-(1+$F$5)^A6537</f>
        <v>-67.0950554054589</v>
      </c>
      <c r="C6537" s="43" t="n">
        <f aca="false">IF(AND(B6537&gt;=0,B6536&lt;0),1,0)</f>
        <v>0</v>
      </c>
    </row>
    <row r="6538" customFormat="false" ht="12.8" hidden="false" customHeight="false" outlineLevel="0" collapsed="false">
      <c r="A6538" s="8" t="n">
        <f aca="false">A6537-0.01</f>
        <v>34.6599999999874</v>
      </c>
      <c r="B6538" s="42" t="n">
        <f aca="false">1+$F$5*$F$4*(1+$F$6)^A6538-(1+$F$5)^A6538</f>
        <v>-67.0049512935869</v>
      </c>
      <c r="C6538" s="43" t="n">
        <f aca="false">IF(AND(B6538&gt;=0,B6537&lt;0),1,0)</f>
        <v>0</v>
      </c>
    </row>
    <row r="6539" customFormat="false" ht="12.8" hidden="false" customHeight="false" outlineLevel="0" collapsed="false">
      <c r="A6539" s="8" t="n">
        <f aca="false">A6538-0.01</f>
        <v>34.6499999999874</v>
      </c>
      <c r="B6539" s="42" t="n">
        <f aca="false">1+$F$5*$F$4*(1+$F$6)^A6539-(1+$F$5)^A6539</f>
        <v>-66.9149602085839</v>
      </c>
      <c r="C6539" s="43" t="n">
        <f aca="false">IF(AND(B6539&gt;=0,B6538&lt;0),1,0)</f>
        <v>0</v>
      </c>
    </row>
    <row r="6540" customFormat="false" ht="12.8" hidden="false" customHeight="false" outlineLevel="0" collapsed="false">
      <c r="A6540" s="8" t="n">
        <f aca="false">A6539-0.01</f>
        <v>34.6399999999874</v>
      </c>
      <c r="B6540" s="42" t="n">
        <f aca="false">1+$F$5*$F$4*(1+$F$6)^A6540-(1+$F$5)^A6540</f>
        <v>-66.8250820100233</v>
      </c>
      <c r="C6540" s="43" t="n">
        <f aca="false">IF(AND(B6540&gt;=0,B6539&lt;0),1,0)</f>
        <v>0</v>
      </c>
    </row>
    <row r="6541" customFormat="false" ht="12.8" hidden="false" customHeight="false" outlineLevel="0" collapsed="false">
      <c r="A6541" s="8" t="n">
        <f aca="false">A6540-0.01</f>
        <v>34.6299999999874</v>
      </c>
      <c r="B6541" s="42" t="n">
        <f aca="false">1+$F$5*$F$4*(1+$F$6)^A6541-(1+$F$5)^A6541</f>
        <v>-66.7353165576527</v>
      </c>
      <c r="C6541" s="43" t="n">
        <f aca="false">IF(AND(B6541&gt;=0,B6540&lt;0),1,0)</f>
        <v>0</v>
      </c>
    </row>
    <row r="6542" customFormat="false" ht="12.8" hidden="false" customHeight="false" outlineLevel="0" collapsed="false">
      <c r="A6542" s="8" t="n">
        <f aca="false">A6541-0.01</f>
        <v>34.6199999999874</v>
      </c>
      <c r="B6542" s="42" t="n">
        <f aca="false">1+$F$5*$F$4*(1+$F$6)^A6542-(1+$F$5)^A6542</f>
        <v>-66.6456637113938</v>
      </c>
      <c r="C6542" s="43" t="n">
        <f aca="false">IF(AND(B6542&gt;=0,B6541&lt;0),1,0)</f>
        <v>0</v>
      </c>
    </row>
    <row r="6543" customFormat="false" ht="12.8" hidden="false" customHeight="false" outlineLevel="0" collapsed="false">
      <c r="A6543" s="8" t="n">
        <f aca="false">A6542-0.01</f>
        <v>34.6099999999874</v>
      </c>
      <c r="B6543" s="42" t="n">
        <f aca="false">1+$F$5*$F$4*(1+$F$6)^A6543-(1+$F$5)^A6543</f>
        <v>-66.5561233313418</v>
      </c>
      <c r="C6543" s="43" t="n">
        <f aca="false">IF(AND(B6543&gt;=0,B6542&lt;0),1,0)</f>
        <v>0</v>
      </c>
    </row>
    <row r="6544" customFormat="false" ht="12.8" hidden="false" customHeight="false" outlineLevel="0" collapsed="false">
      <c r="A6544" s="8" t="n">
        <f aca="false">A6543-0.01</f>
        <v>34.5999999999874</v>
      </c>
      <c r="B6544" s="42" t="n">
        <f aca="false">1+$F$5*$F$4*(1+$F$6)^A6544-(1+$F$5)^A6544</f>
        <v>-66.4666952777656</v>
      </c>
      <c r="C6544" s="43" t="n">
        <f aca="false">IF(AND(B6544&gt;=0,B6543&lt;0),1,0)</f>
        <v>0</v>
      </c>
    </row>
    <row r="6545" customFormat="false" ht="12.8" hidden="false" customHeight="false" outlineLevel="0" collapsed="false">
      <c r="A6545" s="8" t="n">
        <f aca="false">A6544-0.01</f>
        <v>34.5899999999874</v>
      </c>
      <c r="B6545" s="42" t="n">
        <f aca="false">1+$F$5*$F$4*(1+$F$6)^A6545-(1+$F$5)^A6545</f>
        <v>-66.3773794111071</v>
      </c>
      <c r="C6545" s="43" t="n">
        <f aca="false">IF(AND(B6545&gt;=0,B6544&lt;0),1,0)</f>
        <v>0</v>
      </c>
    </row>
    <row r="6546" customFormat="false" ht="12.8" hidden="false" customHeight="false" outlineLevel="0" collapsed="false">
      <c r="A6546" s="8" t="n">
        <f aca="false">A6545-0.01</f>
        <v>34.5799999999874</v>
      </c>
      <c r="B6546" s="42" t="n">
        <f aca="false">1+$F$5*$F$4*(1+$F$6)^A6546-(1+$F$5)^A6546</f>
        <v>-66.2881755919817</v>
      </c>
      <c r="C6546" s="43" t="n">
        <f aca="false">IF(AND(B6546&gt;=0,B6545&lt;0),1,0)</f>
        <v>0</v>
      </c>
    </row>
    <row r="6547" customFormat="false" ht="12.8" hidden="false" customHeight="false" outlineLevel="0" collapsed="false">
      <c r="A6547" s="8" t="n">
        <f aca="false">A6546-0.01</f>
        <v>34.5699999999874</v>
      </c>
      <c r="B6547" s="42" t="n">
        <f aca="false">1+$F$5*$F$4*(1+$F$6)^A6547-(1+$F$5)^A6547</f>
        <v>-66.1990836811773</v>
      </c>
      <c r="C6547" s="43" t="n">
        <f aca="false">IF(AND(B6547&gt;=0,B6546&lt;0),1,0)</f>
        <v>0</v>
      </c>
    </row>
    <row r="6548" customFormat="false" ht="12.8" hidden="false" customHeight="false" outlineLevel="0" collapsed="false">
      <c r="A6548" s="8" t="n">
        <f aca="false">A6547-0.01</f>
        <v>34.5599999999874</v>
      </c>
      <c r="B6548" s="42" t="n">
        <f aca="false">1+$F$5*$F$4*(1+$F$6)^A6548-(1+$F$5)^A6548</f>
        <v>-66.1101035396547</v>
      </c>
      <c r="C6548" s="43" t="n">
        <f aca="false">IF(AND(B6548&gt;=0,B6547&lt;0),1,0)</f>
        <v>0</v>
      </c>
    </row>
    <row r="6549" customFormat="false" ht="12.8" hidden="false" customHeight="false" outlineLevel="0" collapsed="false">
      <c r="A6549" s="8" t="n">
        <f aca="false">A6548-0.01</f>
        <v>34.5499999999874</v>
      </c>
      <c r="B6549" s="42" t="n">
        <f aca="false">1+$F$5*$F$4*(1+$F$6)^A6549-(1+$F$5)^A6549</f>
        <v>-66.0212350285469</v>
      </c>
      <c r="C6549" s="43" t="n">
        <f aca="false">IF(AND(B6549&gt;=0,B6548&lt;0),1,0)</f>
        <v>0</v>
      </c>
    </row>
    <row r="6550" customFormat="false" ht="12.8" hidden="false" customHeight="false" outlineLevel="0" collapsed="false">
      <c r="A6550" s="8" t="n">
        <f aca="false">A6549-0.01</f>
        <v>34.5399999999875</v>
      </c>
      <c r="B6550" s="42" t="n">
        <f aca="false">1+$F$5*$F$4*(1+$F$6)^A6550-(1+$F$5)^A6550</f>
        <v>-65.9324780091594</v>
      </c>
      <c r="C6550" s="43" t="n">
        <f aca="false">IF(AND(B6550&gt;=0,B6549&lt;0),1,0)</f>
        <v>0</v>
      </c>
    </row>
    <row r="6551" customFormat="false" ht="12.8" hidden="false" customHeight="false" outlineLevel="0" collapsed="false">
      <c r="A6551" s="8" t="n">
        <f aca="false">A6550-0.01</f>
        <v>34.5299999999875</v>
      </c>
      <c r="B6551" s="42" t="n">
        <f aca="false">1+$F$5*$F$4*(1+$F$6)^A6551-(1+$F$5)^A6551</f>
        <v>-65.8438323429694</v>
      </c>
      <c r="C6551" s="43" t="n">
        <f aca="false">IF(AND(B6551&gt;=0,B6550&lt;0),1,0)</f>
        <v>0</v>
      </c>
    </row>
    <row r="6552" customFormat="false" ht="12.8" hidden="false" customHeight="false" outlineLevel="0" collapsed="false">
      <c r="A6552" s="8" t="n">
        <f aca="false">A6551-0.01</f>
        <v>34.5199999999875</v>
      </c>
      <c r="B6552" s="42" t="n">
        <f aca="false">1+$F$5*$F$4*(1+$F$6)^A6552-(1+$F$5)^A6552</f>
        <v>-65.7552978916261</v>
      </c>
      <c r="C6552" s="43" t="n">
        <f aca="false">IF(AND(B6552&gt;=0,B6551&lt;0),1,0)</f>
        <v>0</v>
      </c>
    </row>
    <row r="6553" customFormat="false" ht="12.8" hidden="false" customHeight="false" outlineLevel="0" collapsed="false">
      <c r="A6553" s="8" t="n">
        <f aca="false">A6552-0.01</f>
        <v>34.5099999999875</v>
      </c>
      <c r="B6553" s="42" t="n">
        <f aca="false">1+$F$5*$F$4*(1+$F$6)^A6553-(1+$F$5)^A6553</f>
        <v>-65.6668745169504</v>
      </c>
      <c r="C6553" s="43" t="n">
        <f aca="false">IF(AND(B6553&gt;=0,B6552&lt;0),1,0)</f>
        <v>0</v>
      </c>
    </row>
    <row r="6554" customFormat="false" ht="12.8" hidden="false" customHeight="false" outlineLevel="0" collapsed="false">
      <c r="A6554" s="8" t="n">
        <f aca="false">A6553-0.01</f>
        <v>34.4999999999875</v>
      </c>
      <c r="B6554" s="42" t="n">
        <f aca="false">1+$F$5*$F$4*(1+$F$6)^A6554-(1+$F$5)^A6554</f>
        <v>-65.5785620809341</v>
      </c>
      <c r="C6554" s="43" t="n">
        <f aca="false">IF(AND(B6554&gt;=0,B6553&lt;0),1,0)</f>
        <v>0</v>
      </c>
    </row>
    <row r="6555" customFormat="false" ht="12.8" hidden="false" customHeight="false" outlineLevel="0" collapsed="false">
      <c r="A6555" s="8" t="n">
        <f aca="false">A6554-0.01</f>
        <v>34.4899999999875</v>
      </c>
      <c r="B6555" s="42" t="n">
        <f aca="false">1+$F$5*$F$4*(1+$F$6)^A6555-(1+$F$5)^A6555</f>
        <v>-65.4903604457408</v>
      </c>
      <c r="C6555" s="43" t="n">
        <f aca="false">IF(AND(B6555&gt;=0,B6554&lt;0),1,0)</f>
        <v>0</v>
      </c>
    </row>
    <row r="6556" customFormat="false" ht="12.8" hidden="false" customHeight="false" outlineLevel="0" collapsed="false">
      <c r="A6556" s="8" t="n">
        <f aca="false">A6555-0.01</f>
        <v>34.4799999999875</v>
      </c>
      <c r="B6556" s="42" t="n">
        <f aca="false">1+$F$5*$F$4*(1+$F$6)^A6556-(1+$F$5)^A6556</f>
        <v>-65.4022694737045</v>
      </c>
      <c r="C6556" s="43" t="n">
        <f aca="false">IF(AND(B6556&gt;=0,B6555&lt;0),1,0)</f>
        <v>0</v>
      </c>
    </row>
    <row r="6557" customFormat="false" ht="12.8" hidden="false" customHeight="false" outlineLevel="0" collapsed="false">
      <c r="A6557" s="8" t="n">
        <f aca="false">A6556-0.01</f>
        <v>34.4699999999875</v>
      </c>
      <c r="B6557" s="42" t="n">
        <f aca="false">1+$F$5*$F$4*(1+$F$6)^A6557-(1+$F$5)^A6557</f>
        <v>-65.3142890273302</v>
      </c>
      <c r="C6557" s="43" t="n">
        <f aca="false">IF(AND(B6557&gt;=0,B6556&lt;0),1,0)</f>
        <v>0</v>
      </c>
    </row>
    <row r="6558" customFormat="false" ht="12.8" hidden="false" customHeight="false" outlineLevel="0" collapsed="false">
      <c r="A6558" s="8" t="n">
        <f aca="false">A6557-0.01</f>
        <v>34.4599999999875</v>
      </c>
      <c r="B6558" s="42" t="n">
        <f aca="false">1+$F$5*$F$4*(1+$F$6)^A6558-(1+$F$5)^A6558</f>
        <v>-65.2264189692934</v>
      </c>
      <c r="C6558" s="43" t="n">
        <f aca="false">IF(AND(B6558&gt;=0,B6557&lt;0),1,0)</f>
        <v>0</v>
      </c>
    </row>
    <row r="6559" customFormat="false" ht="12.8" hidden="false" customHeight="false" outlineLevel="0" collapsed="false">
      <c r="A6559" s="8" t="n">
        <f aca="false">A6558-0.01</f>
        <v>34.4499999999875</v>
      </c>
      <c r="B6559" s="42" t="n">
        <f aca="false">1+$F$5*$F$4*(1+$F$6)^A6559-(1+$F$5)^A6559</f>
        <v>-65.1386591624398</v>
      </c>
      <c r="C6559" s="43" t="n">
        <f aca="false">IF(AND(B6559&gt;=0,B6558&lt;0),1,0)</f>
        <v>0</v>
      </c>
    </row>
    <row r="6560" customFormat="false" ht="12.8" hidden="false" customHeight="false" outlineLevel="0" collapsed="false">
      <c r="A6560" s="8" t="n">
        <f aca="false">A6559-0.01</f>
        <v>34.4399999999875</v>
      </c>
      <c r="B6560" s="42" t="n">
        <f aca="false">1+$F$5*$F$4*(1+$F$6)^A6560-(1+$F$5)^A6560</f>
        <v>-65.0510094697853</v>
      </c>
      <c r="C6560" s="43" t="n">
        <f aca="false">IF(AND(B6560&gt;=0,B6559&lt;0),1,0)</f>
        <v>0</v>
      </c>
    </row>
    <row r="6561" customFormat="false" ht="12.8" hidden="false" customHeight="false" outlineLevel="0" collapsed="false">
      <c r="A6561" s="8" t="n">
        <f aca="false">A6560-0.01</f>
        <v>34.4299999999875</v>
      </c>
      <c r="B6561" s="42" t="n">
        <f aca="false">1+$F$5*$F$4*(1+$F$6)^A6561-(1+$F$5)^A6561</f>
        <v>-64.9634697545157</v>
      </c>
      <c r="C6561" s="43" t="n">
        <f aca="false">IF(AND(B6561&gt;=0,B6560&lt;0),1,0)</f>
        <v>0</v>
      </c>
    </row>
    <row r="6562" customFormat="false" ht="12.8" hidden="false" customHeight="false" outlineLevel="0" collapsed="false">
      <c r="A6562" s="8" t="n">
        <f aca="false">A6561-0.01</f>
        <v>34.4199999999875</v>
      </c>
      <c r="B6562" s="42" t="n">
        <f aca="false">1+$F$5*$F$4*(1+$F$6)^A6562-(1+$F$5)^A6562</f>
        <v>-64.8760398799864</v>
      </c>
      <c r="C6562" s="43" t="n">
        <f aca="false">IF(AND(B6562&gt;=0,B6561&lt;0),1,0)</f>
        <v>0</v>
      </c>
    </row>
    <row r="6563" customFormat="false" ht="12.8" hidden="false" customHeight="false" outlineLevel="0" collapsed="false">
      <c r="A6563" s="8" t="n">
        <f aca="false">A6562-0.01</f>
        <v>34.4099999999875</v>
      </c>
      <c r="B6563" s="42" t="n">
        <f aca="false">1+$F$5*$F$4*(1+$F$6)^A6563-(1+$F$5)^A6563</f>
        <v>-64.7887197097223</v>
      </c>
      <c r="C6563" s="43" t="n">
        <f aca="false">IF(AND(B6563&gt;=0,B6562&lt;0),1,0)</f>
        <v>0</v>
      </c>
    </row>
    <row r="6564" customFormat="false" ht="12.8" hidden="false" customHeight="false" outlineLevel="0" collapsed="false">
      <c r="A6564" s="8" t="n">
        <f aca="false">A6563-0.01</f>
        <v>34.3999999999875</v>
      </c>
      <c r="B6564" s="42" t="n">
        <f aca="false">1+$F$5*$F$4*(1+$F$6)^A6564-(1+$F$5)^A6564</f>
        <v>-64.7015091074176</v>
      </c>
      <c r="C6564" s="43" t="n">
        <f aca="false">IF(AND(B6564&gt;=0,B6563&lt;0),1,0)</f>
        <v>0</v>
      </c>
    </row>
    <row r="6565" customFormat="false" ht="12.8" hidden="false" customHeight="false" outlineLevel="0" collapsed="false">
      <c r="A6565" s="8" t="n">
        <f aca="false">A6564-0.01</f>
        <v>34.3899999999875</v>
      </c>
      <c r="B6565" s="42" t="n">
        <f aca="false">1+$F$5*$F$4*(1+$F$6)^A6565-(1+$F$5)^A6565</f>
        <v>-64.6144079369356</v>
      </c>
      <c r="C6565" s="43" t="n">
        <f aca="false">IF(AND(B6565&gt;=0,B6564&lt;0),1,0)</f>
        <v>0</v>
      </c>
    </row>
    <row r="6566" customFormat="false" ht="12.8" hidden="false" customHeight="false" outlineLevel="0" collapsed="false">
      <c r="A6566" s="8" t="n">
        <f aca="false">A6565-0.01</f>
        <v>34.3799999999875</v>
      </c>
      <c r="B6566" s="42" t="n">
        <f aca="false">1+$F$5*$F$4*(1+$F$6)^A6566-(1+$F$5)^A6566</f>
        <v>-64.5274160623082</v>
      </c>
      <c r="C6566" s="43" t="n">
        <f aca="false">IF(AND(B6566&gt;=0,B6565&lt;0),1,0)</f>
        <v>0</v>
      </c>
    </row>
    <row r="6567" customFormat="false" ht="12.8" hidden="false" customHeight="false" outlineLevel="0" collapsed="false">
      <c r="A6567" s="8" t="n">
        <f aca="false">A6566-0.01</f>
        <v>34.3699999999875</v>
      </c>
      <c r="B6567" s="42" t="n">
        <f aca="false">1+$F$5*$F$4*(1+$F$6)^A6567-(1+$F$5)^A6567</f>
        <v>-64.4405333477361</v>
      </c>
      <c r="C6567" s="43" t="n">
        <f aca="false">IF(AND(B6567&gt;=0,B6566&lt;0),1,0)</f>
        <v>0</v>
      </c>
    </row>
    <row r="6568" customFormat="false" ht="12.8" hidden="false" customHeight="false" outlineLevel="0" collapsed="false">
      <c r="A6568" s="8" t="n">
        <f aca="false">A6567-0.01</f>
        <v>34.3599999999875</v>
      </c>
      <c r="B6568" s="42" t="n">
        <f aca="false">1+$F$5*$F$4*(1+$F$6)^A6568-(1+$F$5)^A6568</f>
        <v>-64.3537596575885</v>
      </c>
      <c r="C6568" s="43" t="n">
        <f aca="false">IF(AND(B6568&gt;=0,B6567&lt;0),1,0)</f>
        <v>0</v>
      </c>
    </row>
    <row r="6569" customFormat="false" ht="12.8" hidden="false" customHeight="false" outlineLevel="0" collapsed="false">
      <c r="A6569" s="8" t="n">
        <f aca="false">A6568-0.01</f>
        <v>34.3499999999875</v>
      </c>
      <c r="B6569" s="42" t="n">
        <f aca="false">1+$F$5*$F$4*(1+$F$6)^A6569-(1+$F$5)^A6569</f>
        <v>-64.2670948564025</v>
      </c>
      <c r="C6569" s="43" t="n">
        <f aca="false">IF(AND(B6569&gt;=0,B6568&lt;0),1,0)</f>
        <v>0</v>
      </c>
    </row>
    <row r="6570" customFormat="false" ht="12.8" hidden="false" customHeight="false" outlineLevel="0" collapsed="false">
      <c r="A6570" s="8" t="n">
        <f aca="false">A6569-0.01</f>
        <v>34.3399999999875</v>
      </c>
      <c r="B6570" s="42" t="n">
        <f aca="false">1+$F$5*$F$4*(1+$F$6)^A6570-(1+$F$5)^A6570</f>
        <v>-64.1805388088837</v>
      </c>
      <c r="C6570" s="43" t="n">
        <f aca="false">IF(AND(B6570&gt;=0,B6569&lt;0),1,0)</f>
        <v>0</v>
      </c>
    </row>
    <row r="6571" customFormat="false" ht="12.8" hidden="false" customHeight="false" outlineLevel="0" collapsed="false">
      <c r="A6571" s="8" t="n">
        <f aca="false">A6570-0.01</f>
        <v>34.3299999999875</v>
      </c>
      <c r="B6571" s="42" t="n">
        <f aca="false">1+$F$5*$F$4*(1+$F$6)^A6571-(1+$F$5)^A6571</f>
        <v>-64.094091379905</v>
      </c>
      <c r="C6571" s="43" t="n">
        <f aca="false">IF(AND(B6571&gt;=0,B6570&lt;0),1,0)</f>
        <v>0</v>
      </c>
    </row>
    <row r="6572" customFormat="false" ht="12.8" hidden="false" customHeight="false" outlineLevel="0" collapsed="false">
      <c r="A6572" s="8" t="n">
        <f aca="false">A6571-0.01</f>
        <v>34.3199999999875</v>
      </c>
      <c r="B6572" s="42" t="n">
        <f aca="false">1+$F$5*$F$4*(1+$F$6)^A6572-(1+$F$5)^A6572</f>
        <v>-64.0077524345072</v>
      </c>
      <c r="C6572" s="43" t="n">
        <f aca="false">IF(AND(B6572&gt;=0,B6571&lt;0),1,0)</f>
        <v>0</v>
      </c>
    </row>
    <row r="6573" customFormat="false" ht="12.8" hidden="false" customHeight="false" outlineLevel="0" collapsed="false">
      <c r="A6573" s="8" t="n">
        <f aca="false">A6572-0.01</f>
        <v>34.3099999999875</v>
      </c>
      <c r="B6573" s="42" t="n">
        <f aca="false">1+$F$5*$F$4*(1+$F$6)^A6573-(1+$F$5)^A6573</f>
        <v>-63.9215218378983</v>
      </c>
      <c r="C6573" s="43" t="n">
        <f aca="false">IF(AND(B6573&gt;=0,B6572&lt;0),1,0)</f>
        <v>0</v>
      </c>
    </row>
    <row r="6574" customFormat="false" ht="12.8" hidden="false" customHeight="false" outlineLevel="0" collapsed="false">
      <c r="A6574" s="8" t="n">
        <f aca="false">A6573-0.01</f>
        <v>34.2999999999875</v>
      </c>
      <c r="B6574" s="42" t="n">
        <f aca="false">1+$F$5*$F$4*(1+$F$6)^A6574-(1+$F$5)^A6574</f>
        <v>-63.8353994554535</v>
      </c>
      <c r="C6574" s="43" t="n">
        <f aca="false">IF(AND(B6574&gt;=0,B6573&lt;0),1,0)</f>
        <v>0</v>
      </c>
    </row>
    <row r="6575" customFormat="false" ht="12.8" hidden="false" customHeight="false" outlineLevel="0" collapsed="false">
      <c r="A6575" s="8" t="n">
        <f aca="false">A6574-0.01</f>
        <v>34.2899999999875</v>
      </c>
      <c r="B6575" s="42" t="n">
        <f aca="false">1+$F$5*$F$4*(1+$F$6)^A6575-(1+$F$5)^A6575</f>
        <v>-63.7493851527151</v>
      </c>
      <c r="C6575" s="43" t="n">
        <f aca="false">IF(AND(B6575&gt;=0,B6574&lt;0),1,0)</f>
        <v>0</v>
      </c>
    </row>
    <row r="6576" customFormat="false" ht="12.8" hidden="false" customHeight="false" outlineLevel="0" collapsed="false">
      <c r="A6576" s="8" t="n">
        <f aca="false">A6575-0.01</f>
        <v>34.2799999999875</v>
      </c>
      <c r="B6576" s="42" t="n">
        <f aca="false">1+$F$5*$F$4*(1+$F$6)^A6576-(1+$F$5)^A6576</f>
        <v>-63.663478795392</v>
      </c>
      <c r="C6576" s="43" t="n">
        <f aca="false">IF(AND(B6576&gt;=0,B6575&lt;0),1,0)</f>
        <v>0</v>
      </c>
    </row>
    <row r="6577" customFormat="false" ht="12.8" hidden="false" customHeight="false" outlineLevel="0" collapsed="false">
      <c r="A6577" s="8" t="n">
        <f aca="false">A6576-0.01</f>
        <v>34.2699999999875</v>
      </c>
      <c r="B6577" s="42" t="n">
        <f aca="false">1+$F$5*$F$4*(1+$F$6)^A6577-(1+$F$5)^A6577</f>
        <v>-63.5776802493598</v>
      </c>
      <c r="C6577" s="43" t="n">
        <f aca="false">IF(AND(B6577&gt;=0,B6576&lt;0),1,0)</f>
        <v>0</v>
      </c>
    </row>
    <row r="6578" customFormat="false" ht="12.8" hidden="false" customHeight="false" outlineLevel="0" collapsed="false">
      <c r="A6578" s="8" t="n">
        <f aca="false">A6577-0.01</f>
        <v>34.2599999999875</v>
      </c>
      <c r="B6578" s="42" t="n">
        <f aca="false">1+$F$5*$F$4*(1+$F$6)^A6578-(1+$F$5)^A6578</f>
        <v>-63.4919893806602</v>
      </c>
      <c r="C6578" s="43" t="n">
        <f aca="false">IF(AND(B6578&gt;=0,B6577&lt;0),1,0)</f>
        <v>0</v>
      </c>
    </row>
    <row r="6579" customFormat="false" ht="12.8" hidden="false" customHeight="false" outlineLevel="0" collapsed="false">
      <c r="A6579" s="8" t="n">
        <f aca="false">A6578-0.01</f>
        <v>34.2499999999875</v>
      </c>
      <c r="B6579" s="42" t="n">
        <f aca="false">1+$F$5*$F$4*(1+$F$6)^A6579-(1+$F$5)^A6579</f>
        <v>-63.4064060555012</v>
      </c>
      <c r="C6579" s="43" t="n">
        <f aca="false">IF(AND(B6579&gt;=0,B6578&lt;0),1,0)</f>
        <v>0</v>
      </c>
    </row>
    <row r="6580" customFormat="false" ht="12.8" hidden="false" customHeight="false" outlineLevel="0" collapsed="false">
      <c r="A6580" s="8" t="n">
        <f aca="false">A6579-0.01</f>
        <v>34.2399999999875</v>
      </c>
      <c r="B6580" s="42" t="n">
        <f aca="false">1+$F$5*$F$4*(1+$F$6)^A6580-(1+$F$5)^A6580</f>
        <v>-63.3209301402569</v>
      </c>
      <c r="C6580" s="43" t="n">
        <f aca="false">IF(AND(B6580&gt;=0,B6579&lt;0),1,0)</f>
        <v>0</v>
      </c>
    </row>
    <row r="6581" customFormat="false" ht="12.8" hidden="false" customHeight="false" outlineLevel="0" collapsed="false">
      <c r="A6581" s="8" t="n">
        <f aca="false">A6580-0.01</f>
        <v>34.2299999999875</v>
      </c>
      <c r="B6581" s="42" t="n">
        <f aca="false">1+$F$5*$F$4*(1+$F$6)^A6581-(1+$F$5)^A6581</f>
        <v>-63.2355615014668</v>
      </c>
      <c r="C6581" s="43" t="n">
        <f aca="false">IF(AND(B6581&gt;=0,B6580&lt;0),1,0)</f>
        <v>0</v>
      </c>
    </row>
    <row r="6582" customFormat="false" ht="12.8" hidden="false" customHeight="false" outlineLevel="0" collapsed="false">
      <c r="A6582" s="8" t="n">
        <f aca="false">A6581-0.01</f>
        <v>34.2199999999875</v>
      </c>
      <c r="B6582" s="42" t="n">
        <f aca="false">1+$F$5*$F$4*(1+$F$6)^A6582-(1+$F$5)^A6582</f>
        <v>-63.150300005836</v>
      </c>
      <c r="C6582" s="43" t="n">
        <f aca="false">IF(AND(B6582&gt;=0,B6581&lt;0),1,0)</f>
        <v>0</v>
      </c>
    </row>
    <row r="6583" customFormat="false" ht="12.8" hidden="false" customHeight="false" outlineLevel="0" collapsed="false">
      <c r="A6583" s="8" t="n">
        <f aca="false">A6582-0.01</f>
        <v>34.2099999999875</v>
      </c>
      <c r="B6583" s="42" t="n">
        <f aca="false">1+$F$5*$F$4*(1+$F$6)^A6583-(1+$F$5)^A6583</f>
        <v>-63.0651455202352</v>
      </c>
      <c r="C6583" s="43" t="n">
        <f aca="false">IF(AND(B6583&gt;=0,B6582&lt;0),1,0)</f>
        <v>0</v>
      </c>
    </row>
    <row r="6584" customFormat="false" ht="12.8" hidden="false" customHeight="false" outlineLevel="0" collapsed="false">
      <c r="A6584" s="8" t="n">
        <f aca="false">A6583-0.01</f>
        <v>34.1999999999875</v>
      </c>
      <c r="B6584" s="42" t="n">
        <f aca="false">1+$F$5*$F$4*(1+$F$6)^A6584-(1+$F$5)^A6584</f>
        <v>-62.9800979116997</v>
      </c>
      <c r="C6584" s="43" t="n">
        <f aca="false">IF(AND(B6584&gt;=0,B6583&lt;0),1,0)</f>
        <v>0</v>
      </c>
    </row>
    <row r="6585" customFormat="false" ht="12.8" hidden="false" customHeight="false" outlineLevel="0" collapsed="false">
      <c r="A6585" s="8" t="n">
        <f aca="false">A6584-0.01</f>
        <v>34.1899999999875</v>
      </c>
      <c r="B6585" s="42" t="n">
        <f aca="false">1+$F$5*$F$4*(1+$F$6)^A6585-(1+$F$5)^A6585</f>
        <v>-62.8951570474303</v>
      </c>
      <c r="C6585" s="43" t="n">
        <f aca="false">IF(AND(B6585&gt;=0,B6584&lt;0),1,0)</f>
        <v>0</v>
      </c>
    </row>
    <row r="6586" customFormat="false" ht="12.8" hidden="false" customHeight="false" outlineLevel="0" collapsed="false">
      <c r="A6586" s="8" t="n">
        <f aca="false">A6585-0.01</f>
        <v>34.1799999999875</v>
      </c>
      <c r="B6586" s="42" t="n">
        <f aca="false">1+$F$5*$F$4*(1+$F$6)^A6586-(1+$F$5)^A6586</f>
        <v>-62.8103227947919</v>
      </c>
      <c r="C6586" s="43" t="n">
        <f aca="false">IF(AND(B6586&gt;=0,B6585&lt;0),1,0)</f>
        <v>0</v>
      </c>
    </row>
    <row r="6587" customFormat="false" ht="12.8" hidden="false" customHeight="false" outlineLevel="0" collapsed="false">
      <c r="A6587" s="8" t="n">
        <f aca="false">A6586-0.01</f>
        <v>34.1699999999875</v>
      </c>
      <c r="B6587" s="42" t="n">
        <f aca="false">1+$F$5*$F$4*(1+$F$6)^A6587-(1+$F$5)^A6587</f>
        <v>-62.7255950213144</v>
      </c>
      <c r="C6587" s="43" t="n">
        <f aca="false">IF(AND(B6587&gt;=0,B6586&lt;0),1,0)</f>
        <v>0</v>
      </c>
    </row>
    <row r="6588" customFormat="false" ht="12.8" hidden="false" customHeight="false" outlineLevel="0" collapsed="false">
      <c r="A6588" s="8" t="n">
        <f aca="false">A6587-0.01</f>
        <v>34.1599999999875</v>
      </c>
      <c r="B6588" s="42" t="n">
        <f aca="false">1+$F$5*$F$4*(1+$F$6)^A6588-(1+$F$5)^A6588</f>
        <v>-62.6409735946916</v>
      </c>
      <c r="C6588" s="43" t="n">
        <f aca="false">IF(AND(B6588&gt;=0,B6587&lt;0),1,0)</f>
        <v>0</v>
      </c>
    </row>
    <row r="6589" customFormat="false" ht="12.8" hidden="false" customHeight="false" outlineLevel="0" collapsed="false">
      <c r="A6589" s="8" t="n">
        <f aca="false">A6588-0.01</f>
        <v>34.1499999999875</v>
      </c>
      <c r="B6589" s="42" t="n">
        <f aca="false">1+$F$5*$F$4*(1+$F$6)^A6589-(1+$F$5)^A6589</f>
        <v>-62.5564583827818</v>
      </c>
      <c r="C6589" s="43" t="n">
        <f aca="false">IF(AND(B6589&gt;=0,B6588&lt;0),1,0)</f>
        <v>0</v>
      </c>
    </row>
    <row r="6590" customFormat="false" ht="12.8" hidden="false" customHeight="false" outlineLevel="0" collapsed="false">
      <c r="A6590" s="8" t="n">
        <f aca="false">A6589-0.01</f>
        <v>34.1399999999875</v>
      </c>
      <c r="B6590" s="42" t="n">
        <f aca="false">1+$F$5*$F$4*(1+$F$6)^A6590-(1+$F$5)^A6590</f>
        <v>-62.4720492536067</v>
      </c>
      <c r="C6590" s="43" t="n">
        <f aca="false">IF(AND(B6590&gt;=0,B6589&lt;0),1,0)</f>
        <v>0</v>
      </c>
    </row>
    <row r="6591" customFormat="false" ht="12.8" hidden="false" customHeight="false" outlineLevel="0" collapsed="false">
      <c r="A6591" s="8" t="n">
        <f aca="false">A6590-0.01</f>
        <v>34.1299999999875</v>
      </c>
      <c r="B6591" s="42" t="n">
        <f aca="false">1+$F$5*$F$4*(1+$F$6)^A6591-(1+$F$5)^A6591</f>
        <v>-62.3877460753521</v>
      </c>
      <c r="C6591" s="43" t="n">
        <f aca="false">IF(AND(B6591&gt;=0,B6590&lt;0),1,0)</f>
        <v>0</v>
      </c>
    </row>
    <row r="6592" customFormat="false" ht="12.8" hidden="false" customHeight="false" outlineLevel="0" collapsed="false">
      <c r="A6592" s="8" t="n">
        <f aca="false">A6591-0.01</f>
        <v>34.1199999999875</v>
      </c>
      <c r="B6592" s="42" t="n">
        <f aca="false">1+$F$5*$F$4*(1+$F$6)^A6592-(1+$F$5)^A6592</f>
        <v>-62.3035487163671</v>
      </c>
      <c r="C6592" s="43" t="n">
        <f aca="false">IF(AND(B6592&gt;=0,B6591&lt;0),1,0)</f>
        <v>0</v>
      </c>
    </row>
    <row r="6593" customFormat="false" ht="12.8" hidden="false" customHeight="false" outlineLevel="0" collapsed="false">
      <c r="A6593" s="8" t="n">
        <f aca="false">A6592-0.01</f>
        <v>34.1099999999875</v>
      </c>
      <c r="B6593" s="42" t="n">
        <f aca="false">1+$F$5*$F$4*(1+$F$6)^A6593-(1+$F$5)^A6593</f>
        <v>-62.2194570451641</v>
      </c>
      <c r="C6593" s="43" t="n">
        <f aca="false">IF(AND(B6593&gt;=0,B6592&lt;0),1,0)</f>
        <v>0</v>
      </c>
    </row>
    <row r="6594" customFormat="false" ht="12.8" hidden="false" customHeight="false" outlineLevel="0" collapsed="false">
      <c r="A6594" s="8" t="n">
        <f aca="false">A6593-0.01</f>
        <v>34.0999999999875</v>
      </c>
      <c r="B6594" s="42" t="n">
        <f aca="false">1+$F$5*$F$4*(1+$F$6)^A6594-(1+$F$5)^A6594</f>
        <v>-62.1354709304184</v>
      </c>
      <c r="C6594" s="43" t="n">
        <f aca="false">IF(AND(B6594&gt;=0,B6593&lt;0),1,0)</f>
        <v>0</v>
      </c>
    </row>
    <row r="6595" customFormat="false" ht="12.8" hidden="false" customHeight="false" outlineLevel="0" collapsed="false">
      <c r="A6595" s="8" t="n">
        <f aca="false">A6594-0.01</f>
        <v>34.0899999999875</v>
      </c>
      <c r="B6595" s="42" t="n">
        <f aca="false">1+$F$5*$F$4*(1+$F$6)^A6595-(1+$F$5)^A6595</f>
        <v>-62.0515902409686</v>
      </c>
      <c r="C6595" s="43" t="n">
        <f aca="false">IF(AND(B6595&gt;=0,B6594&lt;0),1,0)</f>
        <v>0</v>
      </c>
    </row>
    <row r="6596" customFormat="false" ht="12.8" hidden="false" customHeight="false" outlineLevel="0" collapsed="false">
      <c r="A6596" s="8" t="n">
        <f aca="false">A6595-0.01</f>
        <v>34.0799999999875</v>
      </c>
      <c r="B6596" s="42" t="n">
        <f aca="false">1+$F$5*$F$4*(1+$F$6)^A6596-(1+$F$5)^A6596</f>
        <v>-61.9678148458154</v>
      </c>
      <c r="C6596" s="43" t="n">
        <f aca="false">IF(AND(B6596&gt;=0,B6595&lt;0),1,0)</f>
        <v>0</v>
      </c>
    </row>
    <row r="6597" customFormat="false" ht="12.8" hidden="false" customHeight="false" outlineLevel="0" collapsed="false">
      <c r="A6597" s="8" t="n">
        <f aca="false">A6596-0.01</f>
        <v>34.0699999999875</v>
      </c>
      <c r="B6597" s="42" t="n">
        <f aca="false">1+$F$5*$F$4*(1+$F$6)^A6597-(1+$F$5)^A6597</f>
        <v>-61.8841446141226</v>
      </c>
      <c r="C6597" s="43" t="n">
        <f aca="false">IF(AND(B6597&gt;=0,B6596&lt;0),1,0)</f>
        <v>0</v>
      </c>
    </row>
    <row r="6598" customFormat="false" ht="12.8" hidden="false" customHeight="false" outlineLevel="0" collapsed="false">
      <c r="A6598" s="8" t="n">
        <f aca="false">A6597-0.01</f>
        <v>34.0599999999875</v>
      </c>
      <c r="B6598" s="42" t="n">
        <f aca="false">1+$F$5*$F$4*(1+$F$6)^A6598-(1+$F$5)^A6598</f>
        <v>-61.8005794152157</v>
      </c>
      <c r="C6598" s="43" t="n">
        <f aca="false">IF(AND(B6598&gt;=0,B6597&lt;0),1,0)</f>
        <v>0</v>
      </c>
    </row>
    <row r="6599" customFormat="false" ht="12.8" hidden="false" customHeight="false" outlineLevel="0" collapsed="false">
      <c r="A6599" s="8" t="n">
        <f aca="false">A6598-0.01</f>
        <v>34.0499999999875</v>
      </c>
      <c r="B6599" s="42" t="n">
        <f aca="false">1+$F$5*$F$4*(1+$F$6)^A6599-(1+$F$5)^A6599</f>
        <v>-61.7171191185825</v>
      </c>
      <c r="C6599" s="43" t="n">
        <f aca="false">IF(AND(B6599&gt;=0,B6598&lt;0),1,0)</f>
        <v>0</v>
      </c>
    </row>
    <row r="6600" customFormat="false" ht="12.8" hidden="false" customHeight="false" outlineLevel="0" collapsed="false">
      <c r="A6600" s="8" t="n">
        <f aca="false">A6599-0.01</f>
        <v>34.0399999999876</v>
      </c>
      <c r="B6600" s="42" t="n">
        <f aca="false">1+$F$5*$F$4*(1+$F$6)^A6600-(1+$F$5)^A6600</f>
        <v>-61.6337635938729</v>
      </c>
      <c r="C6600" s="43" t="n">
        <f aca="false">IF(AND(B6600&gt;=0,B6599&lt;0),1,0)</f>
        <v>0</v>
      </c>
    </row>
    <row r="6601" customFormat="false" ht="12.8" hidden="false" customHeight="false" outlineLevel="0" collapsed="false">
      <c r="A6601" s="8" t="n">
        <f aca="false">A6600-0.01</f>
        <v>34.0299999999876</v>
      </c>
      <c r="B6601" s="42" t="n">
        <f aca="false">1+$F$5*$F$4*(1+$F$6)^A6601-(1+$F$5)^A6601</f>
        <v>-61.550512710898</v>
      </c>
      <c r="C6601" s="43" t="n">
        <f aca="false">IF(AND(B6601&gt;=0,B6600&lt;0),1,0)</f>
        <v>0</v>
      </c>
    </row>
    <row r="6602" customFormat="false" ht="12.8" hidden="false" customHeight="false" outlineLevel="0" collapsed="false">
      <c r="A6602" s="8" t="n">
        <f aca="false">A6601-0.01</f>
        <v>34.0199999999876</v>
      </c>
      <c r="B6602" s="42" t="n">
        <f aca="false">1+$F$5*$F$4*(1+$F$6)^A6602-(1+$F$5)^A6602</f>
        <v>-61.4673663396307</v>
      </c>
      <c r="C6602" s="43" t="n">
        <f aca="false">IF(AND(B6602&gt;=0,B6601&lt;0),1,0)</f>
        <v>0</v>
      </c>
    </row>
    <row r="6603" customFormat="false" ht="12.8" hidden="false" customHeight="false" outlineLevel="0" collapsed="false">
      <c r="A6603" s="8" t="n">
        <f aca="false">A6602-0.01</f>
        <v>34.0099999999876</v>
      </c>
      <c r="B6603" s="42" t="n">
        <f aca="false">1+$F$5*$F$4*(1+$F$6)^A6603-(1+$F$5)^A6603</f>
        <v>-61.384324350205</v>
      </c>
      <c r="C6603" s="43" t="n">
        <f aca="false">IF(AND(B6603&gt;=0,B6602&lt;0),1,0)</f>
        <v>0</v>
      </c>
    </row>
    <row r="6604" customFormat="false" ht="12.8" hidden="false" customHeight="false" outlineLevel="0" collapsed="false">
      <c r="A6604" s="8" t="n">
        <f aca="false">A6603-0.01</f>
        <v>33.9999999999876</v>
      </c>
      <c r="B6604" s="42" t="n">
        <f aca="false">1+$F$5*$F$4*(1+$F$6)^A6604-(1+$F$5)^A6604</f>
        <v>-61.3013866129162</v>
      </c>
      <c r="C6604" s="43" t="n">
        <f aca="false">IF(AND(B6604&gt;=0,B6603&lt;0),1,0)</f>
        <v>0</v>
      </c>
    </row>
    <row r="6605" customFormat="false" ht="12.8" hidden="false" customHeight="false" outlineLevel="0" collapsed="false">
      <c r="A6605" s="8" t="n">
        <f aca="false">A6604-0.01</f>
        <v>33.9899999999876</v>
      </c>
      <c r="B6605" s="42" t="n">
        <f aca="false">1+$F$5*$F$4*(1+$F$6)^A6605-(1+$F$5)^A6605</f>
        <v>-61.21855299822</v>
      </c>
      <c r="C6605" s="43" t="n">
        <f aca="false">IF(AND(B6605&gt;=0,B6604&lt;0),1,0)</f>
        <v>0</v>
      </c>
    </row>
    <row r="6606" customFormat="false" ht="12.8" hidden="false" customHeight="false" outlineLevel="0" collapsed="false">
      <c r="A6606" s="8" t="n">
        <f aca="false">A6605-0.01</f>
        <v>33.9799999999876</v>
      </c>
      <c r="B6606" s="42" t="n">
        <f aca="false">1+$F$5*$F$4*(1+$F$6)^A6606-(1+$F$5)^A6606</f>
        <v>-61.1358233767333</v>
      </c>
      <c r="C6606" s="43" t="n">
        <f aca="false">IF(AND(B6606&gt;=0,B6605&lt;0),1,0)</f>
        <v>0</v>
      </c>
    </row>
    <row r="6607" customFormat="false" ht="12.8" hidden="false" customHeight="false" outlineLevel="0" collapsed="false">
      <c r="A6607" s="8" t="n">
        <f aca="false">A6606-0.01</f>
        <v>33.9699999999876</v>
      </c>
      <c r="B6607" s="42" t="n">
        <f aca="false">1+$F$5*$F$4*(1+$F$6)^A6607-(1+$F$5)^A6607</f>
        <v>-61.0531976192331</v>
      </c>
      <c r="C6607" s="43" t="n">
        <f aca="false">IF(AND(B6607&gt;=0,B6606&lt;0),1,0)</f>
        <v>0</v>
      </c>
    </row>
    <row r="6608" customFormat="false" ht="12.8" hidden="false" customHeight="false" outlineLevel="0" collapsed="false">
      <c r="A6608" s="8" t="n">
        <f aca="false">A6607-0.01</f>
        <v>33.9599999999876</v>
      </c>
      <c r="B6608" s="42" t="n">
        <f aca="false">1+$F$5*$F$4*(1+$F$6)^A6608-(1+$F$5)^A6608</f>
        <v>-60.9706755966568</v>
      </c>
      <c r="C6608" s="43" t="n">
        <f aca="false">IF(AND(B6608&gt;=0,B6607&lt;0),1,0)</f>
        <v>0</v>
      </c>
    </row>
    <row r="6609" customFormat="false" ht="12.8" hidden="false" customHeight="false" outlineLevel="0" collapsed="false">
      <c r="A6609" s="8" t="n">
        <f aca="false">A6608-0.01</f>
        <v>33.9499999999876</v>
      </c>
      <c r="B6609" s="42" t="n">
        <f aca="false">1+$F$5*$F$4*(1+$F$6)^A6609-(1+$F$5)^A6609</f>
        <v>-60.8882571801018</v>
      </c>
      <c r="C6609" s="43" t="n">
        <f aca="false">IF(AND(B6609&gt;=0,B6608&lt;0),1,0)</f>
        <v>0</v>
      </c>
    </row>
    <row r="6610" customFormat="false" ht="12.8" hidden="false" customHeight="false" outlineLevel="0" collapsed="false">
      <c r="A6610" s="8" t="n">
        <f aca="false">A6609-0.01</f>
        <v>33.9399999999876</v>
      </c>
      <c r="B6610" s="42" t="n">
        <f aca="false">1+$F$5*$F$4*(1+$F$6)^A6610-(1+$F$5)^A6610</f>
        <v>-60.8059422408255</v>
      </c>
      <c r="C6610" s="43" t="n">
        <f aca="false">IF(AND(B6610&gt;=0,B6609&lt;0),1,0)</f>
        <v>0</v>
      </c>
    </row>
    <row r="6611" customFormat="false" ht="12.8" hidden="false" customHeight="false" outlineLevel="0" collapsed="false">
      <c r="A6611" s="8" t="n">
        <f aca="false">A6610-0.01</f>
        <v>33.9299999999876</v>
      </c>
      <c r="B6611" s="42" t="n">
        <f aca="false">1+$F$5*$F$4*(1+$F$6)^A6611-(1+$F$5)^A6611</f>
        <v>-60.7237306502449</v>
      </c>
      <c r="C6611" s="43" t="n">
        <f aca="false">IF(AND(B6611&gt;=0,B6610&lt;0),1,0)</f>
        <v>0</v>
      </c>
    </row>
    <row r="6612" customFormat="false" ht="12.8" hidden="false" customHeight="false" outlineLevel="0" collapsed="false">
      <c r="A6612" s="8" t="n">
        <f aca="false">A6611-0.01</f>
        <v>33.9199999999876</v>
      </c>
      <c r="B6612" s="42" t="n">
        <f aca="false">1+$F$5*$F$4*(1+$F$6)^A6612-(1+$F$5)^A6612</f>
        <v>-60.6416222799364</v>
      </c>
      <c r="C6612" s="43" t="n">
        <f aca="false">IF(AND(B6612&gt;=0,B6611&lt;0),1,0)</f>
        <v>0</v>
      </c>
    </row>
    <row r="6613" customFormat="false" ht="12.8" hidden="false" customHeight="false" outlineLevel="0" collapsed="false">
      <c r="A6613" s="8" t="n">
        <f aca="false">A6612-0.01</f>
        <v>33.9099999999876</v>
      </c>
      <c r="B6613" s="42" t="n">
        <f aca="false">1+$F$5*$F$4*(1+$F$6)^A6613-(1+$F$5)^A6613</f>
        <v>-60.5596170016357</v>
      </c>
      <c r="C6613" s="43" t="n">
        <f aca="false">IF(AND(B6613&gt;=0,B6612&lt;0),1,0)</f>
        <v>0</v>
      </c>
    </row>
    <row r="6614" customFormat="false" ht="12.8" hidden="false" customHeight="false" outlineLevel="0" collapsed="false">
      <c r="A6614" s="8" t="n">
        <f aca="false">A6613-0.01</f>
        <v>33.8999999999876</v>
      </c>
      <c r="B6614" s="42" t="n">
        <f aca="false">1+$F$5*$F$4*(1+$F$6)^A6614-(1+$F$5)^A6614</f>
        <v>-60.4777146872378</v>
      </c>
      <c r="C6614" s="43" t="n">
        <f aca="false">IF(AND(B6614&gt;=0,B6613&lt;0),1,0)</f>
        <v>0</v>
      </c>
    </row>
    <row r="6615" customFormat="false" ht="12.8" hidden="false" customHeight="false" outlineLevel="0" collapsed="false">
      <c r="A6615" s="8" t="n">
        <f aca="false">A6614-0.01</f>
        <v>33.8899999999876</v>
      </c>
      <c r="B6615" s="42" t="n">
        <f aca="false">1+$F$5*$F$4*(1+$F$6)^A6615-(1+$F$5)^A6615</f>
        <v>-60.3959152087962</v>
      </c>
      <c r="C6615" s="43" t="n">
        <f aca="false">IF(AND(B6615&gt;=0,B6614&lt;0),1,0)</f>
        <v>0</v>
      </c>
    </row>
    <row r="6616" customFormat="false" ht="12.8" hidden="false" customHeight="false" outlineLevel="0" collapsed="false">
      <c r="A6616" s="8" t="n">
        <f aca="false">A6615-0.01</f>
        <v>33.8799999999876</v>
      </c>
      <c r="B6616" s="42" t="n">
        <f aca="false">1+$F$5*$F$4*(1+$F$6)^A6616-(1+$F$5)^A6616</f>
        <v>-60.3142184385233</v>
      </c>
      <c r="C6616" s="43" t="n">
        <f aca="false">IF(AND(B6616&gt;=0,B6615&lt;0),1,0)</f>
        <v>0</v>
      </c>
    </row>
    <row r="6617" customFormat="false" ht="12.8" hidden="false" customHeight="false" outlineLevel="0" collapsed="false">
      <c r="A6617" s="8" t="n">
        <f aca="false">A6616-0.01</f>
        <v>33.8699999999876</v>
      </c>
      <c r="B6617" s="42" t="n">
        <f aca="false">1+$F$5*$F$4*(1+$F$6)^A6617-(1+$F$5)^A6617</f>
        <v>-60.2326242487901</v>
      </c>
      <c r="C6617" s="43" t="n">
        <f aca="false">IF(AND(B6617&gt;=0,B6616&lt;0),1,0)</f>
        <v>0</v>
      </c>
    </row>
    <row r="6618" customFormat="false" ht="12.8" hidden="false" customHeight="false" outlineLevel="0" collapsed="false">
      <c r="A6618" s="8" t="n">
        <f aca="false">A6617-0.01</f>
        <v>33.8599999999876</v>
      </c>
      <c r="B6618" s="42" t="n">
        <f aca="false">1+$F$5*$F$4*(1+$F$6)^A6618-(1+$F$5)^A6618</f>
        <v>-60.1511325121256</v>
      </c>
      <c r="C6618" s="43" t="n">
        <f aca="false">IF(AND(B6618&gt;=0,B6617&lt;0),1,0)</f>
        <v>0</v>
      </c>
    </row>
    <row r="6619" customFormat="false" ht="12.8" hidden="false" customHeight="false" outlineLevel="0" collapsed="false">
      <c r="A6619" s="8" t="n">
        <f aca="false">A6618-0.01</f>
        <v>33.8499999999876</v>
      </c>
      <c r="B6619" s="42" t="n">
        <f aca="false">1+$F$5*$F$4*(1+$F$6)^A6619-(1+$F$5)^A6619</f>
        <v>-60.0697431012171</v>
      </c>
      <c r="C6619" s="43" t="n">
        <f aca="false">IF(AND(B6619&gt;=0,B6618&lt;0),1,0)</f>
        <v>0</v>
      </c>
    </row>
    <row r="6620" customFormat="false" ht="12.8" hidden="false" customHeight="false" outlineLevel="0" collapsed="false">
      <c r="A6620" s="8" t="n">
        <f aca="false">A6619-0.01</f>
        <v>33.8399999999876</v>
      </c>
      <c r="B6620" s="42" t="n">
        <f aca="false">1+$F$5*$F$4*(1+$F$6)^A6620-(1+$F$5)^A6620</f>
        <v>-59.9884558889098</v>
      </c>
      <c r="C6620" s="43" t="n">
        <f aca="false">IF(AND(B6620&gt;=0,B6619&lt;0),1,0)</f>
        <v>0</v>
      </c>
    </row>
    <row r="6621" customFormat="false" ht="12.8" hidden="false" customHeight="false" outlineLevel="0" collapsed="false">
      <c r="A6621" s="8" t="n">
        <f aca="false">A6620-0.01</f>
        <v>33.8299999999876</v>
      </c>
      <c r="B6621" s="42" t="n">
        <f aca="false">1+$F$5*$F$4*(1+$F$6)^A6621-(1+$F$5)^A6621</f>
        <v>-59.9072707482065</v>
      </c>
      <c r="C6621" s="43" t="n">
        <f aca="false">IF(AND(B6621&gt;=0,B6620&lt;0),1,0)</f>
        <v>0</v>
      </c>
    </row>
    <row r="6622" customFormat="false" ht="12.8" hidden="false" customHeight="false" outlineLevel="0" collapsed="false">
      <c r="A6622" s="8" t="n">
        <f aca="false">A6621-0.01</f>
        <v>33.8199999999876</v>
      </c>
      <c r="B6622" s="42" t="n">
        <f aca="false">1+$F$5*$F$4*(1+$F$6)^A6622-(1+$F$5)^A6622</f>
        <v>-59.8261875522675</v>
      </c>
      <c r="C6622" s="43" t="n">
        <f aca="false">IF(AND(B6622&gt;=0,B6621&lt;0),1,0)</f>
        <v>0</v>
      </c>
    </row>
    <row r="6623" customFormat="false" ht="12.8" hidden="false" customHeight="false" outlineLevel="0" collapsed="false">
      <c r="A6623" s="8" t="n">
        <f aca="false">A6622-0.01</f>
        <v>33.8099999999876</v>
      </c>
      <c r="B6623" s="42" t="n">
        <f aca="false">1+$F$5*$F$4*(1+$F$6)^A6623-(1+$F$5)^A6623</f>
        <v>-59.7452061744106</v>
      </c>
      <c r="C6623" s="43" t="n">
        <f aca="false">IF(AND(B6623&gt;=0,B6622&lt;0),1,0)</f>
        <v>0</v>
      </c>
    </row>
    <row r="6624" customFormat="false" ht="12.8" hidden="false" customHeight="false" outlineLevel="0" collapsed="false">
      <c r="A6624" s="8" t="n">
        <f aca="false">A6623-0.01</f>
        <v>33.7999999999876</v>
      </c>
      <c r="B6624" s="42" t="n">
        <f aca="false">1+$F$5*$F$4*(1+$F$6)^A6624-(1+$F$5)^A6624</f>
        <v>-59.6643264881105</v>
      </c>
      <c r="C6624" s="43" t="n">
        <f aca="false">IF(AND(B6624&gt;=0,B6623&lt;0),1,0)</f>
        <v>0</v>
      </c>
    </row>
    <row r="6625" customFormat="false" ht="12.8" hidden="false" customHeight="false" outlineLevel="0" collapsed="false">
      <c r="A6625" s="8" t="n">
        <f aca="false">A6624-0.01</f>
        <v>33.7899999999876</v>
      </c>
      <c r="B6625" s="42" t="n">
        <f aca="false">1+$F$5*$F$4*(1+$F$6)^A6625-(1+$F$5)^A6625</f>
        <v>-59.5835483669989</v>
      </c>
      <c r="C6625" s="43" t="n">
        <f aca="false">IF(AND(B6625&gt;=0,B6624&lt;0),1,0)</f>
        <v>0</v>
      </c>
    </row>
    <row r="6626" customFormat="false" ht="12.8" hidden="false" customHeight="false" outlineLevel="0" collapsed="false">
      <c r="A6626" s="8" t="n">
        <f aca="false">A6625-0.01</f>
        <v>33.7799999999876</v>
      </c>
      <c r="B6626" s="42" t="n">
        <f aca="false">1+$F$5*$F$4*(1+$F$6)^A6626-(1+$F$5)^A6626</f>
        <v>-59.5028716848643</v>
      </c>
      <c r="C6626" s="43" t="n">
        <f aca="false">IF(AND(B6626&gt;=0,B6625&lt;0),1,0)</f>
        <v>0</v>
      </c>
    </row>
    <row r="6627" customFormat="false" ht="12.8" hidden="false" customHeight="false" outlineLevel="0" collapsed="false">
      <c r="A6627" s="8" t="n">
        <f aca="false">A6626-0.01</f>
        <v>33.7699999999876</v>
      </c>
      <c r="B6627" s="42" t="n">
        <f aca="false">1+$F$5*$F$4*(1+$F$6)^A6627-(1+$F$5)^A6627</f>
        <v>-59.4222963156516</v>
      </c>
      <c r="C6627" s="43" t="n">
        <f aca="false">IF(AND(B6627&gt;=0,B6626&lt;0),1,0)</f>
        <v>0</v>
      </c>
    </row>
    <row r="6628" customFormat="false" ht="12.8" hidden="false" customHeight="false" outlineLevel="0" collapsed="false">
      <c r="A6628" s="8" t="n">
        <f aca="false">A6627-0.01</f>
        <v>33.7599999999876</v>
      </c>
      <c r="B6628" s="42" t="n">
        <f aca="false">1+$F$5*$F$4*(1+$F$6)^A6628-(1+$F$5)^A6628</f>
        <v>-59.3418221334621</v>
      </c>
      <c r="C6628" s="43" t="n">
        <f aca="false">IF(AND(B6628&gt;=0,B6627&lt;0),1,0)</f>
        <v>0</v>
      </c>
    </row>
    <row r="6629" customFormat="false" ht="12.8" hidden="false" customHeight="false" outlineLevel="0" collapsed="false">
      <c r="A6629" s="8" t="n">
        <f aca="false">A6628-0.01</f>
        <v>33.7499999999876</v>
      </c>
      <c r="B6629" s="42" t="n">
        <f aca="false">1+$F$5*$F$4*(1+$F$6)^A6629-(1+$F$5)^A6629</f>
        <v>-59.2614490125533</v>
      </c>
      <c r="C6629" s="43" t="n">
        <f aca="false">IF(AND(B6629&gt;=0,B6628&lt;0),1,0)</f>
        <v>0</v>
      </c>
    </row>
    <row r="6630" customFormat="false" ht="12.8" hidden="false" customHeight="false" outlineLevel="0" collapsed="false">
      <c r="A6630" s="8" t="n">
        <f aca="false">A6629-0.01</f>
        <v>33.7399999999876</v>
      </c>
      <c r="B6630" s="42" t="n">
        <f aca="false">1+$F$5*$F$4*(1+$F$6)^A6630-(1+$F$5)^A6630</f>
        <v>-59.1811768273385</v>
      </c>
      <c r="C6630" s="43" t="n">
        <f aca="false">IF(AND(B6630&gt;=0,B6629&lt;0),1,0)</f>
        <v>0</v>
      </c>
    </row>
    <row r="6631" customFormat="false" ht="12.8" hidden="false" customHeight="false" outlineLevel="0" collapsed="false">
      <c r="A6631" s="8" t="n">
        <f aca="false">A6630-0.01</f>
        <v>33.7299999999876</v>
      </c>
      <c r="B6631" s="42" t="n">
        <f aca="false">1+$F$5*$F$4*(1+$F$6)^A6631-(1+$F$5)^A6631</f>
        <v>-59.1010054523869</v>
      </c>
      <c r="C6631" s="43" t="n">
        <f aca="false">IF(AND(B6631&gt;=0,B6630&lt;0),1,0)</f>
        <v>0</v>
      </c>
    </row>
    <row r="6632" customFormat="false" ht="12.8" hidden="false" customHeight="false" outlineLevel="0" collapsed="false">
      <c r="A6632" s="8" t="n">
        <f aca="false">A6631-0.01</f>
        <v>33.7199999999876</v>
      </c>
      <c r="B6632" s="42" t="n">
        <f aca="false">1+$F$5*$F$4*(1+$F$6)^A6632-(1+$F$5)^A6632</f>
        <v>-59.0209347624233</v>
      </c>
      <c r="C6632" s="43" t="n">
        <f aca="false">IF(AND(B6632&gt;=0,B6631&lt;0),1,0)</f>
        <v>0</v>
      </c>
    </row>
    <row r="6633" customFormat="false" ht="12.8" hidden="false" customHeight="false" outlineLevel="0" collapsed="false">
      <c r="A6633" s="8" t="n">
        <f aca="false">A6632-0.01</f>
        <v>33.7099999999876</v>
      </c>
      <c r="B6633" s="42" t="n">
        <f aca="false">1+$F$5*$F$4*(1+$F$6)^A6633-(1+$F$5)^A6633</f>
        <v>-58.9409646323278</v>
      </c>
      <c r="C6633" s="43" t="n">
        <f aca="false">IF(AND(B6633&gt;=0,B6632&lt;0),1,0)</f>
        <v>0</v>
      </c>
    </row>
    <row r="6634" customFormat="false" ht="12.8" hidden="false" customHeight="false" outlineLevel="0" collapsed="false">
      <c r="A6634" s="8" t="n">
        <f aca="false">A6633-0.01</f>
        <v>33.6999999999876</v>
      </c>
      <c r="B6634" s="42" t="n">
        <f aca="false">1+$F$5*$F$4*(1+$F$6)^A6634-(1+$F$5)^A6634</f>
        <v>-58.8610949371355</v>
      </c>
      <c r="C6634" s="43" t="n">
        <f aca="false">IF(AND(B6634&gt;=0,B6633&lt;0),1,0)</f>
        <v>0</v>
      </c>
    </row>
    <row r="6635" customFormat="false" ht="12.8" hidden="false" customHeight="false" outlineLevel="0" collapsed="false">
      <c r="A6635" s="8" t="n">
        <f aca="false">A6634-0.01</f>
        <v>33.6899999999876</v>
      </c>
      <c r="B6635" s="42" t="n">
        <f aca="false">1+$F$5*$F$4*(1+$F$6)^A6635-(1+$F$5)^A6635</f>
        <v>-58.7813255520368</v>
      </c>
      <c r="C6635" s="43" t="n">
        <f aca="false">IF(AND(B6635&gt;=0,B6634&lt;0),1,0)</f>
        <v>0</v>
      </c>
    </row>
    <row r="6636" customFormat="false" ht="12.8" hidden="false" customHeight="false" outlineLevel="0" collapsed="false">
      <c r="A6636" s="8" t="n">
        <f aca="false">A6635-0.01</f>
        <v>33.6799999999876</v>
      </c>
      <c r="B6636" s="42" t="n">
        <f aca="false">1+$F$5*$F$4*(1+$F$6)^A6636-(1+$F$5)^A6636</f>
        <v>-58.7016563523767</v>
      </c>
      <c r="C6636" s="43" t="n">
        <f aca="false">IF(AND(B6636&gt;=0,B6635&lt;0),1,0)</f>
        <v>0</v>
      </c>
    </row>
    <row r="6637" customFormat="false" ht="12.8" hidden="false" customHeight="false" outlineLevel="0" collapsed="false">
      <c r="A6637" s="8" t="n">
        <f aca="false">A6636-0.01</f>
        <v>33.6699999999876</v>
      </c>
      <c r="B6637" s="42" t="n">
        <f aca="false">1+$F$5*$F$4*(1+$F$6)^A6637-(1+$F$5)^A6637</f>
        <v>-58.6220872136548</v>
      </c>
      <c r="C6637" s="43" t="n">
        <f aca="false">IF(AND(B6637&gt;=0,B6636&lt;0),1,0)</f>
        <v>0</v>
      </c>
    </row>
    <row r="6638" customFormat="false" ht="12.8" hidden="false" customHeight="false" outlineLevel="0" collapsed="false">
      <c r="A6638" s="8" t="n">
        <f aca="false">A6637-0.01</f>
        <v>33.6599999999876</v>
      </c>
      <c r="B6638" s="42" t="n">
        <f aca="false">1+$F$5*$F$4*(1+$F$6)^A6638-(1+$F$5)^A6638</f>
        <v>-58.5426180115254</v>
      </c>
      <c r="C6638" s="43" t="n">
        <f aca="false">IF(AND(B6638&gt;=0,B6637&lt;0),1,0)</f>
        <v>0</v>
      </c>
    </row>
    <row r="6639" customFormat="false" ht="12.8" hidden="false" customHeight="false" outlineLevel="0" collapsed="false">
      <c r="A6639" s="8" t="n">
        <f aca="false">A6638-0.01</f>
        <v>33.6499999999876</v>
      </c>
      <c r="B6639" s="42" t="n">
        <f aca="false">1+$F$5*$F$4*(1+$F$6)^A6639-(1+$F$5)^A6639</f>
        <v>-58.4632486217965</v>
      </c>
      <c r="C6639" s="43" t="n">
        <f aca="false">IF(AND(B6639&gt;=0,B6638&lt;0),1,0)</f>
        <v>0</v>
      </c>
    </row>
    <row r="6640" customFormat="false" ht="12.8" hidden="false" customHeight="false" outlineLevel="0" collapsed="false">
      <c r="A6640" s="8" t="n">
        <f aca="false">A6639-0.01</f>
        <v>33.6399999999876</v>
      </c>
      <c r="B6640" s="42" t="n">
        <f aca="false">1+$F$5*$F$4*(1+$F$6)^A6640-(1+$F$5)^A6640</f>
        <v>-58.3839789204306</v>
      </c>
      <c r="C6640" s="43" t="n">
        <f aca="false">IF(AND(B6640&gt;=0,B6639&lt;0),1,0)</f>
        <v>0</v>
      </c>
    </row>
    <row r="6641" customFormat="false" ht="12.8" hidden="false" customHeight="false" outlineLevel="0" collapsed="false">
      <c r="A6641" s="8" t="n">
        <f aca="false">A6640-0.01</f>
        <v>33.6299999999876</v>
      </c>
      <c r="B6641" s="42" t="n">
        <f aca="false">1+$F$5*$F$4*(1+$F$6)^A6641-(1+$F$5)^A6641</f>
        <v>-58.3048087835438</v>
      </c>
      <c r="C6641" s="43" t="n">
        <f aca="false">IF(AND(B6641&gt;=0,B6640&lt;0),1,0)</f>
        <v>0</v>
      </c>
    </row>
    <row r="6642" customFormat="false" ht="12.8" hidden="false" customHeight="false" outlineLevel="0" collapsed="false">
      <c r="A6642" s="8" t="n">
        <f aca="false">A6641-0.01</f>
        <v>33.6199999999876</v>
      </c>
      <c r="B6642" s="42" t="n">
        <f aca="false">1+$F$5*$F$4*(1+$F$6)^A6642-(1+$F$5)^A6642</f>
        <v>-58.2257380874059</v>
      </c>
      <c r="C6642" s="43" t="n">
        <f aca="false">IF(AND(B6642&gt;=0,B6641&lt;0),1,0)</f>
        <v>0</v>
      </c>
    </row>
    <row r="6643" customFormat="false" ht="12.8" hidden="false" customHeight="false" outlineLevel="0" collapsed="false">
      <c r="A6643" s="8" t="n">
        <f aca="false">A6642-0.01</f>
        <v>33.6099999999876</v>
      </c>
      <c r="B6643" s="42" t="n">
        <f aca="false">1+$F$5*$F$4*(1+$F$6)^A6643-(1+$F$5)^A6643</f>
        <v>-58.1467667084401</v>
      </c>
      <c r="C6643" s="43" t="n">
        <f aca="false">IF(AND(B6643&gt;=0,B6642&lt;0),1,0)</f>
        <v>0</v>
      </c>
    </row>
    <row r="6644" customFormat="false" ht="12.8" hidden="false" customHeight="false" outlineLevel="0" collapsed="false">
      <c r="A6644" s="8" t="n">
        <f aca="false">A6643-0.01</f>
        <v>33.5999999999876</v>
      </c>
      <c r="B6644" s="42" t="n">
        <f aca="false">1+$F$5*$F$4*(1+$F$6)^A6644-(1+$F$5)^A6644</f>
        <v>-58.0678945232231</v>
      </c>
      <c r="C6644" s="43" t="n">
        <f aca="false">IF(AND(B6644&gt;=0,B6643&lt;0),1,0)</f>
        <v>0</v>
      </c>
    </row>
    <row r="6645" customFormat="false" ht="12.8" hidden="false" customHeight="false" outlineLevel="0" collapsed="false">
      <c r="A6645" s="8" t="n">
        <f aca="false">A6644-0.01</f>
        <v>33.5899999999876</v>
      </c>
      <c r="B6645" s="42" t="n">
        <f aca="false">1+$F$5*$F$4*(1+$F$6)^A6645-(1+$F$5)^A6645</f>
        <v>-57.9891214084842</v>
      </c>
      <c r="C6645" s="43" t="n">
        <f aca="false">IF(AND(B6645&gt;=0,B6644&lt;0),1,0)</f>
        <v>0</v>
      </c>
    </row>
    <row r="6646" customFormat="false" ht="12.8" hidden="false" customHeight="false" outlineLevel="0" collapsed="false">
      <c r="A6646" s="8" t="n">
        <f aca="false">A6645-0.01</f>
        <v>33.5799999999876</v>
      </c>
      <c r="B6646" s="42" t="n">
        <f aca="false">1+$F$5*$F$4*(1+$F$6)^A6646-(1+$F$5)^A6646</f>
        <v>-57.9104472411062</v>
      </c>
      <c r="C6646" s="43" t="n">
        <f aca="false">IF(AND(B6646&gt;=0,B6645&lt;0),1,0)</f>
        <v>0</v>
      </c>
    </row>
    <row r="6647" customFormat="false" ht="12.8" hidden="false" customHeight="false" outlineLevel="0" collapsed="false">
      <c r="A6647" s="8" t="n">
        <f aca="false">A6646-0.01</f>
        <v>33.5699999999876</v>
      </c>
      <c r="B6647" s="42" t="n">
        <f aca="false">1+$F$5*$F$4*(1+$F$6)^A6647-(1+$F$5)^A6647</f>
        <v>-57.8318718981241</v>
      </c>
      <c r="C6647" s="43" t="n">
        <f aca="false">IF(AND(B6647&gt;=0,B6646&lt;0),1,0)</f>
        <v>0</v>
      </c>
    </row>
    <row r="6648" customFormat="false" ht="12.8" hidden="false" customHeight="false" outlineLevel="0" collapsed="false">
      <c r="A6648" s="8" t="n">
        <f aca="false">A6647-0.01</f>
        <v>33.5599999999876</v>
      </c>
      <c r="B6648" s="42" t="n">
        <f aca="false">1+$F$5*$F$4*(1+$F$6)^A6648-(1+$F$5)^A6648</f>
        <v>-57.7533952567256</v>
      </c>
      <c r="C6648" s="43" t="n">
        <f aca="false">IF(AND(B6648&gt;=0,B6647&lt;0),1,0)</f>
        <v>0</v>
      </c>
    </row>
    <row r="6649" customFormat="false" ht="12.8" hidden="false" customHeight="false" outlineLevel="0" collapsed="false">
      <c r="A6649" s="8" t="n">
        <f aca="false">A6648-0.01</f>
        <v>33.5499999999876</v>
      </c>
      <c r="B6649" s="42" t="n">
        <f aca="false">1+$F$5*$F$4*(1+$F$6)^A6649-(1+$F$5)^A6649</f>
        <v>-57.6750171942508</v>
      </c>
      <c r="C6649" s="43" t="n">
        <f aca="false">IF(AND(B6649&gt;=0,B6648&lt;0),1,0)</f>
        <v>0</v>
      </c>
    </row>
    <row r="6650" customFormat="false" ht="12.8" hidden="false" customHeight="false" outlineLevel="0" collapsed="false">
      <c r="A6650" s="8" t="n">
        <f aca="false">A6649-0.01</f>
        <v>33.5399999999876</v>
      </c>
      <c r="B6650" s="42" t="n">
        <f aca="false">1+$F$5*$F$4*(1+$F$6)^A6650-(1+$F$5)^A6650</f>
        <v>-57.5967375881917</v>
      </c>
      <c r="C6650" s="43" t="n">
        <f aca="false">IF(AND(B6650&gt;=0,B6649&lt;0),1,0)</f>
        <v>0</v>
      </c>
    </row>
    <row r="6651" customFormat="false" ht="12.8" hidden="false" customHeight="false" outlineLevel="0" collapsed="false">
      <c r="A6651" s="8" t="n">
        <f aca="false">A6650-0.01</f>
        <v>33.5299999999877</v>
      </c>
      <c r="B6651" s="42" t="n">
        <f aca="false">1+$F$5*$F$4*(1+$F$6)^A6651-(1+$F$5)^A6651</f>
        <v>-57.5185563161925</v>
      </c>
      <c r="C6651" s="43" t="n">
        <f aca="false">IF(AND(B6651&gt;=0,B6650&lt;0),1,0)</f>
        <v>0</v>
      </c>
    </row>
    <row r="6652" customFormat="false" ht="12.8" hidden="false" customHeight="false" outlineLevel="0" collapsed="false">
      <c r="A6652" s="8" t="n">
        <f aca="false">A6651-0.01</f>
        <v>33.5199999999877</v>
      </c>
      <c r="B6652" s="42" t="n">
        <f aca="false">1+$F$5*$F$4*(1+$F$6)^A6652-(1+$F$5)^A6652</f>
        <v>-57.4404732560489</v>
      </c>
      <c r="C6652" s="43" t="n">
        <f aca="false">IF(AND(B6652&gt;=0,B6651&lt;0),1,0)</f>
        <v>0</v>
      </c>
    </row>
    <row r="6653" customFormat="false" ht="12.8" hidden="false" customHeight="false" outlineLevel="0" collapsed="false">
      <c r="A6653" s="8" t="n">
        <f aca="false">A6652-0.01</f>
        <v>33.5099999999877</v>
      </c>
      <c r="B6653" s="42" t="n">
        <f aca="false">1+$F$5*$F$4*(1+$F$6)^A6653-(1+$F$5)^A6653</f>
        <v>-57.3624882857084</v>
      </c>
      <c r="C6653" s="43" t="n">
        <f aca="false">IF(AND(B6653&gt;=0,B6652&lt;0),1,0)</f>
        <v>0</v>
      </c>
    </row>
    <row r="6654" customFormat="false" ht="12.8" hidden="false" customHeight="false" outlineLevel="0" collapsed="false">
      <c r="A6654" s="8" t="n">
        <f aca="false">A6653-0.01</f>
        <v>33.4999999999877</v>
      </c>
      <c r="B6654" s="42" t="n">
        <f aca="false">1+$F$5*$F$4*(1+$F$6)^A6654-(1+$F$5)^A6654</f>
        <v>-57.2846012832698</v>
      </c>
      <c r="C6654" s="43" t="n">
        <f aca="false">IF(AND(B6654&gt;=0,B6653&lt;0),1,0)</f>
        <v>0</v>
      </c>
    </row>
    <row r="6655" customFormat="false" ht="12.8" hidden="false" customHeight="false" outlineLevel="0" collapsed="false">
      <c r="A6655" s="8" t="n">
        <f aca="false">A6654-0.01</f>
        <v>33.4899999999877</v>
      </c>
      <c r="B6655" s="42" t="n">
        <f aca="false">1+$F$5*$F$4*(1+$F$6)^A6655-(1+$F$5)^A6655</f>
        <v>-57.206812126983</v>
      </c>
      <c r="C6655" s="43" t="n">
        <f aca="false">IF(AND(B6655&gt;=0,B6654&lt;0),1,0)</f>
        <v>0</v>
      </c>
    </row>
    <row r="6656" customFormat="false" ht="12.8" hidden="false" customHeight="false" outlineLevel="0" collapsed="false">
      <c r="A6656" s="8" t="n">
        <f aca="false">A6655-0.01</f>
        <v>33.4799999999877</v>
      </c>
      <c r="B6656" s="42" t="n">
        <f aca="false">1+$F$5*$F$4*(1+$F$6)^A6656-(1+$F$5)^A6656</f>
        <v>-57.1291206952489</v>
      </c>
      <c r="C6656" s="43" t="n">
        <f aca="false">IF(AND(B6656&gt;=0,B6655&lt;0),1,0)</f>
        <v>0</v>
      </c>
    </row>
    <row r="6657" customFormat="false" ht="12.8" hidden="false" customHeight="false" outlineLevel="0" collapsed="false">
      <c r="A6657" s="8" t="n">
        <f aca="false">A6656-0.01</f>
        <v>33.4699999999877</v>
      </c>
      <c r="B6657" s="42" t="n">
        <f aca="false">1+$F$5*$F$4*(1+$F$6)^A6657-(1+$F$5)^A6657</f>
        <v>-57.0515268666194</v>
      </c>
      <c r="C6657" s="43" t="n">
        <f aca="false">IF(AND(B6657&gt;=0,B6656&lt;0),1,0)</f>
        <v>0</v>
      </c>
    </row>
    <row r="6658" customFormat="false" ht="12.8" hidden="false" customHeight="false" outlineLevel="0" collapsed="false">
      <c r="A6658" s="8" t="n">
        <f aca="false">A6657-0.01</f>
        <v>33.4599999999877</v>
      </c>
      <c r="B6658" s="42" t="n">
        <f aca="false">1+$F$5*$F$4*(1+$F$6)^A6658-(1+$F$5)^A6658</f>
        <v>-56.9740305197968</v>
      </c>
      <c r="C6658" s="43" t="n">
        <f aca="false">IF(AND(B6658&gt;=0,B6657&lt;0),1,0)</f>
        <v>0</v>
      </c>
    </row>
    <row r="6659" customFormat="false" ht="12.8" hidden="false" customHeight="false" outlineLevel="0" collapsed="false">
      <c r="A6659" s="8" t="n">
        <f aca="false">A6658-0.01</f>
        <v>33.4499999999877</v>
      </c>
      <c r="B6659" s="42" t="n">
        <f aca="false">1+$F$5*$F$4*(1+$F$6)^A6659-(1+$F$5)^A6659</f>
        <v>-56.896631533634</v>
      </c>
      <c r="C6659" s="43" t="n">
        <f aca="false">IF(AND(B6659&gt;=0,B6658&lt;0),1,0)</f>
        <v>0</v>
      </c>
    </row>
    <row r="6660" customFormat="false" ht="12.8" hidden="false" customHeight="false" outlineLevel="0" collapsed="false">
      <c r="A6660" s="8" t="n">
        <f aca="false">A6659-0.01</f>
        <v>33.4399999999877</v>
      </c>
      <c r="B6660" s="42" t="n">
        <f aca="false">1+$F$5*$F$4*(1+$F$6)^A6660-(1+$F$5)^A6660</f>
        <v>-56.8193297871341</v>
      </c>
      <c r="C6660" s="43" t="n">
        <f aca="false">IF(AND(B6660&gt;=0,B6659&lt;0),1,0)</f>
        <v>0</v>
      </c>
    </row>
    <row r="6661" customFormat="false" ht="12.8" hidden="false" customHeight="false" outlineLevel="0" collapsed="false">
      <c r="A6661" s="8" t="n">
        <f aca="false">A6660-0.01</f>
        <v>33.4299999999877</v>
      </c>
      <c r="B6661" s="42" t="n">
        <f aca="false">1+$F$5*$F$4*(1+$F$6)^A6661-(1+$F$5)^A6661</f>
        <v>-56.7421251594502</v>
      </c>
      <c r="C6661" s="43" t="n">
        <f aca="false">IF(AND(B6661&gt;=0,B6660&lt;0),1,0)</f>
        <v>0</v>
      </c>
    </row>
    <row r="6662" customFormat="false" ht="12.8" hidden="false" customHeight="false" outlineLevel="0" collapsed="false">
      <c r="A6662" s="8" t="n">
        <f aca="false">A6661-0.01</f>
        <v>33.4199999999877</v>
      </c>
      <c r="B6662" s="42" t="n">
        <f aca="false">1+$F$5*$F$4*(1+$F$6)^A6662-(1+$F$5)^A6662</f>
        <v>-56.6650175298854</v>
      </c>
      <c r="C6662" s="43" t="n">
        <f aca="false">IF(AND(B6662&gt;=0,B6661&lt;0),1,0)</f>
        <v>0</v>
      </c>
    </row>
    <row r="6663" customFormat="false" ht="12.8" hidden="false" customHeight="false" outlineLevel="0" collapsed="false">
      <c r="A6663" s="8" t="n">
        <f aca="false">A6662-0.01</f>
        <v>33.4099999999877</v>
      </c>
      <c r="B6663" s="42" t="n">
        <f aca="false">1+$F$5*$F$4*(1+$F$6)^A6663-(1+$F$5)^A6663</f>
        <v>-56.5880067778924</v>
      </c>
      <c r="C6663" s="43" t="n">
        <f aca="false">IF(AND(B6663&gt;=0,B6662&lt;0),1,0)</f>
        <v>0</v>
      </c>
    </row>
    <row r="6664" customFormat="false" ht="12.8" hidden="false" customHeight="false" outlineLevel="0" collapsed="false">
      <c r="A6664" s="8" t="n">
        <f aca="false">A6663-0.01</f>
        <v>33.3999999999877</v>
      </c>
      <c r="B6664" s="42" t="n">
        <f aca="false">1+$F$5*$F$4*(1+$F$6)^A6664-(1+$F$5)^A6664</f>
        <v>-56.5110927830735</v>
      </c>
      <c r="C6664" s="43" t="n">
        <f aca="false">IF(AND(B6664&gt;=0,B6663&lt;0),1,0)</f>
        <v>0</v>
      </c>
    </row>
    <row r="6665" customFormat="false" ht="12.8" hidden="false" customHeight="false" outlineLevel="0" collapsed="false">
      <c r="A6665" s="8" t="n">
        <f aca="false">A6664-0.01</f>
        <v>33.3899999999877</v>
      </c>
      <c r="B6665" s="42" t="n">
        <f aca="false">1+$F$5*$F$4*(1+$F$6)^A6665-(1+$F$5)^A6665</f>
        <v>-56.4342754251803</v>
      </c>
      <c r="C6665" s="43" t="n">
        <f aca="false">IF(AND(B6665&gt;=0,B6664&lt;0),1,0)</f>
        <v>0</v>
      </c>
    </row>
    <row r="6666" customFormat="false" ht="12.8" hidden="false" customHeight="false" outlineLevel="0" collapsed="false">
      <c r="A6666" s="8" t="n">
        <f aca="false">A6665-0.01</f>
        <v>33.3799999999877</v>
      </c>
      <c r="B6666" s="42" t="n">
        <f aca="false">1+$F$5*$F$4*(1+$F$6)^A6666-(1+$F$5)^A6666</f>
        <v>-56.3575545841134</v>
      </c>
      <c r="C6666" s="43" t="n">
        <f aca="false">IF(AND(B6666&gt;=0,B6665&lt;0),1,0)</f>
        <v>0</v>
      </c>
    </row>
    <row r="6667" customFormat="false" ht="12.8" hidden="false" customHeight="false" outlineLevel="0" collapsed="false">
      <c r="A6667" s="8" t="n">
        <f aca="false">A6666-0.01</f>
        <v>33.3699999999877</v>
      </c>
      <c r="B6667" s="42" t="n">
        <f aca="false">1+$F$5*$F$4*(1+$F$6)^A6667-(1+$F$5)^A6667</f>
        <v>-56.2809301399225</v>
      </c>
      <c r="C6667" s="43" t="n">
        <f aca="false">IF(AND(B6667&gt;=0,B6666&lt;0),1,0)</f>
        <v>0</v>
      </c>
    </row>
    <row r="6668" customFormat="false" ht="12.8" hidden="false" customHeight="false" outlineLevel="0" collapsed="false">
      <c r="A6668" s="8" t="n">
        <f aca="false">A6667-0.01</f>
        <v>33.3599999999877</v>
      </c>
      <c r="B6668" s="42" t="n">
        <f aca="false">1+$F$5*$F$4*(1+$F$6)^A6668-(1+$F$5)^A6668</f>
        <v>-56.2044019728062</v>
      </c>
      <c r="C6668" s="43" t="n">
        <f aca="false">IF(AND(B6668&gt;=0,B6667&lt;0),1,0)</f>
        <v>0</v>
      </c>
    </row>
    <row r="6669" customFormat="false" ht="12.8" hidden="false" customHeight="false" outlineLevel="0" collapsed="false">
      <c r="A6669" s="8" t="n">
        <f aca="false">A6668-0.01</f>
        <v>33.3499999999877</v>
      </c>
      <c r="B6669" s="42" t="n">
        <f aca="false">1+$F$5*$F$4*(1+$F$6)^A6669-(1+$F$5)^A6669</f>
        <v>-56.1279699631113</v>
      </c>
      <c r="C6669" s="43" t="n">
        <f aca="false">IF(AND(B6669&gt;=0,B6668&lt;0),1,0)</f>
        <v>0</v>
      </c>
    </row>
    <row r="6670" customFormat="false" ht="12.8" hidden="false" customHeight="false" outlineLevel="0" collapsed="false">
      <c r="A6670" s="8" t="n">
        <f aca="false">A6669-0.01</f>
        <v>33.3399999999877</v>
      </c>
      <c r="B6670" s="42" t="n">
        <f aca="false">1+$F$5*$F$4*(1+$F$6)^A6670-(1+$F$5)^A6670</f>
        <v>-56.0516339913334</v>
      </c>
      <c r="C6670" s="43" t="n">
        <f aca="false">IF(AND(B6670&gt;=0,B6669&lt;0),1,0)</f>
        <v>0</v>
      </c>
    </row>
    <row r="6671" customFormat="false" ht="12.8" hidden="false" customHeight="false" outlineLevel="0" collapsed="false">
      <c r="A6671" s="8" t="n">
        <f aca="false">A6670-0.01</f>
        <v>33.3299999999877</v>
      </c>
      <c r="B6671" s="42" t="n">
        <f aca="false">1+$F$5*$F$4*(1+$F$6)^A6671-(1+$F$5)^A6671</f>
        <v>-55.975393938116</v>
      </c>
      <c r="C6671" s="43" t="n">
        <f aca="false">IF(AND(B6671&gt;=0,B6670&lt;0),1,0)</f>
        <v>0</v>
      </c>
    </row>
    <row r="6672" customFormat="false" ht="12.8" hidden="false" customHeight="false" outlineLevel="0" collapsed="false">
      <c r="A6672" s="8" t="n">
        <f aca="false">A6671-0.01</f>
        <v>33.3199999999877</v>
      </c>
      <c r="B6672" s="42" t="n">
        <f aca="false">1+$F$5*$F$4*(1+$F$6)^A6672-(1+$F$5)^A6672</f>
        <v>-55.8992496842509</v>
      </c>
      <c r="C6672" s="43" t="n">
        <f aca="false">IF(AND(B6672&gt;=0,B6671&lt;0),1,0)</f>
        <v>0</v>
      </c>
    </row>
    <row r="6673" customFormat="false" ht="12.8" hidden="false" customHeight="false" outlineLevel="0" collapsed="false">
      <c r="A6673" s="8" t="n">
        <f aca="false">A6672-0.01</f>
        <v>33.3099999999877</v>
      </c>
      <c r="B6673" s="42" t="n">
        <f aca="false">1+$F$5*$F$4*(1+$F$6)^A6673-(1+$F$5)^A6673</f>
        <v>-55.8232011106776</v>
      </c>
      <c r="C6673" s="43" t="n">
        <f aca="false">IF(AND(B6673&gt;=0,B6672&lt;0),1,0)</f>
        <v>0</v>
      </c>
    </row>
    <row r="6674" customFormat="false" ht="12.8" hidden="false" customHeight="false" outlineLevel="0" collapsed="false">
      <c r="A6674" s="8" t="n">
        <f aca="false">A6673-0.01</f>
        <v>33.2999999999877</v>
      </c>
      <c r="B6674" s="42" t="n">
        <f aca="false">1+$F$5*$F$4*(1+$F$6)^A6674-(1+$F$5)^A6674</f>
        <v>-55.7472480984833</v>
      </c>
      <c r="C6674" s="43" t="n">
        <f aca="false">IF(AND(B6674&gt;=0,B6673&lt;0),1,0)</f>
        <v>0</v>
      </c>
    </row>
    <row r="6675" customFormat="false" ht="12.8" hidden="false" customHeight="false" outlineLevel="0" collapsed="false">
      <c r="A6675" s="8" t="n">
        <f aca="false">A6674-0.01</f>
        <v>33.2899999999877</v>
      </c>
      <c r="B6675" s="42" t="n">
        <f aca="false">1+$F$5*$F$4*(1+$F$6)^A6675-(1+$F$5)^A6675</f>
        <v>-55.6713905289026</v>
      </c>
      <c r="C6675" s="43" t="n">
        <f aca="false">IF(AND(B6675&gt;=0,B6674&lt;0),1,0)</f>
        <v>0</v>
      </c>
    </row>
    <row r="6676" customFormat="false" ht="12.8" hidden="false" customHeight="false" outlineLevel="0" collapsed="false">
      <c r="A6676" s="8" t="n">
        <f aca="false">A6675-0.01</f>
        <v>33.2799999999877</v>
      </c>
      <c r="B6676" s="42" t="n">
        <f aca="false">1+$F$5*$F$4*(1+$F$6)^A6676-(1+$F$5)^A6676</f>
        <v>-55.5956282833175</v>
      </c>
      <c r="C6676" s="43" t="n">
        <f aca="false">IF(AND(B6676&gt;=0,B6675&lt;0),1,0)</f>
        <v>0</v>
      </c>
    </row>
    <row r="6677" customFormat="false" ht="12.8" hidden="false" customHeight="false" outlineLevel="0" collapsed="false">
      <c r="A6677" s="8" t="n">
        <f aca="false">A6676-0.01</f>
        <v>33.2699999999877</v>
      </c>
      <c r="B6677" s="42" t="n">
        <f aca="false">1+$F$5*$F$4*(1+$F$6)^A6677-(1+$F$5)^A6677</f>
        <v>-55.5199612432572</v>
      </c>
      <c r="C6677" s="43" t="n">
        <f aca="false">IF(AND(B6677&gt;=0,B6676&lt;0),1,0)</f>
        <v>0</v>
      </c>
    </row>
    <row r="6678" customFormat="false" ht="12.8" hidden="false" customHeight="false" outlineLevel="0" collapsed="false">
      <c r="A6678" s="8" t="n">
        <f aca="false">A6677-0.01</f>
        <v>33.2599999999877</v>
      </c>
      <c r="B6678" s="42" t="n">
        <f aca="false">1+$F$5*$F$4*(1+$F$6)^A6678-(1+$F$5)^A6678</f>
        <v>-55.4443892903976</v>
      </c>
      <c r="C6678" s="43" t="n">
        <f aca="false">IF(AND(B6678&gt;=0,B6677&lt;0),1,0)</f>
        <v>0</v>
      </c>
    </row>
    <row r="6679" customFormat="false" ht="12.8" hidden="false" customHeight="false" outlineLevel="0" collapsed="false">
      <c r="A6679" s="8" t="n">
        <f aca="false">A6678-0.01</f>
        <v>33.2499999999877</v>
      </c>
      <c r="B6679" s="42" t="n">
        <f aca="false">1+$F$5*$F$4*(1+$F$6)^A6679-(1+$F$5)^A6679</f>
        <v>-55.3689123065616</v>
      </c>
      <c r="C6679" s="43" t="n">
        <f aca="false">IF(AND(B6679&gt;=0,B6678&lt;0),1,0)</f>
        <v>0</v>
      </c>
    </row>
    <row r="6680" customFormat="false" ht="12.8" hidden="false" customHeight="false" outlineLevel="0" collapsed="false">
      <c r="A6680" s="8" t="n">
        <f aca="false">A6679-0.01</f>
        <v>33.2399999999877</v>
      </c>
      <c r="B6680" s="42" t="n">
        <f aca="false">1+$F$5*$F$4*(1+$F$6)^A6680-(1+$F$5)^A6680</f>
        <v>-55.2935301737185</v>
      </c>
      <c r="C6680" s="43" t="n">
        <f aca="false">IF(AND(B6680&gt;=0,B6679&lt;0),1,0)</f>
        <v>0</v>
      </c>
    </row>
    <row r="6681" customFormat="false" ht="12.8" hidden="false" customHeight="false" outlineLevel="0" collapsed="false">
      <c r="A6681" s="8" t="n">
        <f aca="false">A6680-0.01</f>
        <v>33.2299999999877</v>
      </c>
      <c r="B6681" s="42" t="n">
        <f aca="false">1+$F$5*$F$4*(1+$F$6)^A6681-(1+$F$5)^A6681</f>
        <v>-55.2182427739841</v>
      </c>
      <c r="C6681" s="43" t="n">
        <f aca="false">IF(AND(B6681&gt;=0,B6680&lt;0),1,0)</f>
        <v>0</v>
      </c>
    </row>
    <row r="6682" customFormat="false" ht="12.8" hidden="false" customHeight="false" outlineLevel="0" collapsed="false">
      <c r="A6682" s="8" t="n">
        <f aca="false">A6681-0.01</f>
        <v>33.2199999999877</v>
      </c>
      <c r="B6682" s="42" t="n">
        <f aca="false">1+$F$5*$F$4*(1+$F$6)^A6682-(1+$F$5)^A6682</f>
        <v>-55.1430499896203</v>
      </c>
      <c r="C6682" s="43" t="n">
        <f aca="false">IF(AND(B6682&gt;=0,B6681&lt;0),1,0)</f>
        <v>0</v>
      </c>
    </row>
    <row r="6683" customFormat="false" ht="12.8" hidden="false" customHeight="false" outlineLevel="0" collapsed="false">
      <c r="A6683" s="8" t="n">
        <f aca="false">A6682-0.01</f>
        <v>33.2099999999877</v>
      </c>
      <c r="B6683" s="42" t="n">
        <f aca="false">1+$F$5*$F$4*(1+$F$6)^A6683-(1+$F$5)^A6683</f>
        <v>-55.0679517030351</v>
      </c>
      <c r="C6683" s="43" t="n">
        <f aca="false">IF(AND(B6683&gt;=0,B6682&lt;0),1,0)</f>
        <v>0</v>
      </c>
    </row>
    <row r="6684" customFormat="false" ht="12.8" hidden="false" customHeight="false" outlineLevel="0" collapsed="false">
      <c r="A6684" s="8" t="n">
        <f aca="false">A6683-0.01</f>
        <v>33.1999999999877</v>
      </c>
      <c r="B6684" s="42" t="n">
        <f aca="false">1+$F$5*$F$4*(1+$F$6)^A6684-(1+$F$5)^A6684</f>
        <v>-54.9929477967823</v>
      </c>
      <c r="C6684" s="43" t="n">
        <f aca="false">IF(AND(B6684&gt;=0,B6683&lt;0),1,0)</f>
        <v>0</v>
      </c>
    </row>
    <row r="6685" customFormat="false" ht="12.8" hidden="false" customHeight="false" outlineLevel="0" collapsed="false">
      <c r="A6685" s="8" t="n">
        <f aca="false">A6684-0.01</f>
        <v>33.1899999999877</v>
      </c>
      <c r="B6685" s="42" t="n">
        <f aca="false">1+$F$5*$F$4*(1+$F$6)^A6685-(1+$F$5)^A6685</f>
        <v>-54.9180381535615</v>
      </c>
      <c r="C6685" s="43" t="n">
        <f aca="false">IF(AND(B6685&gt;=0,B6684&lt;0),1,0)</f>
        <v>0</v>
      </c>
    </row>
    <row r="6686" customFormat="false" ht="12.8" hidden="false" customHeight="false" outlineLevel="0" collapsed="false">
      <c r="A6686" s="8" t="n">
        <f aca="false">A6685-0.01</f>
        <v>33.1799999999877</v>
      </c>
      <c r="B6686" s="42" t="n">
        <f aca="false">1+$F$5*$F$4*(1+$F$6)^A6686-(1+$F$5)^A6686</f>
        <v>-54.8432226562175</v>
      </c>
      <c r="C6686" s="43" t="n">
        <f aca="false">IF(AND(B6686&gt;=0,B6685&lt;0),1,0)</f>
        <v>0</v>
      </c>
    </row>
    <row r="6687" customFormat="false" ht="12.8" hidden="false" customHeight="false" outlineLevel="0" collapsed="false">
      <c r="A6687" s="8" t="n">
        <f aca="false">A6686-0.01</f>
        <v>33.1699999999877</v>
      </c>
      <c r="B6687" s="42" t="n">
        <f aca="false">1+$F$5*$F$4*(1+$F$6)^A6687-(1+$F$5)^A6687</f>
        <v>-54.7685011877408</v>
      </c>
      <c r="C6687" s="43" t="n">
        <f aca="false">IF(AND(B6687&gt;=0,B6686&lt;0),1,0)</f>
        <v>0</v>
      </c>
    </row>
    <row r="6688" customFormat="false" ht="12.8" hidden="false" customHeight="false" outlineLevel="0" collapsed="false">
      <c r="A6688" s="8" t="n">
        <f aca="false">A6687-0.01</f>
        <v>33.1599999999877</v>
      </c>
      <c r="B6688" s="42" t="n">
        <f aca="false">1+$F$5*$F$4*(1+$F$6)^A6688-(1+$F$5)^A6688</f>
        <v>-54.6938736312667</v>
      </c>
      <c r="C6688" s="43" t="n">
        <f aca="false">IF(AND(B6688&gt;=0,B6687&lt;0),1,0)</f>
        <v>0</v>
      </c>
    </row>
    <row r="6689" customFormat="false" ht="12.8" hidden="false" customHeight="false" outlineLevel="0" collapsed="false">
      <c r="A6689" s="8" t="n">
        <f aca="false">A6688-0.01</f>
        <v>33.1499999999877</v>
      </c>
      <c r="B6689" s="42" t="n">
        <f aca="false">1+$F$5*$F$4*(1+$F$6)^A6689-(1+$F$5)^A6689</f>
        <v>-54.6193398700755</v>
      </c>
      <c r="C6689" s="43" t="n">
        <f aca="false">IF(AND(B6689&gt;=0,B6688&lt;0),1,0)</f>
        <v>0</v>
      </c>
    </row>
    <row r="6690" customFormat="false" ht="12.8" hidden="false" customHeight="false" outlineLevel="0" collapsed="false">
      <c r="A6690" s="8" t="n">
        <f aca="false">A6689-0.01</f>
        <v>33.1399999999877</v>
      </c>
      <c r="B6690" s="42" t="n">
        <f aca="false">1+$F$5*$F$4*(1+$F$6)^A6690-(1+$F$5)^A6690</f>
        <v>-54.5448997875925</v>
      </c>
      <c r="C6690" s="43" t="n">
        <f aca="false">IF(AND(B6690&gt;=0,B6689&lt;0),1,0)</f>
        <v>0</v>
      </c>
    </row>
    <row r="6691" customFormat="false" ht="12.8" hidden="false" customHeight="false" outlineLevel="0" collapsed="false">
      <c r="A6691" s="8" t="n">
        <f aca="false">A6690-0.01</f>
        <v>33.1299999999877</v>
      </c>
      <c r="B6691" s="42" t="n">
        <f aca="false">1+$F$5*$F$4*(1+$F$6)^A6691-(1+$F$5)^A6691</f>
        <v>-54.4705532673872</v>
      </c>
      <c r="C6691" s="43" t="n">
        <f aca="false">IF(AND(B6691&gt;=0,B6690&lt;0),1,0)</f>
        <v>0</v>
      </c>
    </row>
    <row r="6692" customFormat="false" ht="12.8" hidden="false" customHeight="false" outlineLevel="0" collapsed="false">
      <c r="A6692" s="8" t="n">
        <f aca="false">A6691-0.01</f>
        <v>33.1199999999877</v>
      </c>
      <c r="B6692" s="42" t="n">
        <f aca="false">1+$F$5*$F$4*(1+$F$6)^A6692-(1+$F$5)^A6692</f>
        <v>-54.3963001931738</v>
      </c>
      <c r="C6692" s="43" t="n">
        <f aca="false">IF(AND(B6692&gt;=0,B6691&lt;0),1,0)</f>
        <v>0</v>
      </c>
    </row>
    <row r="6693" customFormat="false" ht="12.8" hidden="false" customHeight="false" outlineLevel="0" collapsed="false">
      <c r="A6693" s="8" t="n">
        <f aca="false">A6692-0.01</f>
        <v>33.1099999999877</v>
      </c>
      <c r="B6693" s="42" t="n">
        <f aca="false">1+$F$5*$F$4*(1+$F$6)^A6693-(1+$F$5)^A6693</f>
        <v>-54.3221404488106</v>
      </c>
      <c r="C6693" s="43" t="n">
        <f aca="false">IF(AND(B6693&gt;=0,B6692&lt;0),1,0)</f>
        <v>0</v>
      </c>
    </row>
    <row r="6694" customFormat="false" ht="12.8" hidden="false" customHeight="false" outlineLevel="0" collapsed="false">
      <c r="A6694" s="8" t="n">
        <f aca="false">A6693-0.01</f>
        <v>33.0999999999877</v>
      </c>
      <c r="B6694" s="42" t="n">
        <f aca="false">1+$F$5*$F$4*(1+$F$6)^A6694-(1+$F$5)^A6694</f>
        <v>-54.2480739183001</v>
      </c>
      <c r="C6694" s="43" t="n">
        <f aca="false">IF(AND(B6694&gt;=0,B6693&lt;0),1,0)</f>
        <v>0</v>
      </c>
    </row>
    <row r="6695" customFormat="false" ht="12.8" hidden="false" customHeight="false" outlineLevel="0" collapsed="false">
      <c r="A6695" s="8" t="n">
        <f aca="false">A6694-0.01</f>
        <v>33.0899999999877</v>
      </c>
      <c r="B6695" s="42" t="n">
        <f aca="false">1+$F$5*$F$4*(1+$F$6)^A6695-(1+$F$5)^A6695</f>
        <v>-54.1741004857885</v>
      </c>
      <c r="C6695" s="43" t="n">
        <f aca="false">IF(AND(B6695&gt;=0,B6694&lt;0),1,0)</f>
        <v>0</v>
      </c>
    </row>
    <row r="6696" customFormat="false" ht="12.8" hidden="false" customHeight="false" outlineLevel="0" collapsed="false">
      <c r="A6696" s="8" t="n">
        <f aca="false">A6695-0.01</f>
        <v>33.0799999999877</v>
      </c>
      <c r="B6696" s="42" t="n">
        <f aca="false">1+$F$5*$F$4*(1+$F$6)^A6696-(1+$F$5)^A6696</f>
        <v>-54.1002200355656</v>
      </c>
      <c r="C6696" s="43" t="n">
        <f aca="false">IF(AND(B6696&gt;=0,B6695&lt;0),1,0)</f>
        <v>0</v>
      </c>
    </row>
    <row r="6697" customFormat="false" ht="12.8" hidden="false" customHeight="false" outlineLevel="0" collapsed="false">
      <c r="A6697" s="8" t="n">
        <f aca="false">A6696-0.01</f>
        <v>33.0699999999877</v>
      </c>
      <c r="B6697" s="42" t="n">
        <f aca="false">1+$F$5*$F$4*(1+$F$6)^A6697-(1+$F$5)^A6697</f>
        <v>-54.0264324520651</v>
      </c>
      <c r="C6697" s="43" t="n">
        <f aca="false">IF(AND(B6697&gt;=0,B6696&lt;0),1,0)</f>
        <v>0</v>
      </c>
    </row>
    <row r="6698" customFormat="false" ht="12.8" hidden="false" customHeight="false" outlineLevel="0" collapsed="false">
      <c r="A6698" s="8" t="n">
        <f aca="false">A6697-0.01</f>
        <v>33.0599999999877</v>
      </c>
      <c r="B6698" s="42" t="n">
        <f aca="false">1+$F$5*$F$4*(1+$F$6)^A6698-(1+$F$5)^A6698</f>
        <v>-53.9527376198636</v>
      </c>
      <c r="C6698" s="43" t="n">
        <f aca="false">IF(AND(B6698&gt;=0,B6697&lt;0),1,0)</f>
        <v>0</v>
      </c>
    </row>
    <row r="6699" customFormat="false" ht="12.8" hidden="false" customHeight="false" outlineLevel="0" collapsed="false">
      <c r="A6699" s="8" t="n">
        <f aca="false">A6698-0.01</f>
        <v>33.0499999999877</v>
      </c>
      <c r="B6699" s="42" t="n">
        <f aca="false">1+$F$5*$F$4*(1+$F$6)^A6699-(1+$F$5)^A6699</f>
        <v>-53.8791354236812</v>
      </c>
      <c r="C6699" s="43" t="n">
        <f aca="false">IF(AND(B6699&gt;=0,B6698&lt;0),1,0)</f>
        <v>0</v>
      </c>
    </row>
    <row r="6700" customFormat="false" ht="12.8" hidden="false" customHeight="false" outlineLevel="0" collapsed="false">
      <c r="A6700" s="8" t="n">
        <f aca="false">A6699-0.01</f>
        <v>33.0399999999877</v>
      </c>
      <c r="B6700" s="42" t="n">
        <f aca="false">1+$F$5*$F$4*(1+$F$6)^A6700-(1+$F$5)^A6700</f>
        <v>-53.8056257483807</v>
      </c>
      <c r="C6700" s="43" t="n">
        <f aca="false">IF(AND(B6700&gt;=0,B6699&lt;0),1,0)</f>
        <v>0</v>
      </c>
    </row>
    <row r="6701" customFormat="false" ht="12.8" hidden="false" customHeight="false" outlineLevel="0" collapsed="false">
      <c r="A6701" s="8" t="n">
        <f aca="false">A6700-0.01</f>
        <v>33.0299999999878</v>
      </c>
      <c r="B6701" s="42" t="n">
        <f aca="false">1+$F$5*$F$4*(1+$F$6)^A6701-(1+$F$5)^A6701</f>
        <v>-53.7322084789679</v>
      </c>
      <c r="C6701" s="43" t="n">
        <f aca="false">IF(AND(B6701&gt;=0,B6700&lt;0),1,0)</f>
        <v>0</v>
      </c>
    </row>
    <row r="6702" customFormat="false" ht="12.8" hidden="false" customHeight="false" outlineLevel="0" collapsed="false">
      <c r="A6702" s="8" t="n">
        <f aca="false">A6701-0.01</f>
        <v>33.0199999999878</v>
      </c>
      <c r="B6702" s="42" t="n">
        <f aca="false">1+$F$5*$F$4*(1+$F$6)^A6702-(1+$F$5)^A6702</f>
        <v>-53.6588835005911</v>
      </c>
      <c r="C6702" s="43" t="n">
        <f aca="false">IF(AND(B6702&gt;=0,B6701&lt;0),1,0)</f>
        <v>0</v>
      </c>
    </row>
    <row r="6703" customFormat="false" ht="12.8" hidden="false" customHeight="false" outlineLevel="0" collapsed="false">
      <c r="A6703" s="8" t="n">
        <f aca="false">A6702-0.01</f>
        <v>33.0099999999878</v>
      </c>
      <c r="B6703" s="42" t="n">
        <f aca="false">1+$F$5*$F$4*(1+$F$6)^A6703-(1+$F$5)^A6703</f>
        <v>-53.5856506985412</v>
      </c>
      <c r="C6703" s="43" t="n">
        <f aca="false">IF(AND(B6703&gt;=0,B6702&lt;0),1,0)</f>
        <v>0</v>
      </c>
    </row>
    <row r="6704" customFormat="false" ht="12.8" hidden="false" customHeight="false" outlineLevel="0" collapsed="false">
      <c r="A6704" s="8" t="n">
        <f aca="false">A6703-0.01</f>
        <v>32.9999999999878</v>
      </c>
      <c r="B6704" s="42" t="n">
        <f aca="false">1+$F$5*$F$4*(1+$F$6)^A6704-(1+$F$5)^A6704</f>
        <v>-53.5125099582513</v>
      </c>
      <c r="C6704" s="43" t="n">
        <f aca="false">IF(AND(B6704&gt;=0,B6703&lt;0),1,0)</f>
        <v>0</v>
      </c>
    </row>
    <row r="6705" customFormat="false" ht="12.8" hidden="false" customHeight="false" outlineLevel="0" collapsed="false">
      <c r="A6705" s="8" t="n">
        <f aca="false">A6704-0.01</f>
        <v>32.9899999999878</v>
      </c>
      <c r="B6705" s="42" t="n">
        <f aca="false">1+$F$5*$F$4*(1+$F$6)^A6705-(1+$F$5)^A6705</f>
        <v>-53.4394611652964</v>
      </c>
      <c r="C6705" s="43" t="n">
        <f aca="false">IF(AND(B6705&gt;=0,B6704&lt;0),1,0)</f>
        <v>0</v>
      </c>
    </row>
    <row r="6706" customFormat="false" ht="12.8" hidden="false" customHeight="false" outlineLevel="0" collapsed="false">
      <c r="A6706" s="8" t="n">
        <f aca="false">A6705-0.01</f>
        <v>32.9799999999878</v>
      </c>
      <c r="B6706" s="42" t="n">
        <f aca="false">1+$F$5*$F$4*(1+$F$6)^A6706-(1+$F$5)^A6706</f>
        <v>-53.3665042053938</v>
      </c>
      <c r="C6706" s="43" t="n">
        <f aca="false">IF(AND(B6706&gt;=0,B6705&lt;0),1,0)</f>
        <v>0</v>
      </c>
    </row>
    <row r="6707" customFormat="false" ht="12.8" hidden="false" customHeight="false" outlineLevel="0" collapsed="false">
      <c r="A6707" s="8" t="n">
        <f aca="false">A6706-0.01</f>
        <v>32.9699999999878</v>
      </c>
      <c r="B6707" s="42" t="n">
        <f aca="false">1+$F$5*$F$4*(1+$F$6)^A6707-(1+$F$5)^A6707</f>
        <v>-53.2936389644023</v>
      </c>
      <c r="C6707" s="43" t="n">
        <f aca="false">IF(AND(B6707&gt;=0,B6706&lt;0),1,0)</f>
        <v>0</v>
      </c>
    </row>
    <row r="6708" customFormat="false" ht="12.8" hidden="false" customHeight="false" outlineLevel="0" collapsed="false">
      <c r="A6708" s="8" t="n">
        <f aca="false">A6707-0.01</f>
        <v>32.9599999999878</v>
      </c>
      <c r="B6708" s="42" t="n">
        <f aca="false">1+$F$5*$F$4*(1+$F$6)^A6708-(1+$F$5)^A6708</f>
        <v>-53.2208653283221</v>
      </c>
      <c r="C6708" s="43" t="n">
        <f aca="false">IF(AND(B6708&gt;=0,B6707&lt;0),1,0)</f>
        <v>0</v>
      </c>
    </row>
    <row r="6709" customFormat="false" ht="12.8" hidden="false" customHeight="false" outlineLevel="0" collapsed="false">
      <c r="A6709" s="8" t="n">
        <f aca="false">A6708-0.01</f>
        <v>32.9499999999878</v>
      </c>
      <c r="B6709" s="42" t="n">
        <f aca="false">1+$F$5*$F$4*(1+$F$6)^A6709-(1+$F$5)^A6709</f>
        <v>-53.1481831832953</v>
      </c>
      <c r="C6709" s="43" t="n">
        <f aca="false">IF(AND(B6709&gt;=0,B6708&lt;0),1,0)</f>
        <v>0</v>
      </c>
    </row>
    <row r="6710" customFormat="false" ht="12.8" hidden="false" customHeight="false" outlineLevel="0" collapsed="false">
      <c r="A6710" s="8" t="n">
        <f aca="false">A6709-0.01</f>
        <v>32.9399999999878</v>
      </c>
      <c r="B6710" s="42" t="n">
        <f aca="false">1+$F$5*$F$4*(1+$F$6)^A6710-(1+$F$5)^A6710</f>
        <v>-53.0755924156047</v>
      </c>
      <c r="C6710" s="43" t="n">
        <f aca="false">IF(AND(B6710&gt;=0,B6709&lt;0),1,0)</f>
        <v>0</v>
      </c>
    </row>
    <row r="6711" customFormat="false" ht="12.8" hidden="false" customHeight="false" outlineLevel="0" collapsed="false">
      <c r="A6711" s="8" t="n">
        <f aca="false">A6710-0.01</f>
        <v>32.9299999999878</v>
      </c>
      <c r="B6711" s="42" t="n">
        <f aca="false">1+$F$5*$F$4*(1+$F$6)^A6711-(1+$F$5)^A6711</f>
        <v>-53.0030929116744</v>
      </c>
      <c r="C6711" s="43" t="n">
        <f aca="false">IF(AND(B6711&gt;=0,B6710&lt;0),1,0)</f>
        <v>0</v>
      </c>
    </row>
    <row r="6712" customFormat="false" ht="12.8" hidden="false" customHeight="false" outlineLevel="0" collapsed="false">
      <c r="A6712" s="8" t="n">
        <f aca="false">A6711-0.01</f>
        <v>32.9199999999878</v>
      </c>
      <c r="B6712" s="42" t="n">
        <f aca="false">1+$F$5*$F$4*(1+$F$6)^A6712-(1+$F$5)^A6712</f>
        <v>-52.9306845580695</v>
      </c>
      <c r="C6712" s="43" t="n">
        <f aca="false">IF(AND(B6712&gt;=0,B6711&lt;0),1,0)</f>
        <v>0</v>
      </c>
    </row>
    <row r="6713" customFormat="false" ht="12.8" hidden="false" customHeight="false" outlineLevel="0" collapsed="false">
      <c r="A6713" s="8" t="n">
        <f aca="false">A6712-0.01</f>
        <v>32.9099999999878</v>
      </c>
      <c r="B6713" s="42" t="n">
        <f aca="false">1+$F$5*$F$4*(1+$F$6)^A6713-(1+$F$5)^A6713</f>
        <v>-52.8583672414953</v>
      </c>
      <c r="C6713" s="43" t="n">
        <f aca="false">IF(AND(B6713&gt;=0,B6712&lt;0),1,0)</f>
        <v>0</v>
      </c>
    </row>
    <row r="6714" customFormat="false" ht="12.8" hidden="false" customHeight="false" outlineLevel="0" collapsed="false">
      <c r="A6714" s="8" t="n">
        <f aca="false">A6713-0.01</f>
        <v>32.8999999999878</v>
      </c>
      <c r="B6714" s="42" t="n">
        <f aca="false">1+$F$5*$F$4*(1+$F$6)^A6714-(1+$F$5)^A6714</f>
        <v>-52.7861408487982</v>
      </c>
      <c r="C6714" s="43" t="n">
        <f aca="false">IF(AND(B6714&gt;=0,B6713&lt;0),1,0)</f>
        <v>0</v>
      </c>
    </row>
    <row r="6715" customFormat="false" ht="12.8" hidden="false" customHeight="false" outlineLevel="0" collapsed="false">
      <c r="A6715" s="8" t="n">
        <f aca="false">A6714-0.01</f>
        <v>32.8899999999878</v>
      </c>
      <c r="B6715" s="42" t="n">
        <f aca="false">1+$F$5*$F$4*(1+$F$6)^A6715-(1+$F$5)^A6715</f>
        <v>-52.7140052669646</v>
      </c>
      <c r="C6715" s="43" t="n">
        <f aca="false">IF(AND(B6715&gt;=0,B6714&lt;0),1,0)</f>
        <v>0</v>
      </c>
    </row>
    <row r="6716" customFormat="false" ht="12.8" hidden="false" customHeight="false" outlineLevel="0" collapsed="false">
      <c r="A6716" s="8" t="n">
        <f aca="false">A6715-0.01</f>
        <v>32.8799999999878</v>
      </c>
      <c r="B6716" s="42" t="n">
        <f aca="false">1+$F$5*$F$4*(1+$F$6)^A6716-(1+$F$5)^A6716</f>
        <v>-52.6419603831212</v>
      </c>
      <c r="C6716" s="43" t="n">
        <f aca="false">IF(AND(B6716&gt;=0,B6715&lt;0),1,0)</f>
        <v>0</v>
      </c>
    </row>
    <row r="6717" customFormat="false" ht="12.8" hidden="false" customHeight="false" outlineLevel="0" collapsed="false">
      <c r="A6717" s="8" t="n">
        <f aca="false">A6716-0.01</f>
        <v>32.8699999999878</v>
      </c>
      <c r="B6717" s="42" t="n">
        <f aca="false">1+$F$5*$F$4*(1+$F$6)^A6717-(1+$F$5)^A6717</f>
        <v>-52.5700060845345</v>
      </c>
      <c r="C6717" s="43" t="n">
        <f aca="false">IF(AND(B6717&gt;=0,B6716&lt;0),1,0)</f>
        <v>0</v>
      </c>
    </row>
    <row r="6718" customFormat="false" ht="12.8" hidden="false" customHeight="false" outlineLevel="0" collapsed="false">
      <c r="A6718" s="8" t="n">
        <f aca="false">A6717-0.01</f>
        <v>32.8599999999878</v>
      </c>
      <c r="B6718" s="42" t="n">
        <f aca="false">1+$F$5*$F$4*(1+$F$6)^A6718-(1+$F$5)^A6718</f>
        <v>-52.4981422586111</v>
      </c>
      <c r="C6718" s="43" t="n">
        <f aca="false">IF(AND(B6718&gt;=0,B6717&lt;0),1,0)</f>
        <v>0</v>
      </c>
    </row>
    <row r="6719" customFormat="false" ht="12.8" hidden="false" customHeight="false" outlineLevel="0" collapsed="false">
      <c r="A6719" s="8" t="n">
        <f aca="false">A6718-0.01</f>
        <v>32.8499999999878</v>
      </c>
      <c r="B6719" s="42" t="n">
        <f aca="false">1+$F$5*$F$4*(1+$F$6)^A6719-(1+$F$5)^A6719</f>
        <v>-52.426368792897</v>
      </c>
      <c r="C6719" s="43" t="n">
        <f aca="false">IF(AND(B6719&gt;=0,B6718&lt;0),1,0)</f>
        <v>0</v>
      </c>
    </row>
    <row r="6720" customFormat="false" ht="12.8" hidden="false" customHeight="false" outlineLevel="0" collapsed="false">
      <c r="A6720" s="8" t="n">
        <f aca="false">A6719-0.01</f>
        <v>32.8399999999878</v>
      </c>
      <c r="B6720" s="42" t="n">
        <f aca="false">1+$F$5*$F$4*(1+$F$6)^A6720-(1+$F$5)^A6720</f>
        <v>-52.3546855750779</v>
      </c>
      <c r="C6720" s="43" t="n">
        <f aca="false">IF(AND(B6720&gt;=0,B6719&lt;0),1,0)</f>
        <v>0</v>
      </c>
    </row>
    <row r="6721" customFormat="false" ht="12.8" hidden="false" customHeight="false" outlineLevel="0" collapsed="false">
      <c r="A6721" s="8" t="n">
        <f aca="false">A6720-0.01</f>
        <v>32.8299999999878</v>
      </c>
      <c r="B6721" s="42" t="n">
        <f aca="false">1+$F$5*$F$4*(1+$F$6)^A6721-(1+$F$5)^A6721</f>
        <v>-52.2830924929787</v>
      </c>
      <c r="C6721" s="43" t="n">
        <f aca="false">IF(AND(B6721&gt;=0,B6720&lt;0),1,0)</f>
        <v>0</v>
      </c>
    </row>
    <row r="6722" customFormat="false" ht="12.8" hidden="false" customHeight="false" outlineLevel="0" collapsed="false">
      <c r="A6722" s="8" t="n">
        <f aca="false">A6721-0.01</f>
        <v>32.8199999999878</v>
      </c>
      <c r="B6722" s="42" t="n">
        <f aca="false">1+$F$5*$F$4*(1+$F$6)^A6722-(1+$F$5)^A6722</f>
        <v>-52.2115894345634</v>
      </c>
      <c r="C6722" s="43" t="n">
        <f aca="false">IF(AND(B6722&gt;=0,B6721&lt;0),1,0)</f>
        <v>0</v>
      </c>
    </row>
    <row r="6723" customFormat="false" ht="12.8" hidden="false" customHeight="false" outlineLevel="0" collapsed="false">
      <c r="A6723" s="8" t="n">
        <f aca="false">A6722-0.01</f>
        <v>32.8099999999878</v>
      </c>
      <c r="B6723" s="42" t="n">
        <f aca="false">1+$F$5*$F$4*(1+$F$6)^A6723-(1+$F$5)^A6723</f>
        <v>-52.140176287935</v>
      </c>
      <c r="C6723" s="43" t="n">
        <f aca="false">IF(AND(B6723&gt;=0,B6722&lt;0),1,0)</f>
        <v>0</v>
      </c>
    </row>
    <row r="6724" customFormat="false" ht="12.8" hidden="false" customHeight="false" outlineLevel="0" collapsed="false">
      <c r="A6724" s="8" t="n">
        <f aca="false">A6723-0.01</f>
        <v>32.7999999999878</v>
      </c>
      <c r="B6724" s="42" t="n">
        <f aca="false">1+$F$5*$F$4*(1+$F$6)^A6724-(1+$F$5)^A6724</f>
        <v>-52.0688529413352</v>
      </c>
      <c r="C6724" s="43" t="n">
        <f aca="false">IF(AND(B6724&gt;=0,B6723&lt;0),1,0)</f>
        <v>0</v>
      </c>
    </row>
    <row r="6725" customFormat="false" ht="12.8" hidden="false" customHeight="false" outlineLevel="0" collapsed="false">
      <c r="A6725" s="8" t="n">
        <f aca="false">A6724-0.01</f>
        <v>32.7899999999878</v>
      </c>
      <c r="B6725" s="42" t="n">
        <f aca="false">1+$F$5*$F$4*(1+$F$6)^A6725-(1+$F$5)^A6725</f>
        <v>-51.9976192831444</v>
      </c>
      <c r="C6725" s="43" t="n">
        <f aca="false">IF(AND(B6725&gt;=0,B6724&lt;0),1,0)</f>
        <v>0</v>
      </c>
    </row>
    <row r="6726" customFormat="false" ht="12.8" hidden="false" customHeight="false" outlineLevel="0" collapsed="false">
      <c r="A6726" s="8" t="n">
        <f aca="false">A6725-0.01</f>
        <v>32.7799999999878</v>
      </c>
      <c r="B6726" s="42" t="n">
        <f aca="false">1+$F$5*$F$4*(1+$F$6)^A6726-(1+$F$5)^A6726</f>
        <v>-51.9264752018815</v>
      </c>
      <c r="C6726" s="43" t="n">
        <f aca="false">IF(AND(B6726&gt;=0,B6725&lt;0),1,0)</f>
        <v>0</v>
      </c>
    </row>
    <row r="6727" customFormat="false" ht="12.8" hidden="false" customHeight="false" outlineLevel="0" collapsed="false">
      <c r="A6727" s="8" t="n">
        <f aca="false">A6726-0.01</f>
        <v>32.7699999999878</v>
      </c>
      <c r="B6727" s="42" t="n">
        <f aca="false">1+$F$5*$F$4*(1+$F$6)^A6727-(1+$F$5)^A6727</f>
        <v>-51.8554205862036</v>
      </c>
      <c r="C6727" s="43" t="n">
        <f aca="false">IF(AND(B6727&gt;=0,B6726&lt;0),1,0)</f>
        <v>0</v>
      </c>
    </row>
    <row r="6728" customFormat="false" ht="12.8" hidden="false" customHeight="false" outlineLevel="0" collapsed="false">
      <c r="A6728" s="8" t="n">
        <f aca="false">A6727-0.01</f>
        <v>32.7599999999878</v>
      </c>
      <c r="B6728" s="42" t="n">
        <f aca="false">1+$F$5*$F$4*(1+$F$6)^A6728-(1+$F$5)^A6728</f>
        <v>-51.7844553249058</v>
      </c>
      <c r="C6728" s="43" t="n">
        <f aca="false">IF(AND(B6728&gt;=0,B6727&lt;0),1,0)</f>
        <v>0</v>
      </c>
    </row>
    <row r="6729" customFormat="false" ht="12.8" hidden="false" customHeight="false" outlineLevel="0" collapsed="false">
      <c r="A6729" s="8" t="n">
        <f aca="false">A6728-0.01</f>
        <v>32.7499999999878</v>
      </c>
      <c r="B6729" s="42" t="n">
        <f aca="false">1+$F$5*$F$4*(1+$F$6)^A6729-(1+$F$5)^A6729</f>
        <v>-51.7135793069213</v>
      </c>
      <c r="C6729" s="43" t="n">
        <f aca="false">IF(AND(B6729&gt;=0,B6728&lt;0),1,0)</f>
        <v>0</v>
      </c>
    </row>
    <row r="6730" customFormat="false" ht="12.8" hidden="false" customHeight="false" outlineLevel="0" collapsed="false">
      <c r="A6730" s="8" t="n">
        <f aca="false">A6729-0.01</f>
        <v>32.7399999999878</v>
      </c>
      <c r="B6730" s="42" t="n">
        <f aca="false">1+$F$5*$F$4*(1+$F$6)^A6730-(1+$F$5)^A6730</f>
        <v>-51.6427924213209</v>
      </c>
      <c r="C6730" s="43" t="n">
        <f aca="false">IF(AND(B6730&gt;=0,B6729&lt;0),1,0)</f>
        <v>0</v>
      </c>
    </row>
    <row r="6731" customFormat="false" ht="12.8" hidden="false" customHeight="false" outlineLevel="0" collapsed="false">
      <c r="A6731" s="8" t="n">
        <f aca="false">A6730-0.01</f>
        <v>32.7299999999878</v>
      </c>
      <c r="B6731" s="42" t="n">
        <f aca="false">1+$F$5*$F$4*(1+$F$6)^A6731-(1+$F$5)^A6731</f>
        <v>-51.5720945573131</v>
      </c>
      <c r="C6731" s="43" t="n">
        <f aca="false">IF(AND(B6731&gt;=0,B6730&lt;0),1,0)</f>
        <v>0</v>
      </c>
    </row>
    <row r="6732" customFormat="false" ht="12.8" hidden="false" customHeight="false" outlineLevel="0" collapsed="false">
      <c r="A6732" s="8" t="n">
        <f aca="false">A6731-0.01</f>
        <v>32.7199999999878</v>
      </c>
      <c r="B6732" s="42" t="n">
        <f aca="false">1+$F$5*$F$4*(1+$F$6)^A6732-(1+$F$5)^A6732</f>
        <v>-51.5014856042438</v>
      </c>
      <c r="C6732" s="43" t="n">
        <f aca="false">IF(AND(B6732&gt;=0,B6731&lt;0),1,0)</f>
        <v>0</v>
      </c>
    </row>
    <row r="6733" customFormat="false" ht="12.8" hidden="false" customHeight="false" outlineLevel="0" collapsed="false">
      <c r="A6733" s="8" t="n">
        <f aca="false">A6732-0.01</f>
        <v>32.7099999999878</v>
      </c>
      <c r="B6733" s="42" t="n">
        <f aca="false">1+$F$5*$F$4*(1+$F$6)^A6733-(1+$F$5)^A6733</f>
        <v>-51.4309654515962</v>
      </c>
      <c r="C6733" s="43" t="n">
        <f aca="false">IF(AND(B6733&gt;=0,B6732&lt;0),1,0)</f>
        <v>0</v>
      </c>
    </row>
    <row r="6734" customFormat="false" ht="12.8" hidden="false" customHeight="false" outlineLevel="0" collapsed="false">
      <c r="A6734" s="8" t="n">
        <f aca="false">A6733-0.01</f>
        <v>32.6999999999878</v>
      </c>
      <c r="B6734" s="42" t="n">
        <f aca="false">1+$F$5*$F$4*(1+$F$6)^A6734-(1+$F$5)^A6734</f>
        <v>-51.3605339889903</v>
      </c>
      <c r="C6734" s="43" t="n">
        <f aca="false">IF(AND(B6734&gt;=0,B6733&lt;0),1,0)</f>
        <v>0</v>
      </c>
    </row>
    <row r="6735" customFormat="false" ht="12.8" hidden="false" customHeight="false" outlineLevel="0" collapsed="false">
      <c r="A6735" s="8" t="n">
        <f aca="false">A6734-0.01</f>
        <v>32.6899999999878</v>
      </c>
      <c r="B6735" s="42" t="n">
        <f aca="false">1+$F$5*$F$4*(1+$F$6)^A6735-(1+$F$5)^A6735</f>
        <v>-51.2901911061834</v>
      </c>
      <c r="C6735" s="43" t="n">
        <f aca="false">IF(AND(B6735&gt;=0,B6734&lt;0),1,0)</f>
        <v>0</v>
      </c>
    </row>
    <row r="6736" customFormat="false" ht="12.8" hidden="false" customHeight="false" outlineLevel="0" collapsed="false">
      <c r="A6736" s="8" t="n">
        <f aca="false">A6735-0.01</f>
        <v>32.6799999999878</v>
      </c>
      <c r="B6736" s="42" t="n">
        <f aca="false">1+$F$5*$F$4*(1+$F$6)^A6736-(1+$F$5)^A6736</f>
        <v>-51.2199366930692</v>
      </c>
      <c r="C6736" s="43" t="n">
        <f aca="false">IF(AND(B6736&gt;=0,B6735&lt;0),1,0)</f>
        <v>0</v>
      </c>
    </row>
    <row r="6737" customFormat="false" ht="12.8" hidden="false" customHeight="false" outlineLevel="0" collapsed="false">
      <c r="A6737" s="8" t="n">
        <f aca="false">A6736-0.01</f>
        <v>32.6699999999878</v>
      </c>
      <c r="B6737" s="42" t="n">
        <f aca="false">1+$F$5*$F$4*(1+$F$6)^A6737-(1+$F$5)^A6737</f>
        <v>-51.1497706396782</v>
      </c>
      <c r="C6737" s="43" t="n">
        <f aca="false">IF(AND(B6737&gt;=0,B6736&lt;0),1,0)</f>
        <v>0</v>
      </c>
    </row>
    <row r="6738" customFormat="false" ht="12.8" hidden="false" customHeight="false" outlineLevel="0" collapsed="false">
      <c r="A6738" s="8" t="n">
        <f aca="false">A6737-0.01</f>
        <v>32.6599999999878</v>
      </c>
      <c r="B6738" s="42" t="n">
        <f aca="false">1+$F$5*$F$4*(1+$F$6)^A6738-(1+$F$5)^A6738</f>
        <v>-51.0796928361772</v>
      </c>
      <c r="C6738" s="43" t="n">
        <f aca="false">IF(AND(B6738&gt;=0,B6737&lt;0),1,0)</f>
        <v>0</v>
      </c>
    </row>
    <row r="6739" customFormat="false" ht="12.8" hidden="false" customHeight="false" outlineLevel="0" collapsed="false">
      <c r="A6739" s="8" t="n">
        <f aca="false">A6738-0.01</f>
        <v>32.6499999999878</v>
      </c>
      <c r="B6739" s="42" t="n">
        <f aca="false">1+$F$5*$F$4*(1+$F$6)^A6739-(1+$F$5)^A6739</f>
        <v>-51.0097031728691</v>
      </c>
      <c r="C6739" s="43" t="n">
        <f aca="false">IF(AND(B6739&gt;=0,B6738&lt;0),1,0)</f>
        <v>0</v>
      </c>
    </row>
    <row r="6740" customFormat="false" ht="12.8" hidden="false" customHeight="false" outlineLevel="0" collapsed="false">
      <c r="A6740" s="8" t="n">
        <f aca="false">A6739-0.01</f>
        <v>32.6399999999878</v>
      </c>
      <c r="B6740" s="42" t="n">
        <f aca="false">1+$F$5*$F$4*(1+$F$6)^A6740-(1+$F$5)^A6740</f>
        <v>-50.9398015401931</v>
      </c>
      <c r="C6740" s="43" t="n">
        <f aca="false">IF(AND(B6740&gt;=0,B6739&lt;0),1,0)</f>
        <v>0</v>
      </c>
    </row>
    <row r="6741" customFormat="false" ht="12.8" hidden="false" customHeight="false" outlineLevel="0" collapsed="false">
      <c r="A6741" s="8" t="n">
        <f aca="false">A6740-0.01</f>
        <v>32.6299999999878</v>
      </c>
      <c r="B6741" s="42" t="n">
        <f aca="false">1+$F$5*$F$4*(1+$F$6)^A6741-(1+$F$5)^A6741</f>
        <v>-50.8699878287241</v>
      </c>
      <c r="C6741" s="43" t="n">
        <f aca="false">IF(AND(B6741&gt;=0,B6740&lt;0),1,0)</f>
        <v>0</v>
      </c>
    </row>
    <row r="6742" customFormat="false" ht="12.8" hidden="false" customHeight="false" outlineLevel="0" collapsed="false">
      <c r="A6742" s="8" t="n">
        <f aca="false">A6741-0.01</f>
        <v>32.6199999999878</v>
      </c>
      <c r="B6742" s="42" t="n">
        <f aca="false">1+$F$5*$F$4*(1+$F$6)^A6742-(1+$F$5)^A6742</f>
        <v>-50.8002619291729</v>
      </c>
      <c r="C6742" s="43" t="n">
        <f aca="false">IF(AND(B6742&gt;=0,B6741&lt;0),1,0)</f>
        <v>0</v>
      </c>
    </row>
    <row r="6743" customFormat="false" ht="12.8" hidden="false" customHeight="false" outlineLevel="0" collapsed="false">
      <c r="A6743" s="8" t="n">
        <f aca="false">A6742-0.01</f>
        <v>32.6099999999878</v>
      </c>
      <c r="B6743" s="42" t="n">
        <f aca="false">1+$F$5*$F$4*(1+$F$6)^A6743-(1+$F$5)^A6743</f>
        <v>-50.7306237323856</v>
      </c>
      <c r="C6743" s="43" t="n">
        <f aca="false">IF(AND(B6743&gt;=0,B6742&lt;0),1,0)</f>
        <v>0</v>
      </c>
    </row>
    <row r="6744" customFormat="false" ht="12.8" hidden="false" customHeight="false" outlineLevel="0" collapsed="false">
      <c r="A6744" s="8" t="n">
        <f aca="false">A6743-0.01</f>
        <v>32.5999999999878</v>
      </c>
      <c r="B6744" s="42" t="n">
        <f aca="false">1+$F$5*$F$4*(1+$F$6)^A6744-(1+$F$5)^A6744</f>
        <v>-50.6610731293439</v>
      </c>
      <c r="C6744" s="43" t="n">
        <f aca="false">IF(AND(B6744&gt;=0,B6743&lt;0),1,0)</f>
        <v>0</v>
      </c>
    </row>
    <row r="6745" customFormat="false" ht="12.8" hidden="false" customHeight="false" outlineLevel="0" collapsed="false">
      <c r="A6745" s="8" t="n">
        <f aca="false">A6744-0.01</f>
        <v>32.5899999999878</v>
      </c>
      <c r="B6745" s="42" t="n">
        <f aca="false">1+$F$5*$F$4*(1+$F$6)^A6745-(1+$F$5)^A6745</f>
        <v>-50.5916100111647</v>
      </c>
      <c r="C6745" s="43" t="n">
        <f aca="false">IF(AND(B6745&gt;=0,B6744&lt;0),1,0)</f>
        <v>0</v>
      </c>
    </row>
    <row r="6746" customFormat="false" ht="12.8" hidden="false" customHeight="false" outlineLevel="0" collapsed="false">
      <c r="A6746" s="8" t="n">
        <f aca="false">A6745-0.01</f>
        <v>32.5799999999878</v>
      </c>
      <c r="B6746" s="42" t="n">
        <f aca="false">1+$F$5*$F$4*(1+$F$6)^A6746-(1+$F$5)^A6746</f>
        <v>-50.5222342690999</v>
      </c>
      <c r="C6746" s="43" t="n">
        <f aca="false">IF(AND(B6746&gt;=0,B6745&lt;0),1,0)</f>
        <v>0</v>
      </c>
    </row>
    <row r="6747" customFormat="false" ht="12.8" hidden="false" customHeight="false" outlineLevel="0" collapsed="false">
      <c r="A6747" s="8" t="n">
        <f aca="false">A6746-0.01</f>
        <v>32.5699999999878</v>
      </c>
      <c r="B6747" s="42" t="n">
        <f aca="false">1+$F$5*$F$4*(1+$F$6)^A6747-(1+$F$5)^A6747</f>
        <v>-50.4529457945362</v>
      </c>
      <c r="C6747" s="43" t="n">
        <f aca="false">IF(AND(B6747&gt;=0,B6746&lt;0),1,0)</f>
        <v>0</v>
      </c>
    </row>
    <row r="6748" customFormat="false" ht="12.8" hidden="false" customHeight="false" outlineLevel="0" collapsed="false">
      <c r="A6748" s="8" t="n">
        <f aca="false">A6747-0.01</f>
        <v>32.5599999999878</v>
      </c>
      <c r="B6748" s="42" t="n">
        <f aca="false">1+$F$5*$F$4*(1+$F$6)^A6748-(1+$F$5)^A6748</f>
        <v>-50.3837444789951</v>
      </c>
      <c r="C6748" s="43" t="n">
        <f aca="false">IF(AND(B6748&gt;=0,B6747&lt;0),1,0)</f>
        <v>0</v>
      </c>
    </row>
    <row r="6749" customFormat="false" ht="12.8" hidden="false" customHeight="false" outlineLevel="0" collapsed="false">
      <c r="A6749" s="8" t="n">
        <f aca="false">A6748-0.01</f>
        <v>32.5499999999878</v>
      </c>
      <c r="B6749" s="42" t="n">
        <f aca="false">1+$F$5*$F$4*(1+$F$6)^A6749-(1+$F$5)^A6749</f>
        <v>-50.3146302141327</v>
      </c>
      <c r="C6749" s="43" t="n">
        <f aca="false">IF(AND(B6749&gt;=0,B6748&lt;0),1,0)</f>
        <v>0</v>
      </c>
    </row>
    <row r="6750" customFormat="false" ht="12.8" hidden="false" customHeight="false" outlineLevel="0" collapsed="false">
      <c r="A6750" s="8" t="n">
        <f aca="false">A6749-0.01</f>
        <v>32.5399999999878</v>
      </c>
      <c r="B6750" s="42" t="n">
        <f aca="false">1+$F$5*$F$4*(1+$F$6)^A6750-(1+$F$5)^A6750</f>
        <v>-50.2456028917394</v>
      </c>
      <c r="C6750" s="43" t="n">
        <f aca="false">IF(AND(B6750&gt;=0,B6749&lt;0),1,0)</f>
        <v>0</v>
      </c>
    </row>
    <row r="6751" customFormat="false" ht="12.8" hidden="false" customHeight="false" outlineLevel="0" collapsed="false">
      <c r="A6751" s="8" t="n">
        <f aca="false">A6750-0.01</f>
        <v>32.5299999999878</v>
      </c>
      <c r="B6751" s="42" t="n">
        <f aca="false">1+$F$5*$F$4*(1+$F$6)^A6751-(1+$F$5)^A6751</f>
        <v>-50.1766624037398</v>
      </c>
      <c r="C6751" s="43" t="n">
        <f aca="false">IF(AND(B6751&gt;=0,B6750&lt;0),1,0)</f>
        <v>0</v>
      </c>
    </row>
    <row r="6752" customFormat="false" ht="12.8" hidden="false" customHeight="false" outlineLevel="0" collapsed="false">
      <c r="A6752" s="8" t="n">
        <f aca="false">A6751-0.01</f>
        <v>32.5199999999879</v>
      </c>
      <c r="B6752" s="42" t="n">
        <f aca="false">1+$F$5*$F$4*(1+$F$6)^A6752-(1+$F$5)^A6752</f>
        <v>-50.1078086421926</v>
      </c>
      <c r="C6752" s="43" t="n">
        <f aca="false">IF(AND(B6752&gt;=0,B6751&lt;0),1,0)</f>
        <v>0</v>
      </c>
    </row>
    <row r="6753" customFormat="false" ht="12.8" hidden="false" customHeight="false" outlineLevel="0" collapsed="false">
      <c r="A6753" s="8" t="n">
        <f aca="false">A6752-0.01</f>
        <v>32.5099999999879</v>
      </c>
      <c r="B6753" s="42" t="n">
        <f aca="false">1+$F$5*$F$4*(1+$F$6)^A6753-(1+$F$5)^A6753</f>
        <v>-50.0390414992903</v>
      </c>
      <c r="C6753" s="43" t="n">
        <f aca="false">IF(AND(B6753&gt;=0,B6752&lt;0),1,0)</f>
        <v>0</v>
      </c>
    </row>
    <row r="6754" customFormat="false" ht="12.8" hidden="false" customHeight="false" outlineLevel="0" collapsed="false">
      <c r="A6754" s="8" t="n">
        <f aca="false">A6753-0.01</f>
        <v>32.4999999999879</v>
      </c>
      <c r="B6754" s="42" t="n">
        <f aca="false">1+$F$5*$F$4*(1+$F$6)^A6754-(1+$F$5)^A6754</f>
        <v>-49.9703608673593</v>
      </c>
      <c r="C6754" s="43" t="n">
        <f aca="false">IF(AND(B6754&gt;=0,B6753&lt;0),1,0)</f>
        <v>0</v>
      </c>
    </row>
    <row r="6755" customFormat="false" ht="12.8" hidden="false" customHeight="false" outlineLevel="0" collapsed="false">
      <c r="A6755" s="8" t="n">
        <f aca="false">A6754-0.01</f>
        <v>32.4899999999879</v>
      </c>
      <c r="B6755" s="42" t="n">
        <f aca="false">1+$F$5*$F$4*(1+$F$6)^A6755-(1+$F$5)^A6755</f>
        <v>-49.9017666388594</v>
      </c>
      <c r="C6755" s="43" t="n">
        <f aca="false">IF(AND(B6755&gt;=0,B6754&lt;0),1,0)</f>
        <v>0</v>
      </c>
    </row>
    <row r="6756" customFormat="false" ht="12.8" hidden="false" customHeight="false" outlineLevel="0" collapsed="false">
      <c r="A6756" s="8" t="n">
        <f aca="false">A6755-0.01</f>
        <v>32.4799999999879</v>
      </c>
      <c r="B6756" s="42" t="n">
        <f aca="false">1+$F$5*$F$4*(1+$F$6)^A6756-(1+$F$5)^A6756</f>
        <v>-49.8332587063838</v>
      </c>
      <c r="C6756" s="43" t="n">
        <f aca="false">IF(AND(B6756&gt;=0,B6755&lt;0),1,0)</f>
        <v>0</v>
      </c>
    </row>
    <row r="6757" customFormat="false" ht="12.8" hidden="false" customHeight="false" outlineLevel="0" collapsed="false">
      <c r="A6757" s="8" t="n">
        <f aca="false">A6756-0.01</f>
        <v>32.4699999999879</v>
      </c>
      <c r="B6757" s="42" t="n">
        <f aca="false">1+$F$5*$F$4*(1+$F$6)^A6757-(1+$F$5)^A6757</f>
        <v>-49.7648369626589</v>
      </c>
      <c r="C6757" s="43" t="n">
        <f aca="false">IF(AND(B6757&gt;=0,B6756&lt;0),1,0)</f>
        <v>0</v>
      </c>
    </row>
    <row r="6758" customFormat="false" ht="12.8" hidden="false" customHeight="false" outlineLevel="0" collapsed="false">
      <c r="A6758" s="8" t="n">
        <f aca="false">A6757-0.01</f>
        <v>32.4599999999879</v>
      </c>
      <c r="B6758" s="42" t="n">
        <f aca="false">1+$F$5*$F$4*(1+$F$6)^A6758-(1+$F$5)^A6758</f>
        <v>-49.6965013005442</v>
      </c>
      <c r="C6758" s="43" t="n">
        <f aca="false">IF(AND(B6758&gt;=0,B6757&lt;0),1,0)</f>
        <v>0</v>
      </c>
    </row>
    <row r="6759" customFormat="false" ht="12.8" hidden="false" customHeight="false" outlineLevel="0" collapsed="false">
      <c r="A6759" s="8" t="n">
        <f aca="false">A6758-0.01</f>
        <v>32.4499999999879</v>
      </c>
      <c r="B6759" s="42" t="n">
        <f aca="false">1+$F$5*$F$4*(1+$F$6)^A6759-(1+$F$5)^A6759</f>
        <v>-49.628251613032</v>
      </c>
      <c r="C6759" s="43" t="n">
        <f aca="false">IF(AND(B6759&gt;=0,B6758&lt;0),1,0)</f>
        <v>0</v>
      </c>
    </row>
    <row r="6760" customFormat="false" ht="12.8" hidden="false" customHeight="false" outlineLevel="0" collapsed="false">
      <c r="A6760" s="8" t="n">
        <f aca="false">A6759-0.01</f>
        <v>32.4399999999879</v>
      </c>
      <c r="B6760" s="42" t="n">
        <f aca="false">1+$F$5*$F$4*(1+$F$6)^A6760-(1+$F$5)^A6760</f>
        <v>-49.5600877932476</v>
      </c>
      <c r="C6760" s="43" t="n">
        <f aca="false">IF(AND(B6760&gt;=0,B6759&lt;0),1,0)</f>
        <v>0</v>
      </c>
    </row>
    <row r="6761" customFormat="false" ht="12.8" hidden="false" customHeight="false" outlineLevel="0" collapsed="false">
      <c r="A6761" s="8" t="n">
        <f aca="false">A6760-0.01</f>
        <v>32.4299999999879</v>
      </c>
      <c r="B6761" s="42" t="n">
        <f aca="false">1+$F$5*$F$4*(1+$F$6)^A6761-(1+$F$5)^A6761</f>
        <v>-49.4920097344484</v>
      </c>
      <c r="C6761" s="43" t="n">
        <f aca="false">IF(AND(B6761&gt;=0,B6760&lt;0),1,0)</f>
        <v>0</v>
      </c>
    </row>
    <row r="6762" customFormat="false" ht="12.8" hidden="false" customHeight="false" outlineLevel="0" collapsed="false">
      <c r="A6762" s="8" t="n">
        <f aca="false">A6761-0.01</f>
        <v>32.4199999999879</v>
      </c>
      <c r="B6762" s="42" t="n">
        <f aca="false">1+$F$5*$F$4*(1+$F$6)^A6762-(1+$F$5)^A6762</f>
        <v>-49.4240173300247</v>
      </c>
      <c r="C6762" s="43" t="n">
        <f aca="false">IF(AND(B6762&gt;=0,B6761&lt;0),1,0)</f>
        <v>0</v>
      </c>
    </row>
    <row r="6763" customFormat="false" ht="12.8" hidden="false" customHeight="false" outlineLevel="0" collapsed="false">
      <c r="A6763" s="8" t="n">
        <f aca="false">A6762-0.01</f>
        <v>32.4099999999879</v>
      </c>
      <c r="B6763" s="42" t="n">
        <f aca="false">1+$F$5*$F$4*(1+$F$6)^A6763-(1+$F$5)^A6763</f>
        <v>-49.3561104734986</v>
      </c>
      <c r="C6763" s="43" t="n">
        <f aca="false">IF(AND(B6763&gt;=0,B6762&lt;0),1,0)</f>
        <v>0</v>
      </c>
    </row>
    <row r="6764" customFormat="false" ht="12.8" hidden="false" customHeight="false" outlineLevel="0" collapsed="false">
      <c r="A6764" s="8" t="n">
        <f aca="false">A6763-0.01</f>
        <v>32.3999999999879</v>
      </c>
      <c r="B6764" s="42" t="n">
        <f aca="false">1+$F$5*$F$4*(1+$F$6)^A6764-(1+$F$5)^A6764</f>
        <v>-49.2882890585245</v>
      </c>
      <c r="C6764" s="43" t="n">
        <f aca="false">IF(AND(B6764&gt;=0,B6763&lt;0),1,0)</f>
        <v>0</v>
      </c>
    </row>
    <row r="6765" customFormat="false" ht="12.8" hidden="false" customHeight="false" outlineLevel="0" collapsed="false">
      <c r="A6765" s="8" t="n">
        <f aca="false">A6764-0.01</f>
        <v>32.3899999999879</v>
      </c>
      <c r="B6765" s="42" t="n">
        <f aca="false">1+$F$5*$F$4*(1+$F$6)^A6765-(1+$F$5)^A6765</f>
        <v>-49.2205529788886</v>
      </c>
      <c r="C6765" s="43" t="n">
        <f aca="false">IF(AND(B6765&gt;=0,B6764&lt;0),1,0)</f>
        <v>0</v>
      </c>
    </row>
    <row r="6766" customFormat="false" ht="12.8" hidden="false" customHeight="false" outlineLevel="0" collapsed="false">
      <c r="A6766" s="8" t="n">
        <f aca="false">A6765-0.01</f>
        <v>32.3799999999879</v>
      </c>
      <c r="B6766" s="42" t="n">
        <f aca="false">1+$F$5*$F$4*(1+$F$6)^A6766-(1+$F$5)^A6766</f>
        <v>-49.1529021285091</v>
      </c>
      <c r="C6766" s="43" t="n">
        <f aca="false">IF(AND(B6766&gt;=0,B6765&lt;0),1,0)</f>
        <v>0</v>
      </c>
    </row>
    <row r="6767" customFormat="false" ht="12.8" hidden="false" customHeight="false" outlineLevel="0" collapsed="false">
      <c r="A6767" s="8" t="n">
        <f aca="false">A6766-0.01</f>
        <v>32.3699999999879</v>
      </c>
      <c r="B6767" s="42" t="n">
        <f aca="false">1+$F$5*$F$4*(1+$F$6)^A6767-(1+$F$5)^A6767</f>
        <v>-49.0853364014353</v>
      </c>
      <c r="C6767" s="43" t="n">
        <f aca="false">IF(AND(B6767&gt;=0,B6766&lt;0),1,0)</f>
        <v>0</v>
      </c>
    </row>
    <row r="6768" customFormat="false" ht="12.8" hidden="false" customHeight="false" outlineLevel="0" collapsed="false">
      <c r="A6768" s="8" t="n">
        <f aca="false">A6767-0.01</f>
        <v>32.3599999999879</v>
      </c>
      <c r="B6768" s="42" t="n">
        <f aca="false">1+$F$5*$F$4*(1+$F$6)^A6768-(1+$F$5)^A6768</f>
        <v>-49.0178556918483</v>
      </c>
      <c r="C6768" s="43" t="n">
        <f aca="false">IF(AND(B6768&gt;=0,B6767&lt;0),1,0)</f>
        <v>0</v>
      </c>
    </row>
    <row r="6769" customFormat="false" ht="12.8" hidden="false" customHeight="false" outlineLevel="0" collapsed="false">
      <c r="A6769" s="8" t="n">
        <f aca="false">A6768-0.01</f>
        <v>32.3499999999879</v>
      </c>
      <c r="B6769" s="42" t="n">
        <f aca="false">1+$F$5*$F$4*(1+$F$6)^A6769-(1+$F$5)^A6769</f>
        <v>-48.9504598940604</v>
      </c>
      <c r="C6769" s="43" t="n">
        <f aca="false">IF(AND(B6769&gt;=0,B6768&lt;0),1,0)</f>
        <v>0</v>
      </c>
    </row>
    <row r="6770" customFormat="false" ht="12.8" hidden="false" customHeight="false" outlineLevel="0" collapsed="false">
      <c r="A6770" s="8" t="n">
        <f aca="false">A6769-0.01</f>
        <v>32.3399999999879</v>
      </c>
      <c r="B6770" s="42" t="n">
        <f aca="false">1+$F$5*$F$4*(1+$F$6)^A6770-(1+$F$5)^A6770</f>
        <v>-48.8831489025148</v>
      </c>
      <c r="C6770" s="43" t="n">
        <f aca="false">IF(AND(B6770&gt;=0,B6769&lt;0),1,0)</f>
        <v>0</v>
      </c>
    </row>
    <row r="6771" customFormat="false" ht="12.8" hidden="false" customHeight="false" outlineLevel="0" collapsed="false">
      <c r="A6771" s="8" t="n">
        <f aca="false">A6770-0.01</f>
        <v>32.3299999999879</v>
      </c>
      <c r="B6771" s="42" t="n">
        <f aca="false">1+$F$5*$F$4*(1+$F$6)^A6771-(1+$F$5)^A6771</f>
        <v>-48.8159226117858</v>
      </c>
      <c r="C6771" s="43" t="n">
        <f aca="false">IF(AND(B6771&gt;=0,B6770&lt;0),1,0)</f>
        <v>0</v>
      </c>
    </row>
    <row r="6772" customFormat="false" ht="12.8" hidden="false" customHeight="false" outlineLevel="0" collapsed="false">
      <c r="A6772" s="8" t="n">
        <f aca="false">A6771-0.01</f>
        <v>32.3199999999879</v>
      </c>
      <c r="B6772" s="42" t="n">
        <f aca="false">1+$F$5*$F$4*(1+$F$6)^A6772-(1+$F$5)^A6772</f>
        <v>-48.7487809165783</v>
      </c>
      <c r="C6772" s="43" t="n">
        <f aca="false">IF(AND(B6772&gt;=0,B6771&lt;0),1,0)</f>
        <v>0</v>
      </c>
    </row>
    <row r="6773" customFormat="false" ht="12.8" hidden="false" customHeight="false" outlineLevel="0" collapsed="false">
      <c r="A6773" s="8" t="n">
        <f aca="false">A6772-0.01</f>
        <v>32.3099999999879</v>
      </c>
      <c r="B6773" s="42" t="n">
        <f aca="false">1+$F$5*$F$4*(1+$F$6)^A6773-(1+$F$5)^A6773</f>
        <v>-48.6817237117281</v>
      </c>
      <c r="C6773" s="43" t="n">
        <f aca="false">IF(AND(B6773&gt;=0,B6772&lt;0),1,0)</f>
        <v>0</v>
      </c>
    </row>
    <row r="6774" customFormat="false" ht="12.8" hidden="false" customHeight="false" outlineLevel="0" collapsed="false">
      <c r="A6774" s="8" t="n">
        <f aca="false">A6773-0.01</f>
        <v>32.2999999999879</v>
      </c>
      <c r="B6774" s="42" t="n">
        <f aca="false">1+$F$5*$F$4*(1+$F$6)^A6774-(1+$F$5)^A6774</f>
        <v>-48.6147508922011</v>
      </c>
      <c r="C6774" s="43" t="n">
        <f aca="false">IF(AND(B6774&gt;=0,B6773&lt;0),1,0)</f>
        <v>0</v>
      </c>
    </row>
    <row r="6775" customFormat="false" ht="12.8" hidden="false" customHeight="false" outlineLevel="0" collapsed="false">
      <c r="A6775" s="8" t="n">
        <f aca="false">A6774-0.01</f>
        <v>32.2899999999879</v>
      </c>
      <c r="B6775" s="42" t="n">
        <f aca="false">1+$F$5*$F$4*(1+$F$6)^A6775-(1+$F$5)^A6775</f>
        <v>-48.5478623530937</v>
      </c>
      <c r="C6775" s="43" t="n">
        <f aca="false">IF(AND(B6775&gt;=0,B6774&lt;0),1,0)</f>
        <v>0</v>
      </c>
    </row>
    <row r="6776" customFormat="false" ht="12.8" hidden="false" customHeight="false" outlineLevel="0" collapsed="false">
      <c r="A6776" s="8" t="n">
        <f aca="false">A6775-0.01</f>
        <v>32.2799999999879</v>
      </c>
      <c r="B6776" s="42" t="n">
        <f aca="false">1+$F$5*$F$4*(1+$F$6)^A6776-(1+$F$5)^A6776</f>
        <v>-48.4810579896323</v>
      </c>
      <c r="C6776" s="43" t="n">
        <f aca="false">IF(AND(B6776&gt;=0,B6775&lt;0),1,0)</f>
        <v>0</v>
      </c>
    </row>
    <row r="6777" customFormat="false" ht="12.8" hidden="false" customHeight="false" outlineLevel="0" collapsed="false">
      <c r="A6777" s="8" t="n">
        <f aca="false">A6776-0.01</f>
        <v>32.2699999999879</v>
      </c>
      <c r="B6777" s="42" t="n">
        <f aca="false">1+$F$5*$F$4*(1+$F$6)^A6777-(1+$F$5)^A6777</f>
        <v>-48.4143376971733</v>
      </c>
      <c r="C6777" s="43" t="n">
        <f aca="false">IF(AND(B6777&gt;=0,B6776&lt;0),1,0)</f>
        <v>0</v>
      </c>
    </row>
    <row r="6778" customFormat="false" ht="12.8" hidden="false" customHeight="false" outlineLevel="0" collapsed="false">
      <c r="A6778" s="8" t="n">
        <f aca="false">A6777-0.01</f>
        <v>32.2599999999879</v>
      </c>
      <c r="B6778" s="42" t="n">
        <f aca="false">1+$F$5*$F$4*(1+$F$6)^A6778-(1+$F$5)^A6778</f>
        <v>-48.3477013712028</v>
      </c>
      <c r="C6778" s="43" t="n">
        <f aca="false">IF(AND(B6778&gt;=0,B6777&lt;0),1,0)</f>
        <v>0</v>
      </c>
    </row>
    <row r="6779" customFormat="false" ht="12.8" hidden="false" customHeight="false" outlineLevel="0" collapsed="false">
      <c r="A6779" s="8" t="n">
        <f aca="false">A6778-0.01</f>
        <v>32.2499999999879</v>
      </c>
      <c r="B6779" s="42" t="n">
        <f aca="false">1+$F$5*$F$4*(1+$F$6)^A6779-(1+$F$5)^A6779</f>
        <v>-48.2811489073367</v>
      </c>
      <c r="C6779" s="43" t="n">
        <f aca="false">IF(AND(B6779&gt;=0,B6778&lt;0),1,0)</f>
        <v>0</v>
      </c>
    </row>
    <row r="6780" customFormat="false" ht="12.8" hidden="false" customHeight="false" outlineLevel="0" collapsed="false">
      <c r="A6780" s="8" t="n">
        <f aca="false">A6779-0.01</f>
        <v>32.2399999999879</v>
      </c>
      <c r="B6780" s="42" t="n">
        <f aca="false">1+$F$5*$F$4*(1+$F$6)^A6780-(1+$F$5)^A6780</f>
        <v>-48.2146802013203</v>
      </c>
      <c r="C6780" s="43" t="n">
        <f aca="false">IF(AND(B6780&gt;=0,B6779&lt;0),1,0)</f>
        <v>0</v>
      </c>
    </row>
    <row r="6781" customFormat="false" ht="12.8" hidden="false" customHeight="false" outlineLevel="0" collapsed="false">
      <c r="A6781" s="8" t="n">
        <f aca="false">A6780-0.01</f>
        <v>32.2299999999879</v>
      </c>
      <c r="B6781" s="42" t="n">
        <f aca="false">1+$F$5*$F$4*(1+$F$6)^A6781-(1+$F$5)^A6781</f>
        <v>-48.1482951490281</v>
      </c>
      <c r="C6781" s="43" t="n">
        <f aca="false">IF(AND(B6781&gt;=0,B6780&lt;0),1,0)</f>
        <v>0</v>
      </c>
    </row>
    <row r="6782" customFormat="false" ht="12.8" hidden="false" customHeight="false" outlineLevel="0" collapsed="false">
      <c r="A6782" s="8" t="n">
        <f aca="false">A6781-0.01</f>
        <v>32.2199999999879</v>
      </c>
      <c r="B6782" s="42" t="n">
        <f aca="false">1+$F$5*$F$4*(1+$F$6)^A6782-(1+$F$5)^A6782</f>
        <v>-48.081993646464</v>
      </c>
      <c r="C6782" s="43" t="n">
        <f aca="false">IF(AND(B6782&gt;=0,B6781&lt;0),1,0)</f>
        <v>0</v>
      </c>
    </row>
    <row r="6783" customFormat="false" ht="12.8" hidden="false" customHeight="false" outlineLevel="0" collapsed="false">
      <c r="A6783" s="8" t="n">
        <f aca="false">A6782-0.01</f>
        <v>32.2099999999879</v>
      </c>
      <c r="B6783" s="42" t="n">
        <f aca="false">1+$F$5*$F$4*(1+$F$6)^A6783-(1+$F$5)^A6783</f>
        <v>-48.0157755897606</v>
      </c>
      <c r="C6783" s="43" t="n">
        <f aca="false">IF(AND(B6783&gt;=0,B6782&lt;0),1,0)</f>
        <v>0</v>
      </c>
    </row>
    <row r="6784" customFormat="false" ht="12.8" hidden="false" customHeight="false" outlineLevel="0" collapsed="false">
      <c r="A6784" s="8" t="n">
        <f aca="false">A6783-0.01</f>
        <v>32.1999999999879</v>
      </c>
      <c r="B6784" s="42" t="n">
        <f aca="false">1+$F$5*$F$4*(1+$F$6)^A6784-(1+$F$5)^A6784</f>
        <v>-47.9496408751796</v>
      </c>
      <c r="C6784" s="43" t="n">
        <f aca="false">IF(AND(B6784&gt;=0,B6783&lt;0),1,0)</f>
        <v>0</v>
      </c>
    </row>
    <row r="6785" customFormat="false" ht="12.8" hidden="false" customHeight="false" outlineLevel="0" collapsed="false">
      <c r="A6785" s="8" t="n">
        <f aca="false">A6784-0.01</f>
        <v>32.1899999999879</v>
      </c>
      <c r="B6785" s="42" t="n">
        <f aca="false">1+$F$5*$F$4*(1+$F$6)^A6785-(1+$F$5)^A6785</f>
        <v>-47.8835893991111</v>
      </c>
      <c r="C6785" s="43" t="n">
        <f aca="false">IF(AND(B6785&gt;=0,B6784&lt;0),1,0)</f>
        <v>0</v>
      </c>
    </row>
    <row r="6786" customFormat="false" ht="12.8" hidden="false" customHeight="false" outlineLevel="0" collapsed="false">
      <c r="A6786" s="8" t="n">
        <f aca="false">A6785-0.01</f>
        <v>32.1799999999879</v>
      </c>
      <c r="B6786" s="42" t="n">
        <f aca="false">1+$F$5*$F$4*(1+$F$6)^A6786-(1+$F$5)^A6786</f>
        <v>-47.8176210580739</v>
      </c>
      <c r="C6786" s="43" t="n">
        <f aca="false">IF(AND(B6786&gt;=0,B6785&lt;0),1,0)</f>
        <v>0</v>
      </c>
    </row>
    <row r="6787" customFormat="false" ht="12.8" hidden="false" customHeight="false" outlineLevel="0" collapsed="false">
      <c r="A6787" s="8" t="n">
        <f aca="false">A6786-0.01</f>
        <v>32.1699999999879</v>
      </c>
      <c r="B6787" s="42" t="n">
        <f aca="false">1+$F$5*$F$4*(1+$F$6)^A6787-(1+$F$5)^A6787</f>
        <v>-47.7517357487151</v>
      </c>
      <c r="C6787" s="43" t="n">
        <f aca="false">IF(AND(B6787&gt;=0,B6786&lt;0),1,0)</f>
        <v>0</v>
      </c>
    </row>
    <row r="6788" customFormat="false" ht="12.8" hidden="false" customHeight="false" outlineLevel="0" collapsed="false">
      <c r="A6788" s="8" t="n">
        <f aca="false">A6787-0.01</f>
        <v>32.1599999999879</v>
      </c>
      <c r="B6788" s="42" t="n">
        <f aca="false">1+$F$5*$F$4*(1+$F$6)^A6788-(1+$F$5)^A6788</f>
        <v>-47.68593336781</v>
      </c>
      <c r="C6788" s="43" t="n">
        <f aca="false">IF(AND(B6788&gt;=0,B6787&lt;0),1,0)</f>
        <v>0</v>
      </c>
    </row>
    <row r="6789" customFormat="false" ht="12.8" hidden="false" customHeight="false" outlineLevel="0" collapsed="false">
      <c r="A6789" s="8" t="n">
        <f aca="false">A6788-0.01</f>
        <v>32.1499999999879</v>
      </c>
      <c r="B6789" s="42" t="n">
        <f aca="false">1+$F$5*$F$4*(1+$F$6)^A6789-(1+$F$5)^A6789</f>
        <v>-47.6202138122619</v>
      </c>
      <c r="C6789" s="43" t="n">
        <f aca="false">IF(AND(B6789&gt;=0,B6788&lt;0),1,0)</f>
        <v>0</v>
      </c>
    </row>
    <row r="6790" customFormat="false" ht="12.8" hidden="false" customHeight="false" outlineLevel="0" collapsed="false">
      <c r="A6790" s="8" t="n">
        <f aca="false">A6789-0.01</f>
        <v>32.1399999999879</v>
      </c>
      <c r="B6790" s="42" t="n">
        <f aca="false">1+$F$5*$F$4*(1+$F$6)^A6790-(1+$F$5)^A6790</f>
        <v>-47.5545769791021</v>
      </c>
      <c r="C6790" s="43" t="n">
        <f aca="false">IF(AND(B6790&gt;=0,B6789&lt;0),1,0)</f>
        <v>0</v>
      </c>
    </row>
    <row r="6791" customFormat="false" ht="12.8" hidden="false" customHeight="false" outlineLevel="0" collapsed="false">
      <c r="A6791" s="8" t="n">
        <f aca="false">A6790-0.01</f>
        <v>32.1299999999879</v>
      </c>
      <c r="B6791" s="42" t="n">
        <f aca="false">1+$F$5*$F$4*(1+$F$6)^A6791-(1+$F$5)^A6791</f>
        <v>-47.4890227654894</v>
      </c>
      <c r="C6791" s="43" t="n">
        <f aca="false">IF(AND(B6791&gt;=0,B6790&lt;0),1,0)</f>
        <v>0</v>
      </c>
    </row>
    <row r="6792" customFormat="false" ht="12.8" hidden="false" customHeight="false" outlineLevel="0" collapsed="false">
      <c r="A6792" s="8" t="n">
        <f aca="false">A6791-0.01</f>
        <v>32.1199999999879</v>
      </c>
      <c r="B6792" s="42" t="n">
        <f aca="false">1+$F$5*$F$4*(1+$F$6)^A6792-(1+$F$5)^A6792</f>
        <v>-47.4235510687104</v>
      </c>
      <c r="C6792" s="43" t="n">
        <f aca="false">IF(AND(B6792&gt;=0,B6791&lt;0),1,0)</f>
        <v>0</v>
      </c>
    </row>
    <row r="6793" customFormat="false" ht="12.8" hidden="false" customHeight="false" outlineLevel="0" collapsed="false">
      <c r="A6793" s="8" t="n">
        <f aca="false">A6792-0.01</f>
        <v>32.1099999999879</v>
      </c>
      <c r="B6793" s="42" t="n">
        <f aca="false">1+$F$5*$F$4*(1+$F$6)^A6793-(1+$F$5)^A6793</f>
        <v>-47.3581617861788</v>
      </c>
      <c r="C6793" s="43" t="n">
        <f aca="false">IF(AND(B6793&gt;=0,B6792&lt;0),1,0)</f>
        <v>0</v>
      </c>
    </row>
    <row r="6794" customFormat="false" ht="12.8" hidden="false" customHeight="false" outlineLevel="0" collapsed="false">
      <c r="A6794" s="8" t="n">
        <f aca="false">A6793-0.01</f>
        <v>32.0999999999879</v>
      </c>
      <c r="B6794" s="42" t="n">
        <f aca="false">1+$F$5*$F$4*(1+$F$6)^A6794-(1+$F$5)^A6794</f>
        <v>-47.2928548154359</v>
      </c>
      <c r="C6794" s="43" t="n">
        <f aca="false">IF(AND(B6794&gt;=0,B6793&lt;0),1,0)</f>
        <v>0</v>
      </c>
    </row>
    <row r="6795" customFormat="false" ht="12.8" hidden="false" customHeight="false" outlineLevel="0" collapsed="false">
      <c r="A6795" s="8" t="n">
        <f aca="false">A6794-0.01</f>
        <v>32.0899999999879</v>
      </c>
      <c r="B6795" s="42" t="n">
        <f aca="false">1+$F$5*$F$4*(1+$F$6)^A6795-(1+$F$5)^A6795</f>
        <v>-47.2276300541498</v>
      </c>
      <c r="C6795" s="43" t="n">
        <f aca="false">IF(AND(B6795&gt;=0,B6794&lt;0),1,0)</f>
        <v>0</v>
      </c>
    </row>
    <row r="6796" customFormat="false" ht="12.8" hidden="false" customHeight="false" outlineLevel="0" collapsed="false">
      <c r="A6796" s="8" t="n">
        <f aca="false">A6795-0.01</f>
        <v>32.0799999999879</v>
      </c>
      <c r="B6796" s="42" t="n">
        <f aca="false">1+$F$5*$F$4*(1+$F$6)^A6796-(1+$F$5)^A6796</f>
        <v>-47.1624874001156</v>
      </c>
      <c r="C6796" s="43" t="n">
        <f aca="false">IF(AND(B6796&gt;=0,B6795&lt;0),1,0)</f>
        <v>0</v>
      </c>
    </row>
    <row r="6797" customFormat="false" ht="12.8" hidden="false" customHeight="false" outlineLevel="0" collapsed="false">
      <c r="A6797" s="8" t="n">
        <f aca="false">A6796-0.01</f>
        <v>32.0699999999879</v>
      </c>
      <c r="B6797" s="42" t="n">
        <f aca="false">1+$F$5*$F$4*(1+$F$6)^A6797-(1+$F$5)^A6797</f>
        <v>-47.0974267512553</v>
      </c>
      <c r="C6797" s="43" t="n">
        <f aca="false">IF(AND(B6797&gt;=0,B6796&lt;0),1,0)</f>
        <v>0</v>
      </c>
    </row>
    <row r="6798" customFormat="false" ht="12.8" hidden="false" customHeight="false" outlineLevel="0" collapsed="false">
      <c r="A6798" s="8" t="n">
        <f aca="false">A6797-0.01</f>
        <v>32.0599999999879</v>
      </c>
      <c r="B6798" s="42" t="n">
        <f aca="false">1+$F$5*$F$4*(1+$F$6)^A6798-(1+$F$5)^A6798</f>
        <v>-47.0324480056174</v>
      </c>
      <c r="C6798" s="43" t="n">
        <f aca="false">IF(AND(B6798&gt;=0,B6797&lt;0),1,0)</f>
        <v>0</v>
      </c>
    </row>
    <row r="6799" customFormat="false" ht="12.8" hidden="false" customHeight="false" outlineLevel="0" collapsed="false">
      <c r="A6799" s="8" t="n">
        <f aca="false">A6798-0.01</f>
        <v>32.0499999999879</v>
      </c>
      <c r="B6799" s="42" t="n">
        <f aca="false">1+$F$5*$F$4*(1+$F$6)^A6799-(1+$F$5)^A6799</f>
        <v>-46.9675510613768</v>
      </c>
      <c r="C6799" s="43" t="n">
        <f aca="false">IF(AND(B6799&gt;=0,B6798&lt;0),1,0)</f>
        <v>0</v>
      </c>
    </row>
    <row r="6800" customFormat="false" ht="12.8" hidden="false" customHeight="false" outlineLevel="0" collapsed="false">
      <c r="A6800" s="8" t="n">
        <f aca="false">A6799-0.01</f>
        <v>32.0399999999879</v>
      </c>
      <c r="B6800" s="42" t="n">
        <f aca="false">1+$F$5*$F$4*(1+$F$6)^A6800-(1+$F$5)^A6800</f>
        <v>-46.9027358168348</v>
      </c>
      <c r="C6800" s="43" t="n">
        <f aca="false">IF(AND(B6800&gt;=0,B6799&lt;0),1,0)</f>
        <v>0</v>
      </c>
    </row>
    <row r="6801" customFormat="false" ht="12.8" hidden="false" customHeight="false" outlineLevel="0" collapsed="false">
      <c r="A6801" s="8" t="n">
        <f aca="false">A6800-0.01</f>
        <v>32.0299999999879</v>
      </c>
      <c r="B6801" s="42" t="n">
        <f aca="false">1+$F$5*$F$4*(1+$F$6)^A6801-(1+$F$5)^A6801</f>
        <v>-46.8380021704187</v>
      </c>
      <c r="C6801" s="43" t="n">
        <f aca="false">IF(AND(B6801&gt;=0,B6800&lt;0),1,0)</f>
        <v>0</v>
      </c>
    </row>
    <row r="6802" customFormat="false" ht="12.8" hidden="false" customHeight="false" outlineLevel="0" collapsed="false">
      <c r="A6802" s="8" t="n">
        <f aca="false">A6801-0.01</f>
        <v>32.019999999988</v>
      </c>
      <c r="B6802" s="42" t="n">
        <f aca="false">1+$F$5*$F$4*(1+$F$6)^A6802-(1+$F$5)^A6802</f>
        <v>-46.7733500206821</v>
      </c>
      <c r="C6802" s="43" t="n">
        <f aca="false">IF(AND(B6802&gt;=0,B6801&lt;0),1,0)</f>
        <v>0</v>
      </c>
    </row>
    <row r="6803" customFormat="false" ht="12.8" hidden="false" customHeight="false" outlineLevel="0" collapsed="false">
      <c r="A6803" s="8" t="n">
        <f aca="false">A6802-0.01</f>
        <v>32.009999999988</v>
      </c>
      <c r="B6803" s="42" t="n">
        <f aca="false">1+$F$5*$F$4*(1+$F$6)^A6803-(1+$F$5)^A6803</f>
        <v>-46.7087792663041</v>
      </c>
      <c r="C6803" s="43" t="n">
        <f aca="false">IF(AND(B6803&gt;=0,B6802&lt;0),1,0)</f>
        <v>0</v>
      </c>
    </row>
    <row r="6804" customFormat="false" ht="12.8" hidden="false" customHeight="false" outlineLevel="0" collapsed="false">
      <c r="A6804" s="8" t="n">
        <f aca="false">A6803-0.01</f>
        <v>31.999999999988</v>
      </c>
      <c r="B6804" s="42" t="n">
        <f aca="false">1+$F$5*$F$4*(1+$F$6)^A6804-(1+$F$5)^A6804</f>
        <v>-46.6442898060896</v>
      </c>
      <c r="C6804" s="43" t="n">
        <f aca="false">IF(AND(B6804&gt;=0,B6803&lt;0),1,0)</f>
        <v>0</v>
      </c>
    </row>
    <row r="6805" customFormat="false" ht="12.8" hidden="false" customHeight="false" outlineLevel="0" collapsed="false">
      <c r="A6805" s="8" t="n">
        <f aca="false">A6804-0.01</f>
        <v>31.9899999999879</v>
      </c>
      <c r="B6805" s="42" t="n">
        <f aca="false">1+$F$5*$F$4*(1+$F$6)^A6805-(1+$F$5)^A6805</f>
        <v>-46.5798815389689</v>
      </c>
      <c r="C6805" s="43" t="n">
        <f aca="false">IF(AND(B6805&gt;=0,B6804&lt;0),1,0)</f>
        <v>0</v>
      </c>
    </row>
    <row r="6806" customFormat="false" ht="12.8" hidden="false" customHeight="false" outlineLevel="0" collapsed="false">
      <c r="A6806" s="8" t="n">
        <f aca="false">A6805-0.01</f>
        <v>31.979999999988</v>
      </c>
      <c r="B6806" s="42" t="n">
        <f aca="false">1+$F$5*$F$4*(1+$F$6)^A6806-(1+$F$5)^A6806</f>
        <v>-46.515554363998</v>
      </c>
      <c r="C6806" s="43" t="n">
        <f aca="false">IF(AND(B6806&gt;=0,B6805&lt;0),1,0)</f>
        <v>0</v>
      </c>
    </row>
    <row r="6807" customFormat="false" ht="12.8" hidden="false" customHeight="false" outlineLevel="0" collapsed="false">
      <c r="A6807" s="8" t="n">
        <f aca="false">A6806-0.01</f>
        <v>31.9699999999879</v>
      </c>
      <c r="B6807" s="42" t="n">
        <f aca="false">1+$F$5*$F$4*(1+$F$6)^A6807-(1+$F$5)^A6807</f>
        <v>-46.4513081803577</v>
      </c>
      <c r="C6807" s="43" t="n">
        <f aca="false">IF(AND(B6807&gt;=0,B6806&lt;0),1,0)</f>
        <v>0</v>
      </c>
    </row>
    <row r="6808" customFormat="false" ht="12.8" hidden="false" customHeight="false" outlineLevel="0" collapsed="false">
      <c r="A6808" s="8" t="n">
        <f aca="false">A6807-0.01</f>
        <v>31.9599999999879</v>
      </c>
      <c r="B6808" s="42" t="n">
        <f aca="false">1+$F$5*$F$4*(1+$F$6)^A6808-(1+$F$5)^A6808</f>
        <v>-46.3871428873541</v>
      </c>
      <c r="C6808" s="43" t="n">
        <f aca="false">IF(AND(B6808&gt;=0,B6807&lt;0),1,0)</f>
        <v>0</v>
      </c>
    </row>
    <row r="6809" customFormat="false" ht="12.8" hidden="false" customHeight="false" outlineLevel="0" collapsed="false">
      <c r="A6809" s="8" t="n">
        <f aca="false">A6808-0.01</f>
        <v>31.9499999999879</v>
      </c>
      <c r="B6809" s="42" t="n">
        <f aca="false">1+$F$5*$F$4*(1+$F$6)^A6809-(1+$F$5)^A6809</f>
        <v>-46.3230583844182</v>
      </c>
      <c r="C6809" s="43" t="n">
        <f aca="false">IF(AND(B6809&gt;=0,B6808&lt;0),1,0)</f>
        <v>0</v>
      </c>
    </row>
    <row r="6810" customFormat="false" ht="12.8" hidden="false" customHeight="false" outlineLevel="0" collapsed="false">
      <c r="A6810" s="8" t="n">
        <f aca="false">A6809-0.01</f>
        <v>31.9399999999879</v>
      </c>
      <c r="B6810" s="42" t="n">
        <f aca="false">1+$F$5*$F$4*(1+$F$6)^A6810-(1+$F$5)^A6810</f>
        <v>-46.2590545711056</v>
      </c>
      <c r="C6810" s="43" t="n">
        <f aca="false">IF(AND(B6810&gt;=0,B6809&lt;0),1,0)</f>
        <v>0</v>
      </c>
    </row>
    <row r="6811" customFormat="false" ht="12.8" hidden="false" customHeight="false" outlineLevel="0" collapsed="false">
      <c r="A6811" s="8" t="n">
        <f aca="false">A6810-0.01</f>
        <v>31.9299999999879</v>
      </c>
      <c r="B6811" s="42" t="n">
        <f aca="false">1+$F$5*$F$4*(1+$F$6)^A6811-(1+$F$5)^A6811</f>
        <v>-46.1951313470964</v>
      </c>
      <c r="C6811" s="43" t="n">
        <f aca="false">IF(AND(B6811&gt;=0,B6810&lt;0),1,0)</f>
        <v>0</v>
      </c>
    </row>
    <row r="6812" customFormat="false" ht="12.8" hidden="false" customHeight="false" outlineLevel="0" collapsed="false">
      <c r="A6812" s="8" t="n">
        <f aca="false">A6811-0.01</f>
        <v>31.9199999999879</v>
      </c>
      <c r="B6812" s="42" t="n">
        <f aca="false">1+$F$5*$F$4*(1+$F$6)^A6812-(1+$F$5)^A6812</f>
        <v>-46.1312886121956</v>
      </c>
      <c r="C6812" s="43" t="n">
        <f aca="false">IF(AND(B6812&gt;=0,B6811&lt;0),1,0)</f>
        <v>0</v>
      </c>
    </row>
    <row r="6813" customFormat="false" ht="12.8" hidden="false" customHeight="false" outlineLevel="0" collapsed="false">
      <c r="A6813" s="8" t="n">
        <f aca="false">A6812-0.01</f>
        <v>31.9099999999879</v>
      </c>
      <c r="B6813" s="42" t="n">
        <f aca="false">1+$F$5*$F$4*(1+$F$6)^A6813-(1+$F$5)^A6813</f>
        <v>-46.0675262663319</v>
      </c>
      <c r="C6813" s="43" t="n">
        <f aca="false">IF(AND(B6813&gt;=0,B6812&lt;0),1,0)</f>
        <v>0</v>
      </c>
    </row>
    <row r="6814" customFormat="false" ht="12.8" hidden="false" customHeight="false" outlineLevel="0" collapsed="false">
      <c r="A6814" s="8" t="n">
        <f aca="false">A6813-0.01</f>
        <v>31.8999999999879</v>
      </c>
      <c r="B6814" s="42" t="n">
        <f aca="false">1+$F$5*$F$4*(1+$F$6)^A6814-(1+$F$5)^A6814</f>
        <v>-46.0038442095585</v>
      </c>
      <c r="C6814" s="43" t="n">
        <f aca="false">IF(AND(B6814&gt;=0,B6813&lt;0),1,0)</f>
        <v>0</v>
      </c>
    </row>
    <row r="6815" customFormat="false" ht="12.8" hidden="false" customHeight="false" outlineLevel="0" collapsed="false">
      <c r="A6815" s="8" t="n">
        <f aca="false">A6814-0.01</f>
        <v>31.8899999999879</v>
      </c>
      <c r="B6815" s="42" t="n">
        <f aca="false">1+$F$5*$F$4*(1+$F$6)^A6815-(1+$F$5)^A6815</f>
        <v>-45.9402423420524</v>
      </c>
      <c r="C6815" s="43" t="n">
        <f aca="false">IF(AND(B6815&gt;=0,B6814&lt;0),1,0)</f>
        <v>0</v>
      </c>
    </row>
    <row r="6816" customFormat="false" ht="12.8" hidden="false" customHeight="false" outlineLevel="0" collapsed="false">
      <c r="A6816" s="8" t="n">
        <f aca="false">A6815-0.01</f>
        <v>31.8799999999879</v>
      </c>
      <c r="B6816" s="42" t="n">
        <f aca="false">1+$F$5*$F$4*(1+$F$6)^A6816-(1+$F$5)^A6816</f>
        <v>-45.8767205641146</v>
      </c>
      <c r="C6816" s="43" t="n">
        <f aca="false">IF(AND(B6816&gt;=0,B6815&lt;0),1,0)</f>
        <v>0</v>
      </c>
    </row>
    <row r="6817" customFormat="false" ht="12.8" hidden="false" customHeight="false" outlineLevel="0" collapsed="false">
      <c r="A6817" s="8" t="n">
        <f aca="false">A6816-0.01</f>
        <v>31.8699999999879</v>
      </c>
      <c r="B6817" s="42" t="n">
        <f aca="false">1+$F$5*$F$4*(1+$F$6)^A6817-(1+$F$5)^A6817</f>
        <v>-45.8132787761695</v>
      </c>
      <c r="C6817" s="43" t="n">
        <f aca="false">IF(AND(B6817&gt;=0,B6816&lt;0),1,0)</f>
        <v>0</v>
      </c>
    </row>
    <row r="6818" customFormat="false" ht="12.8" hidden="false" customHeight="false" outlineLevel="0" collapsed="false">
      <c r="A6818" s="8" t="n">
        <f aca="false">A6817-0.01</f>
        <v>31.8599999999879</v>
      </c>
      <c r="B6818" s="42" t="n">
        <f aca="false">1+$F$5*$F$4*(1+$F$6)^A6818-(1+$F$5)^A6818</f>
        <v>-45.7499168787652</v>
      </c>
      <c r="C6818" s="43" t="n">
        <f aca="false">IF(AND(B6818&gt;=0,B6817&lt;0),1,0)</f>
        <v>0</v>
      </c>
    </row>
    <row r="6819" customFormat="false" ht="12.8" hidden="false" customHeight="false" outlineLevel="0" collapsed="false">
      <c r="A6819" s="8" t="n">
        <f aca="false">A6818-0.01</f>
        <v>31.8499999999879</v>
      </c>
      <c r="B6819" s="42" t="n">
        <f aca="false">1+$F$5*$F$4*(1+$F$6)^A6819-(1+$F$5)^A6819</f>
        <v>-45.6866347725732</v>
      </c>
      <c r="C6819" s="43" t="n">
        <f aca="false">IF(AND(B6819&gt;=0,B6818&lt;0),1,0)</f>
        <v>0</v>
      </c>
    </row>
    <row r="6820" customFormat="false" ht="12.8" hidden="false" customHeight="false" outlineLevel="0" collapsed="false">
      <c r="A6820" s="8" t="n">
        <f aca="false">A6819-0.01</f>
        <v>31.8399999999879</v>
      </c>
      <c r="B6820" s="42" t="n">
        <f aca="false">1+$F$5*$F$4*(1+$F$6)^A6820-(1+$F$5)^A6820</f>
        <v>-45.6234323583879</v>
      </c>
      <c r="C6820" s="43" t="n">
        <f aca="false">IF(AND(B6820&gt;=0,B6819&lt;0),1,0)</f>
        <v>0</v>
      </c>
    </row>
    <row r="6821" customFormat="false" ht="12.8" hidden="false" customHeight="false" outlineLevel="0" collapsed="false">
      <c r="A6821" s="8" t="n">
        <f aca="false">A6820-0.01</f>
        <v>31.8299999999879</v>
      </c>
      <c r="B6821" s="42" t="n">
        <f aca="false">1+$F$5*$F$4*(1+$F$6)^A6821-(1+$F$5)^A6821</f>
        <v>-45.5603095371271</v>
      </c>
      <c r="C6821" s="43" t="n">
        <f aca="false">IF(AND(B6821&gt;=0,B6820&lt;0),1,0)</f>
        <v>0</v>
      </c>
    </row>
    <row r="6822" customFormat="false" ht="12.8" hidden="false" customHeight="false" outlineLevel="0" collapsed="false">
      <c r="A6822" s="8" t="n">
        <f aca="false">A6821-0.01</f>
        <v>31.8199999999879</v>
      </c>
      <c r="B6822" s="42" t="n">
        <f aca="false">1+$F$5*$F$4*(1+$F$6)^A6822-(1+$F$5)^A6822</f>
        <v>-45.4972662098313</v>
      </c>
      <c r="C6822" s="43" t="n">
        <f aca="false">IF(AND(B6822&gt;=0,B6821&lt;0),1,0)</f>
        <v>0</v>
      </c>
    </row>
    <row r="6823" customFormat="false" ht="12.8" hidden="false" customHeight="false" outlineLevel="0" collapsed="false">
      <c r="A6823" s="8" t="n">
        <f aca="false">A6822-0.01</f>
        <v>31.8099999999879</v>
      </c>
      <c r="B6823" s="42" t="n">
        <f aca="false">1+$F$5*$F$4*(1+$F$6)^A6823-(1+$F$5)^A6823</f>
        <v>-45.4343022776638</v>
      </c>
      <c r="C6823" s="43" t="n">
        <f aca="false">IF(AND(B6823&gt;=0,B6822&lt;0),1,0)</f>
        <v>0</v>
      </c>
    </row>
    <row r="6824" customFormat="false" ht="12.8" hidden="false" customHeight="false" outlineLevel="0" collapsed="false">
      <c r="A6824" s="8" t="n">
        <f aca="false">A6823-0.01</f>
        <v>31.7999999999879</v>
      </c>
      <c r="B6824" s="42" t="n">
        <f aca="false">1+$F$5*$F$4*(1+$F$6)^A6824-(1+$F$5)^A6824</f>
        <v>-45.3714176419105</v>
      </c>
      <c r="C6824" s="43" t="n">
        <f aca="false">IF(AND(B6824&gt;=0,B6823&lt;0),1,0)</f>
        <v>0</v>
      </c>
    </row>
    <row r="6825" customFormat="false" ht="12.8" hidden="false" customHeight="false" outlineLevel="0" collapsed="false">
      <c r="A6825" s="8" t="n">
        <f aca="false">A6824-0.01</f>
        <v>31.7899999999879</v>
      </c>
      <c r="B6825" s="42" t="n">
        <f aca="false">1+$F$5*$F$4*(1+$F$6)^A6825-(1+$F$5)^A6825</f>
        <v>-45.3086122039798</v>
      </c>
      <c r="C6825" s="43" t="n">
        <f aca="false">IF(AND(B6825&gt;=0,B6824&lt;0),1,0)</f>
        <v>0</v>
      </c>
    </row>
    <row r="6826" customFormat="false" ht="12.8" hidden="false" customHeight="false" outlineLevel="0" collapsed="false">
      <c r="A6826" s="8" t="n">
        <f aca="false">A6825-0.01</f>
        <v>31.7799999999879</v>
      </c>
      <c r="B6826" s="42" t="n">
        <f aca="false">1+$F$5*$F$4*(1+$F$6)^A6826-(1+$F$5)^A6826</f>
        <v>-45.2458858654022</v>
      </c>
      <c r="C6826" s="43" t="n">
        <f aca="false">IF(AND(B6826&gt;=0,B6825&lt;0),1,0)</f>
        <v>0</v>
      </c>
    </row>
    <row r="6827" customFormat="false" ht="12.8" hidden="false" customHeight="false" outlineLevel="0" collapsed="false">
      <c r="A6827" s="8" t="n">
        <f aca="false">A6826-0.01</f>
        <v>31.7699999999879</v>
      </c>
      <c r="B6827" s="42" t="n">
        <f aca="false">1+$F$5*$F$4*(1+$F$6)^A6827-(1+$F$5)^A6827</f>
        <v>-45.1832385278306</v>
      </c>
      <c r="C6827" s="43" t="n">
        <f aca="false">IF(AND(B6827&gt;=0,B6826&lt;0),1,0)</f>
        <v>0</v>
      </c>
    </row>
    <row r="6828" customFormat="false" ht="12.8" hidden="false" customHeight="false" outlineLevel="0" collapsed="false">
      <c r="A6828" s="8" t="n">
        <f aca="false">A6827-0.01</f>
        <v>31.7599999999879</v>
      </c>
      <c r="B6828" s="42" t="n">
        <f aca="false">1+$F$5*$F$4*(1+$F$6)^A6828-(1+$F$5)^A6828</f>
        <v>-45.1206700930396</v>
      </c>
      <c r="C6828" s="43" t="n">
        <f aca="false">IF(AND(B6828&gt;=0,B6827&lt;0),1,0)</f>
        <v>0</v>
      </c>
    </row>
    <row r="6829" customFormat="false" ht="12.8" hidden="false" customHeight="false" outlineLevel="0" collapsed="false">
      <c r="A6829" s="8" t="n">
        <f aca="false">A6828-0.01</f>
        <v>31.7499999999879</v>
      </c>
      <c r="B6829" s="42" t="n">
        <f aca="false">1+$F$5*$F$4*(1+$F$6)^A6829-(1+$F$5)^A6829</f>
        <v>-45.0581804629259</v>
      </c>
      <c r="C6829" s="43" t="n">
        <f aca="false">IF(AND(B6829&gt;=0,B6828&lt;0),1,0)</f>
        <v>0</v>
      </c>
    </row>
    <row r="6830" customFormat="false" ht="12.8" hidden="false" customHeight="false" outlineLevel="0" collapsed="false">
      <c r="A6830" s="8" t="n">
        <f aca="false">A6829-0.01</f>
        <v>31.7399999999879</v>
      </c>
      <c r="B6830" s="42" t="n">
        <f aca="false">1+$F$5*$F$4*(1+$F$6)^A6830-(1+$F$5)^A6830</f>
        <v>-44.9957695395077</v>
      </c>
      <c r="C6830" s="43" t="n">
        <f aca="false">IF(AND(B6830&gt;=0,B6829&lt;0),1,0)</f>
        <v>0</v>
      </c>
    </row>
    <row r="6831" customFormat="false" ht="12.8" hidden="false" customHeight="false" outlineLevel="0" collapsed="false">
      <c r="A6831" s="8" t="n">
        <f aca="false">A6830-0.01</f>
        <v>31.7299999999879</v>
      </c>
      <c r="B6831" s="42" t="n">
        <f aca="false">1+$F$5*$F$4*(1+$F$6)^A6831-(1+$F$5)^A6831</f>
        <v>-44.9334372249249</v>
      </c>
      <c r="C6831" s="43" t="n">
        <f aca="false">IF(AND(B6831&gt;=0,B6830&lt;0),1,0)</f>
        <v>0</v>
      </c>
    </row>
    <row r="6832" customFormat="false" ht="12.8" hidden="false" customHeight="false" outlineLevel="0" collapsed="false">
      <c r="A6832" s="8" t="n">
        <f aca="false">A6831-0.01</f>
        <v>31.7199999999879</v>
      </c>
      <c r="B6832" s="42" t="n">
        <f aca="false">1+$F$5*$F$4*(1+$F$6)^A6832-(1+$F$5)^A6832</f>
        <v>-44.8711834214386</v>
      </c>
      <c r="C6832" s="43" t="n">
        <f aca="false">IF(AND(B6832&gt;=0,B6831&lt;0),1,0)</f>
        <v>0</v>
      </c>
    </row>
    <row r="6833" customFormat="false" ht="12.8" hidden="false" customHeight="false" outlineLevel="0" collapsed="false">
      <c r="A6833" s="8" t="n">
        <f aca="false">A6832-0.01</f>
        <v>31.7099999999879</v>
      </c>
      <c r="B6833" s="42" t="n">
        <f aca="false">1+$F$5*$F$4*(1+$F$6)^A6833-(1+$F$5)^A6833</f>
        <v>-44.8090080314311</v>
      </c>
      <c r="C6833" s="43" t="n">
        <f aca="false">IF(AND(B6833&gt;=0,B6832&lt;0),1,0)</f>
        <v>0</v>
      </c>
    </row>
    <row r="6834" customFormat="false" ht="12.8" hidden="false" customHeight="false" outlineLevel="0" collapsed="false">
      <c r="A6834" s="8" t="n">
        <f aca="false">A6833-0.01</f>
        <v>31.6999999999879</v>
      </c>
      <c r="B6834" s="42" t="n">
        <f aca="false">1+$F$5*$F$4*(1+$F$6)^A6834-(1+$F$5)^A6834</f>
        <v>-44.7469109574062</v>
      </c>
      <c r="C6834" s="43" t="n">
        <f aca="false">IF(AND(B6834&gt;=0,B6833&lt;0),1,0)</f>
        <v>0</v>
      </c>
    </row>
    <row r="6835" customFormat="false" ht="12.8" hidden="false" customHeight="false" outlineLevel="0" collapsed="false">
      <c r="A6835" s="8" t="n">
        <f aca="false">A6834-0.01</f>
        <v>31.6899999999879</v>
      </c>
      <c r="B6835" s="42" t="n">
        <f aca="false">1+$F$5*$F$4*(1+$F$6)^A6835-(1+$F$5)^A6835</f>
        <v>-44.6848921019881</v>
      </c>
      <c r="C6835" s="43" t="n">
        <f aca="false">IF(AND(B6835&gt;=0,B6834&lt;0),1,0)</f>
        <v>0</v>
      </c>
    </row>
    <row r="6836" customFormat="false" ht="12.8" hidden="false" customHeight="false" outlineLevel="0" collapsed="false">
      <c r="A6836" s="8" t="n">
        <f aca="false">A6835-0.01</f>
        <v>31.6799999999879</v>
      </c>
      <c r="B6836" s="42" t="n">
        <f aca="false">1+$F$5*$F$4*(1+$F$6)^A6836-(1+$F$5)^A6836</f>
        <v>-44.622951367922</v>
      </c>
      <c r="C6836" s="43" t="n">
        <f aca="false">IF(AND(B6836&gt;=0,B6835&lt;0),1,0)</f>
        <v>0</v>
      </c>
    </row>
    <row r="6837" customFormat="false" ht="12.8" hidden="false" customHeight="false" outlineLevel="0" collapsed="false">
      <c r="A6837" s="8" t="n">
        <f aca="false">A6836-0.01</f>
        <v>31.6699999999879</v>
      </c>
      <c r="B6837" s="42" t="n">
        <f aca="false">1+$F$5*$F$4*(1+$F$6)^A6837-(1+$F$5)^A6837</f>
        <v>-44.5610886580739</v>
      </c>
      <c r="C6837" s="43" t="n">
        <f aca="false">IF(AND(B6837&gt;=0,B6836&lt;0),1,0)</f>
        <v>0</v>
      </c>
    </row>
    <row r="6838" customFormat="false" ht="12.8" hidden="false" customHeight="false" outlineLevel="0" collapsed="false">
      <c r="A6838" s="8" t="n">
        <f aca="false">A6837-0.01</f>
        <v>31.6599999999879</v>
      </c>
      <c r="B6838" s="42" t="n">
        <f aca="false">1+$F$5*$F$4*(1+$F$6)^A6838-(1+$F$5)^A6838</f>
        <v>-44.49930387543</v>
      </c>
      <c r="C6838" s="43" t="n">
        <f aca="false">IF(AND(B6838&gt;=0,B6837&lt;0),1,0)</f>
        <v>0</v>
      </c>
    </row>
    <row r="6839" customFormat="false" ht="12.8" hidden="false" customHeight="false" outlineLevel="0" collapsed="false">
      <c r="A6839" s="8" t="n">
        <f aca="false">A6838-0.01</f>
        <v>31.6499999999879</v>
      </c>
      <c r="B6839" s="42" t="n">
        <f aca="false">1+$F$5*$F$4*(1+$F$6)^A6839-(1+$F$5)^A6839</f>
        <v>-44.437596923097</v>
      </c>
      <c r="C6839" s="43" t="n">
        <f aca="false">IF(AND(B6839&gt;=0,B6838&lt;0),1,0)</f>
        <v>0</v>
      </c>
    </row>
    <row r="6840" customFormat="false" ht="12.8" hidden="false" customHeight="false" outlineLevel="0" collapsed="false">
      <c r="A6840" s="8" t="n">
        <f aca="false">A6839-0.01</f>
        <v>31.6399999999879</v>
      </c>
      <c r="B6840" s="42" t="n">
        <f aca="false">1+$F$5*$F$4*(1+$F$6)^A6840-(1+$F$5)^A6840</f>
        <v>-44.3759677043017</v>
      </c>
      <c r="C6840" s="43" t="n">
        <f aca="false">IF(AND(B6840&gt;=0,B6839&lt;0),1,0)</f>
        <v>0</v>
      </c>
    </row>
    <row r="6841" customFormat="false" ht="12.8" hidden="false" customHeight="false" outlineLevel="0" collapsed="false">
      <c r="A6841" s="8" t="n">
        <f aca="false">A6840-0.01</f>
        <v>31.6299999999879</v>
      </c>
      <c r="B6841" s="42" t="n">
        <f aca="false">1+$F$5*$F$4*(1+$F$6)^A6841-(1+$F$5)^A6841</f>
        <v>-44.3144161223911</v>
      </c>
      <c r="C6841" s="43" t="n">
        <f aca="false">IF(AND(B6841&gt;=0,B6840&lt;0),1,0)</f>
        <v>0</v>
      </c>
    </row>
    <row r="6842" customFormat="false" ht="12.8" hidden="false" customHeight="false" outlineLevel="0" collapsed="false">
      <c r="A6842" s="8" t="n">
        <f aca="false">A6841-0.01</f>
        <v>31.6199999999879</v>
      </c>
      <c r="B6842" s="42" t="n">
        <f aca="false">1+$F$5*$F$4*(1+$F$6)^A6842-(1+$F$5)^A6842</f>
        <v>-44.2529420808319</v>
      </c>
      <c r="C6842" s="43" t="n">
        <f aca="false">IF(AND(B6842&gt;=0,B6841&lt;0),1,0)</f>
        <v>0</v>
      </c>
    </row>
    <row r="6843" customFormat="false" ht="12.8" hidden="false" customHeight="false" outlineLevel="0" collapsed="false">
      <c r="A6843" s="8" t="n">
        <f aca="false">A6842-0.01</f>
        <v>31.6099999999879</v>
      </c>
      <c r="B6843" s="42" t="n">
        <f aca="false">1+$F$5*$F$4*(1+$F$6)^A6843-(1+$F$5)^A6843</f>
        <v>-44.1915454832105</v>
      </c>
      <c r="C6843" s="43" t="n">
        <f aca="false">IF(AND(B6843&gt;=0,B6842&lt;0),1,0)</f>
        <v>0</v>
      </c>
    </row>
    <row r="6844" customFormat="false" ht="12.8" hidden="false" customHeight="false" outlineLevel="0" collapsed="false">
      <c r="A6844" s="8" t="n">
        <f aca="false">A6843-0.01</f>
        <v>31.5999999999879</v>
      </c>
      <c r="B6844" s="42" t="n">
        <f aca="false">1+$F$5*$F$4*(1+$F$6)^A6844-(1+$F$5)^A6844</f>
        <v>-44.1302262332332</v>
      </c>
      <c r="C6844" s="43" t="n">
        <f aca="false">IF(AND(B6844&gt;=0,B6843&lt;0),1,0)</f>
        <v>0</v>
      </c>
    </row>
    <row r="6845" customFormat="false" ht="12.8" hidden="false" customHeight="false" outlineLevel="0" collapsed="false">
      <c r="A6845" s="8" t="n">
        <f aca="false">A6844-0.01</f>
        <v>31.5899999999879</v>
      </c>
      <c r="B6845" s="42" t="n">
        <f aca="false">1+$F$5*$F$4*(1+$F$6)^A6845-(1+$F$5)^A6845</f>
        <v>-44.0689842347253</v>
      </c>
      <c r="C6845" s="43" t="n">
        <f aca="false">IF(AND(B6845&gt;=0,B6844&lt;0),1,0)</f>
        <v>0</v>
      </c>
    </row>
    <row r="6846" customFormat="false" ht="12.8" hidden="false" customHeight="false" outlineLevel="0" collapsed="false">
      <c r="A6846" s="8" t="n">
        <f aca="false">A6845-0.01</f>
        <v>31.5799999999879</v>
      </c>
      <c r="B6846" s="42" t="n">
        <f aca="false">1+$F$5*$F$4*(1+$F$6)^A6846-(1+$F$5)^A6846</f>
        <v>-44.0078193916318</v>
      </c>
      <c r="C6846" s="43" t="n">
        <f aca="false">IF(AND(B6846&gt;=0,B6845&lt;0),1,0)</f>
        <v>0</v>
      </c>
    </row>
    <row r="6847" customFormat="false" ht="12.8" hidden="false" customHeight="false" outlineLevel="0" collapsed="false">
      <c r="A6847" s="8" t="n">
        <f aca="false">A6846-0.01</f>
        <v>31.5699999999879</v>
      </c>
      <c r="B6847" s="42" t="n">
        <f aca="false">1+$F$5*$F$4*(1+$F$6)^A6847-(1+$F$5)^A6847</f>
        <v>-43.9467316080166</v>
      </c>
      <c r="C6847" s="43" t="n">
        <f aca="false">IF(AND(B6847&gt;=0,B6846&lt;0),1,0)</f>
        <v>0</v>
      </c>
    </row>
    <row r="6848" customFormat="false" ht="12.8" hidden="false" customHeight="false" outlineLevel="0" collapsed="false">
      <c r="A6848" s="8" t="n">
        <f aca="false">A6847-0.01</f>
        <v>31.5599999999879</v>
      </c>
      <c r="B6848" s="42" t="n">
        <f aca="false">1+$F$5*$F$4*(1+$F$6)^A6848-(1+$F$5)^A6848</f>
        <v>-43.8857207880627</v>
      </c>
      <c r="C6848" s="43" t="n">
        <f aca="false">IF(AND(B6848&gt;=0,B6847&lt;0),1,0)</f>
        <v>0</v>
      </c>
    </row>
    <row r="6849" customFormat="false" ht="12.8" hidden="false" customHeight="false" outlineLevel="0" collapsed="false">
      <c r="A6849" s="8" t="n">
        <f aca="false">A6848-0.01</f>
        <v>31.5499999999879</v>
      </c>
      <c r="B6849" s="42" t="n">
        <f aca="false">1+$F$5*$F$4*(1+$F$6)^A6849-(1+$F$5)^A6849</f>
        <v>-43.8247868360719</v>
      </c>
      <c r="C6849" s="43" t="n">
        <f aca="false">IF(AND(B6849&gt;=0,B6848&lt;0),1,0)</f>
        <v>0</v>
      </c>
    </row>
    <row r="6850" customFormat="false" ht="12.8" hidden="false" customHeight="false" outlineLevel="0" collapsed="false">
      <c r="A6850" s="8" t="n">
        <f aca="false">A6849-0.01</f>
        <v>31.5399999999879</v>
      </c>
      <c r="B6850" s="42" t="n">
        <f aca="false">1+$F$5*$F$4*(1+$F$6)^A6850-(1+$F$5)^A6850</f>
        <v>-43.7639296564647</v>
      </c>
      <c r="C6850" s="43" t="n">
        <f aca="false">IF(AND(B6850&gt;=0,B6849&lt;0),1,0)</f>
        <v>0</v>
      </c>
    </row>
    <row r="6851" customFormat="false" ht="12.8" hidden="false" customHeight="false" outlineLevel="0" collapsed="false">
      <c r="A6851" s="8" t="n">
        <f aca="false">A6850-0.01</f>
        <v>31.5299999999879</v>
      </c>
      <c r="B6851" s="42" t="n">
        <f aca="false">1+$F$5*$F$4*(1+$F$6)^A6851-(1+$F$5)^A6851</f>
        <v>-43.7031491537801</v>
      </c>
      <c r="C6851" s="43" t="n">
        <f aca="false">IF(AND(B6851&gt;=0,B6850&lt;0),1,0)</f>
        <v>0</v>
      </c>
    </row>
    <row r="6852" customFormat="false" ht="12.8" hidden="false" customHeight="false" outlineLevel="0" collapsed="false">
      <c r="A6852" s="8" t="n">
        <f aca="false">A6851-0.01</f>
        <v>31.5199999999879</v>
      </c>
      <c r="B6852" s="42" t="n">
        <f aca="false">1+$F$5*$F$4*(1+$F$6)^A6852-(1+$F$5)^A6852</f>
        <v>-43.6424452326758</v>
      </c>
      <c r="C6852" s="43" t="n">
        <f aca="false">IF(AND(B6852&gt;=0,B6851&lt;0),1,0)</f>
        <v>0</v>
      </c>
    </row>
    <row r="6853" customFormat="false" ht="12.8" hidden="false" customHeight="false" outlineLevel="0" collapsed="false">
      <c r="A6853" s="8" t="n">
        <f aca="false">A6852-0.01</f>
        <v>31.5099999999879</v>
      </c>
      <c r="B6853" s="42" t="n">
        <f aca="false">1+$F$5*$F$4*(1+$F$6)^A6853-(1+$F$5)^A6853</f>
        <v>-43.5818177979273</v>
      </c>
      <c r="C6853" s="43" t="n">
        <f aca="false">IF(AND(B6853&gt;=0,B6852&lt;0),1,0)</f>
        <v>0</v>
      </c>
    </row>
    <row r="6854" customFormat="false" ht="12.8" hidden="false" customHeight="false" outlineLevel="0" collapsed="false">
      <c r="A6854" s="8" t="n">
        <f aca="false">A6853-0.01</f>
        <v>31.4999999999879</v>
      </c>
      <c r="B6854" s="42" t="n">
        <f aca="false">1+$F$5*$F$4*(1+$F$6)^A6854-(1+$F$5)^A6854</f>
        <v>-43.5212667544287</v>
      </c>
      <c r="C6854" s="43" t="n">
        <f aca="false">IF(AND(B6854&gt;=0,B6853&lt;0),1,0)</f>
        <v>0</v>
      </c>
    </row>
    <row r="6855" customFormat="false" ht="12.8" hidden="false" customHeight="false" outlineLevel="0" collapsed="false">
      <c r="A6855" s="8" t="n">
        <f aca="false">A6854-0.01</f>
        <v>31.4899999999879</v>
      </c>
      <c r="B6855" s="42" t="n">
        <f aca="false">1+$F$5*$F$4*(1+$F$6)^A6855-(1+$F$5)^A6855</f>
        <v>-43.4607920071916</v>
      </c>
      <c r="C6855" s="43" t="n">
        <f aca="false">IF(AND(B6855&gt;=0,B6854&lt;0),1,0)</f>
        <v>0</v>
      </c>
    </row>
    <row r="6856" customFormat="false" ht="12.8" hidden="false" customHeight="false" outlineLevel="0" collapsed="false">
      <c r="A6856" s="8" t="n">
        <f aca="false">A6855-0.01</f>
        <v>31.4799999999879</v>
      </c>
      <c r="B6856" s="42" t="n">
        <f aca="false">1+$F$5*$F$4*(1+$F$6)^A6856-(1+$F$5)^A6856</f>
        <v>-43.4003934613458</v>
      </c>
      <c r="C6856" s="43" t="n">
        <f aca="false">IF(AND(B6856&gt;=0,B6855&lt;0),1,0)</f>
        <v>0</v>
      </c>
    </row>
    <row r="6857" customFormat="false" ht="12.8" hidden="false" customHeight="false" outlineLevel="0" collapsed="false">
      <c r="A6857" s="8" t="n">
        <f aca="false">A6856-0.01</f>
        <v>31.4699999999879</v>
      </c>
      <c r="B6857" s="42" t="n">
        <f aca="false">1+$F$5*$F$4*(1+$F$6)^A6857-(1+$F$5)^A6857</f>
        <v>-43.3400710221385</v>
      </c>
      <c r="C6857" s="43" t="n">
        <f aca="false">IF(AND(B6857&gt;=0,B6856&lt;0),1,0)</f>
        <v>0</v>
      </c>
    </row>
    <row r="6858" customFormat="false" ht="12.8" hidden="false" customHeight="false" outlineLevel="0" collapsed="false">
      <c r="A6858" s="8" t="n">
        <f aca="false">A6857-0.01</f>
        <v>31.4599999999879</v>
      </c>
      <c r="B6858" s="42" t="n">
        <f aca="false">1+$F$5*$F$4*(1+$F$6)^A6858-(1+$F$5)^A6858</f>
        <v>-43.2798245949347</v>
      </c>
      <c r="C6858" s="43" t="n">
        <f aca="false">IF(AND(B6858&gt;=0,B6857&lt;0),1,0)</f>
        <v>0</v>
      </c>
    </row>
    <row r="6859" customFormat="false" ht="12.8" hidden="false" customHeight="false" outlineLevel="0" collapsed="false">
      <c r="A6859" s="8" t="n">
        <f aca="false">A6858-0.01</f>
        <v>31.4499999999879</v>
      </c>
      <c r="B6859" s="42" t="n">
        <f aca="false">1+$F$5*$F$4*(1+$F$6)^A6859-(1+$F$5)^A6859</f>
        <v>-43.2196540852165</v>
      </c>
      <c r="C6859" s="43" t="n">
        <f aca="false">IF(AND(B6859&gt;=0,B6858&lt;0),1,0)</f>
        <v>0</v>
      </c>
    </row>
    <row r="6860" customFormat="false" ht="12.8" hidden="false" customHeight="false" outlineLevel="0" collapsed="false">
      <c r="A6860" s="8" t="n">
        <f aca="false">A6859-0.01</f>
        <v>31.4399999999879</v>
      </c>
      <c r="B6860" s="42" t="n">
        <f aca="false">1+$F$5*$F$4*(1+$F$6)^A6860-(1+$F$5)^A6860</f>
        <v>-43.1595593985835</v>
      </c>
      <c r="C6860" s="43" t="n">
        <f aca="false">IF(AND(B6860&gt;=0,B6859&lt;0),1,0)</f>
        <v>0</v>
      </c>
    </row>
    <row r="6861" customFormat="false" ht="12.8" hidden="false" customHeight="false" outlineLevel="0" collapsed="false">
      <c r="A6861" s="8" t="n">
        <f aca="false">A6860-0.01</f>
        <v>31.4299999999879</v>
      </c>
      <c r="B6861" s="42" t="n">
        <f aca="false">1+$F$5*$F$4*(1+$F$6)^A6861-(1+$F$5)^A6861</f>
        <v>-43.0995404407522</v>
      </c>
      <c r="C6861" s="43" t="n">
        <f aca="false">IF(AND(B6861&gt;=0,B6860&lt;0),1,0)</f>
        <v>0</v>
      </c>
    </row>
    <row r="6862" customFormat="false" ht="12.8" hidden="false" customHeight="false" outlineLevel="0" collapsed="false">
      <c r="A6862" s="8" t="n">
        <f aca="false">A6861-0.01</f>
        <v>31.4199999999879</v>
      </c>
      <c r="B6862" s="42" t="n">
        <f aca="false">1+$F$5*$F$4*(1+$F$6)^A6862-(1+$F$5)^A6862</f>
        <v>-43.0395971175562</v>
      </c>
      <c r="C6862" s="43" t="n">
        <f aca="false">IF(AND(B6862&gt;=0,B6861&lt;0),1,0)</f>
        <v>0</v>
      </c>
    </row>
    <row r="6863" customFormat="false" ht="12.8" hidden="false" customHeight="false" outlineLevel="0" collapsed="false">
      <c r="A6863" s="8" t="n">
        <f aca="false">A6862-0.01</f>
        <v>31.4099999999879</v>
      </c>
      <c r="B6863" s="42" t="n">
        <f aca="false">1+$F$5*$F$4*(1+$F$6)^A6863-(1+$F$5)^A6863</f>
        <v>-42.9797293349456</v>
      </c>
      <c r="C6863" s="43" t="n">
        <f aca="false">IF(AND(B6863&gt;=0,B6862&lt;0),1,0)</f>
        <v>0</v>
      </c>
    </row>
    <row r="6864" customFormat="false" ht="12.8" hidden="false" customHeight="false" outlineLevel="0" collapsed="false">
      <c r="A6864" s="8" t="n">
        <f aca="false">A6863-0.01</f>
        <v>31.3999999999879</v>
      </c>
      <c r="B6864" s="42" t="n">
        <f aca="false">1+$F$5*$F$4*(1+$F$6)^A6864-(1+$F$5)^A6864</f>
        <v>-42.9199369989876</v>
      </c>
      <c r="C6864" s="43" t="n">
        <f aca="false">IF(AND(B6864&gt;=0,B6863&lt;0),1,0)</f>
        <v>0</v>
      </c>
    </row>
    <row r="6865" customFormat="false" ht="12.8" hidden="false" customHeight="false" outlineLevel="0" collapsed="false">
      <c r="A6865" s="8" t="n">
        <f aca="false">A6864-0.01</f>
        <v>31.3899999999879</v>
      </c>
      <c r="B6865" s="42" t="n">
        <f aca="false">1+$F$5*$F$4*(1+$F$6)^A6865-(1+$F$5)^A6865</f>
        <v>-42.8602200158657</v>
      </c>
      <c r="C6865" s="43" t="n">
        <f aca="false">IF(AND(B6865&gt;=0,B6864&lt;0),1,0)</f>
        <v>0</v>
      </c>
    </row>
    <row r="6866" customFormat="false" ht="12.8" hidden="false" customHeight="false" outlineLevel="0" collapsed="false">
      <c r="A6866" s="8" t="n">
        <f aca="false">A6865-0.01</f>
        <v>31.3799999999879</v>
      </c>
      <c r="B6866" s="42" t="n">
        <f aca="false">1+$F$5*$F$4*(1+$F$6)^A6866-(1+$F$5)^A6866</f>
        <v>-42.8005782918796</v>
      </c>
      <c r="C6866" s="43" t="n">
        <f aca="false">IF(AND(B6866&gt;=0,B6865&lt;0),1,0)</f>
        <v>0</v>
      </c>
    </row>
    <row r="6867" customFormat="false" ht="12.8" hidden="false" customHeight="false" outlineLevel="0" collapsed="false">
      <c r="A6867" s="8" t="n">
        <f aca="false">A6866-0.01</f>
        <v>31.3699999999879</v>
      </c>
      <c r="B6867" s="42" t="n">
        <f aca="false">1+$F$5*$F$4*(1+$F$6)^A6867-(1+$F$5)^A6867</f>
        <v>-42.7410117334455</v>
      </c>
      <c r="C6867" s="43" t="n">
        <f aca="false">IF(AND(B6867&gt;=0,B6866&lt;0),1,0)</f>
        <v>0</v>
      </c>
    </row>
    <row r="6868" customFormat="false" ht="12.8" hidden="false" customHeight="false" outlineLevel="0" collapsed="false">
      <c r="A6868" s="8" t="n">
        <f aca="false">A6867-0.01</f>
        <v>31.3599999999878</v>
      </c>
      <c r="B6868" s="42" t="n">
        <f aca="false">1+$F$5*$F$4*(1+$F$6)^A6868-(1+$F$5)^A6868</f>
        <v>-42.6815202470956</v>
      </c>
      <c r="C6868" s="43" t="n">
        <f aca="false">IF(AND(B6868&gt;=0,B6867&lt;0),1,0)</f>
        <v>0</v>
      </c>
    </row>
    <row r="6869" customFormat="false" ht="12.8" hidden="false" customHeight="false" outlineLevel="0" collapsed="false">
      <c r="A6869" s="8" t="n">
        <f aca="false">A6868-0.01</f>
        <v>31.3499999999879</v>
      </c>
      <c r="B6869" s="42" t="n">
        <f aca="false">1+$F$5*$F$4*(1+$F$6)^A6869-(1+$F$5)^A6869</f>
        <v>-42.6221037394779</v>
      </c>
      <c r="C6869" s="43" t="n">
        <f aca="false">IF(AND(B6869&gt;=0,B6868&lt;0),1,0)</f>
        <v>0</v>
      </c>
    </row>
    <row r="6870" customFormat="false" ht="12.8" hidden="false" customHeight="false" outlineLevel="0" collapsed="false">
      <c r="A6870" s="8" t="n">
        <f aca="false">A6869-0.01</f>
        <v>31.3399999999878</v>
      </c>
      <c r="B6870" s="42" t="n">
        <f aca="false">1+$F$5*$F$4*(1+$F$6)^A6870-(1+$F$5)^A6870</f>
        <v>-42.5627621173564</v>
      </c>
      <c r="C6870" s="43" t="n">
        <f aca="false">IF(AND(B6870&gt;=0,B6869&lt;0),1,0)</f>
        <v>0</v>
      </c>
    </row>
    <row r="6871" customFormat="false" ht="12.8" hidden="false" customHeight="false" outlineLevel="0" collapsed="false">
      <c r="A6871" s="8" t="n">
        <f aca="false">A6870-0.01</f>
        <v>31.3299999999878</v>
      </c>
      <c r="B6871" s="42" t="n">
        <f aca="false">1+$F$5*$F$4*(1+$F$6)^A6871-(1+$F$5)^A6871</f>
        <v>-42.5034952876105</v>
      </c>
      <c r="C6871" s="43" t="n">
        <f aca="false">IF(AND(B6871&gt;=0,B6870&lt;0),1,0)</f>
        <v>0</v>
      </c>
    </row>
    <row r="6872" customFormat="false" ht="12.8" hidden="false" customHeight="false" outlineLevel="0" collapsed="false">
      <c r="A6872" s="8" t="n">
        <f aca="false">A6871-0.01</f>
        <v>31.3199999999878</v>
      </c>
      <c r="B6872" s="42" t="n">
        <f aca="false">1+$F$5*$F$4*(1+$F$6)^A6872-(1+$F$5)^A6872</f>
        <v>-42.4443031572355</v>
      </c>
      <c r="C6872" s="43" t="n">
        <f aca="false">IF(AND(B6872&gt;=0,B6871&lt;0),1,0)</f>
        <v>0</v>
      </c>
    </row>
    <row r="6873" customFormat="false" ht="12.8" hidden="false" customHeight="false" outlineLevel="0" collapsed="false">
      <c r="A6873" s="8" t="n">
        <f aca="false">A6872-0.01</f>
        <v>31.3099999999878</v>
      </c>
      <c r="B6873" s="42" t="n">
        <f aca="false">1+$F$5*$F$4*(1+$F$6)^A6873-(1+$F$5)^A6873</f>
        <v>-42.3851856333416</v>
      </c>
      <c r="C6873" s="43" t="n">
        <f aca="false">IF(AND(B6873&gt;=0,B6872&lt;0),1,0)</f>
        <v>0</v>
      </c>
    </row>
    <row r="6874" customFormat="false" ht="12.8" hidden="false" customHeight="false" outlineLevel="0" collapsed="false">
      <c r="A6874" s="8" t="n">
        <f aca="false">A6873-0.01</f>
        <v>31.2999999999878</v>
      </c>
      <c r="B6874" s="42" t="n">
        <f aca="false">1+$F$5*$F$4*(1+$F$6)^A6874-(1+$F$5)^A6874</f>
        <v>-42.3261426231545</v>
      </c>
      <c r="C6874" s="43" t="n">
        <f aca="false">IF(AND(B6874&gt;=0,B6873&lt;0),1,0)</f>
        <v>0</v>
      </c>
    </row>
    <row r="6875" customFormat="false" ht="12.8" hidden="false" customHeight="false" outlineLevel="0" collapsed="false">
      <c r="A6875" s="8" t="n">
        <f aca="false">A6874-0.01</f>
        <v>31.2899999999878</v>
      </c>
      <c r="B6875" s="42" t="n">
        <f aca="false">1+$F$5*$F$4*(1+$F$6)^A6875-(1+$F$5)^A6875</f>
        <v>-42.267174034015</v>
      </c>
      <c r="C6875" s="43" t="n">
        <f aca="false">IF(AND(B6875&gt;=0,B6874&lt;0),1,0)</f>
        <v>0</v>
      </c>
    </row>
    <row r="6876" customFormat="false" ht="12.8" hidden="false" customHeight="false" outlineLevel="0" collapsed="false">
      <c r="A6876" s="8" t="n">
        <f aca="false">A6875-0.01</f>
        <v>31.2799999999878</v>
      </c>
      <c r="B6876" s="42" t="n">
        <f aca="false">1+$F$5*$F$4*(1+$F$6)^A6876-(1+$F$5)^A6876</f>
        <v>-42.2082797733787</v>
      </c>
      <c r="C6876" s="43" t="n">
        <f aca="false">IF(AND(B6876&gt;=0,B6875&lt;0),1,0)</f>
        <v>0</v>
      </c>
    </row>
    <row r="6877" customFormat="false" ht="12.8" hidden="false" customHeight="false" outlineLevel="0" collapsed="false">
      <c r="A6877" s="8" t="n">
        <f aca="false">A6876-0.01</f>
        <v>31.2699999999878</v>
      </c>
      <c r="B6877" s="42" t="n">
        <f aca="false">1+$F$5*$F$4*(1+$F$6)^A6877-(1+$F$5)^A6877</f>
        <v>-42.1494597488159</v>
      </c>
      <c r="C6877" s="43" t="n">
        <f aca="false">IF(AND(B6877&gt;=0,B6876&lt;0),1,0)</f>
        <v>0</v>
      </c>
    </row>
    <row r="6878" customFormat="false" ht="12.8" hidden="false" customHeight="false" outlineLevel="0" collapsed="false">
      <c r="A6878" s="8" t="n">
        <f aca="false">A6877-0.01</f>
        <v>31.2599999999878</v>
      </c>
      <c r="B6878" s="42" t="n">
        <f aca="false">1+$F$5*$F$4*(1+$F$6)^A6878-(1+$F$5)^A6878</f>
        <v>-42.0907138680119</v>
      </c>
      <c r="C6878" s="43" t="n">
        <f aca="false">IF(AND(B6878&gt;=0,B6877&lt;0),1,0)</f>
        <v>0</v>
      </c>
    </row>
    <row r="6879" customFormat="false" ht="12.8" hidden="false" customHeight="false" outlineLevel="0" collapsed="false">
      <c r="A6879" s="8" t="n">
        <f aca="false">A6878-0.01</f>
        <v>31.2499999999878</v>
      </c>
      <c r="B6879" s="42" t="n">
        <f aca="false">1+$F$5*$F$4*(1+$F$6)^A6879-(1+$F$5)^A6879</f>
        <v>-42.0320420387663</v>
      </c>
      <c r="C6879" s="43" t="n">
        <f aca="false">IF(AND(B6879&gt;=0,B6878&lt;0),1,0)</f>
        <v>0</v>
      </c>
    </row>
    <row r="6880" customFormat="false" ht="12.8" hidden="false" customHeight="false" outlineLevel="0" collapsed="false">
      <c r="A6880" s="8" t="n">
        <f aca="false">A6879-0.01</f>
        <v>31.2399999999878</v>
      </c>
      <c r="B6880" s="42" t="n">
        <f aca="false">1+$F$5*$F$4*(1+$F$6)^A6880-(1+$F$5)^A6880</f>
        <v>-41.9734441689929</v>
      </c>
      <c r="C6880" s="43" t="n">
        <f aca="false">IF(AND(B6880&gt;=0,B6879&lt;0),1,0)</f>
        <v>0</v>
      </c>
    </row>
    <row r="6881" customFormat="false" ht="12.8" hidden="false" customHeight="false" outlineLevel="0" collapsed="false">
      <c r="A6881" s="8" t="n">
        <f aca="false">A6880-0.01</f>
        <v>31.2299999999878</v>
      </c>
      <c r="B6881" s="42" t="n">
        <f aca="false">1+$F$5*$F$4*(1+$F$6)^A6881-(1+$F$5)^A6881</f>
        <v>-41.91492016672</v>
      </c>
      <c r="C6881" s="43" t="n">
        <f aca="false">IF(AND(B6881&gt;=0,B6880&lt;0),1,0)</f>
        <v>0</v>
      </c>
    </row>
    <row r="6882" customFormat="false" ht="12.8" hidden="false" customHeight="false" outlineLevel="0" collapsed="false">
      <c r="A6882" s="8" t="n">
        <f aca="false">A6881-0.01</f>
        <v>31.2199999999878</v>
      </c>
      <c r="B6882" s="42" t="n">
        <f aca="false">1+$F$5*$F$4*(1+$F$6)^A6882-(1+$F$5)^A6882</f>
        <v>-41.8564699400898</v>
      </c>
      <c r="C6882" s="43" t="n">
        <f aca="false">IF(AND(B6882&gt;=0,B6881&lt;0),1,0)</f>
        <v>0</v>
      </c>
    </row>
    <row r="6883" customFormat="false" ht="12.8" hidden="false" customHeight="false" outlineLevel="0" collapsed="false">
      <c r="A6883" s="8" t="n">
        <f aca="false">A6882-0.01</f>
        <v>31.2099999999878</v>
      </c>
      <c r="B6883" s="42" t="n">
        <f aca="false">1+$F$5*$F$4*(1+$F$6)^A6883-(1+$F$5)^A6883</f>
        <v>-41.7980933973587</v>
      </c>
      <c r="C6883" s="43" t="n">
        <f aca="false">IF(AND(B6883&gt;=0,B6882&lt;0),1,0)</f>
        <v>0</v>
      </c>
    </row>
    <row r="6884" customFormat="false" ht="12.8" hidden="false" customHeight="false" outlineLevel="0" collapsed="false">
      <c r="A6884" s="8" t="n">
        <f aca="false">A6883-0.01</f>
        <v>31.1999999999878</v>
      </c>
      <c r="B6884" s="42" t="n">
        <f aca="false">1+$F$5*$F$4*(1+$F$6)^A6884-(1+$F$5)^A6884</f>
        <v>-41.7397904468965</v>
      </c>
      <c r="C6884" s="43" t="n">
        <f aca="false">IF(AND(B6884&gt;=0,B6883&lt;0),1,0)</f>
        <v>0</v>
      </c>
    </row>
    <row r="6885" customFormat="false" ht="12.8" hidden="false" customHeight="false" outlineLevel="0" collapsed="false">
      <c r="A6885" s="8" t="n">
        <f aca="false">A6884-0.01</f>
        <v>31.1899999999878</v>
      </c>
      <c r="B6885" s="42" t="n">
        <f aca="false">1+$F$5*$F$4*(1+$F$6)^A6885-(1+$F$5)^A6885</f>
        <v>-41.6815609971869</v>
      </c>
      <c r="C6885" s="43" t="n">
        <f aca="false">IF(AND(B6885&gt;=0,B6884&lt;0),1,0)</f>
        <v>0</v>
      </c>
    </row>
    <row r="6886" customFormat="false" ht="12.8" hidden="false" customHeight="false" outlineLevel="0" collapsed="false">
      <c r="A6886" s="8" t="n">
        <f aca="false">A6885-0.01</f>
        <v>31.1799999999878</v>
      </c>
      <c r="B6886" s="42" t="n">
        <f aca="false">1+$F$5*$F$4*(1+$F$6)^A6886-(1+$F$5)^A6886</f>
        <v>-41.6234049568272</v>
      </c>
      <c r="C6886" s="43" t="n">
        <f aca="false">IF(AND(B6886&gt;=0,B6885&lt;0),1,0)</f>
        <v>0</v>
      </c>
    </row>
    <row r="6887" customFormat="false" ht="12.8" hidden="false" customHeight="false" outlineLevel="0" collapsed="false">
      <c r="A6887" s="8" t="n">
        <f aca="false">A6886-0.01</f>
        <v>31.1699999999878</v>
      </c>
      <c r="B6887" s="42" t="n">
        <f aca="false">1+$F$5*$F$4*(1+$F$6)^A6887-(1+$F$5)^A6887</f>
        <v>-41.5653222345278</v>
      </c>
      <c r="C6887" s="43" t="n">
        <f aca="false">IF(AND(B6887&gt;=0,B6886&lt;0),1,0)</f>
        <v>0</v>
      </c>
    </row>
    <row r="6888" customFormat="false" ht="12.8" hidden="false" customHeight="false" outlineLevel="0" collapsed="false">
      <c r="A6888" s="8" t="n">
        <f aca="false">A6887-0.01</f>
        <v>31.1599999999878</v>
      </c>
      <c r="B6888" s="42" t="n">
        <f aca="false">1+$F$5*$F$4*(1+$F$6)^A6888-(1+$F$5)^A6888</f>
        <v>-41.5073127391127</v>
      </c>
      <c r="C6888" s="43" t="n">
        <f aca="false">IF(AND(B6888&gt;=0,B6887&lt;0),1,0)</f>
        <v>0</v>
      </c>
    </row>
    <row r="6889" customFormat="false" ht="12.8" hidden="false" customHeight="false" outlineLevel="0" collapsed="false">
      <c r="A6889" s="8" t="n">
        <f aca="false">A6888-0.01</f>
        <v>31.1499999999878</v>
      </c>
      <c r="B6889" s="42" t="n">
        <f aca="false">1+$F$5*$F$4*(1+$F$6)^A6889-(1+$F$5)^A6889</f>
        <v>-41.4493763795187</v>
      </c>
      <c r="C6889" s="43" t="n">
        <f aca="false">IF(AND(B6889&gt;=0,B6888&lt;0),1,0)</f>
        <v>0</v>
      </c>
    </row>
    <row r="6890" customFormat="false" ht="12.8" hidden="false" customHeight="false" outlineLevel="0" collapsed="false">
      <c r="A6890" s="8" t="n">
        <f aca="false">A6889-0.01</f>
        <v>31.1399999999878</v>
      </c>
      <c r="B6890" s="42" t="n">
        <f aca="false">1+$F$5*$F$4*(1+$F$6)^A6890-(1+$F$5)^A6890</f>
        <v>-41.3915130647956</v>
      </c>
      <c r="C6890" s="43" t="n">
        <f aca="false">IF(AND(B6890&gt;=0,B6889&lt;0),1,0)</f>
        <v>0</v>
      </c>
    </row>
    <row r="6891" customFormat="false" ht="12.8" hidden="false" customHeight="false" outlineLevel="0" collapsed="false">
      <c r="A6891" s="8" t="n">
        <f aca="false">A6890-0.01</f>
        <v>31.1299999999878</v>
      </c>
      <c r="B6891" s="42" t="n">
        <f aca="false">1+$F$5*$F$4*(1+$F$6)^A6891-(1+$F$5)^A6891</f>
        <v>-41.3337227041062</v>
      </c>
      <c r="C6891" s="43" t="n">
        <f aca="false">IF(AND(B6891&gt;=0,B6890&lt;0),1,0)</f>
        <v>0</v>
      </c>
    </row>
    <row r="6892" customFormat="false" ht="12.8" hidden="false" customHeight="false" outlineLevel="0" collapsed="false">
      <c r="A6892" s="8" t="n">
        <f aca="false">A6891-0.01</f>
        <v>31.1199999999878</v>
      </c>
      <c r="B6892" s="42" t="n">
        <f aca="false">1+$F$5*$F$4*(1+$F$6)^A6892-(1+$F$5)^A6892</f>
        <v>-41.2760052067257</v>
      </c>
      <c r="C6892" s="43" t="n">
        <f aca="false">IF(AND(B6892&gt;=0,B6891&lt;0),1,0)</f>
        <v>0</v>
      </c>
    </row>
    <row r="6893" customFormat="false" ht="12.8" hidden="false" customHeight="false" outlineLevel="0" collapsed="false">
      <c r="A6893" s="8" t="n">
        <f aca="false">A6892-0.01</f>
        <v>31.1099999999878</v>
      </c>
      <c r="B6893" s="42" t="n">
        <f aca="false">1+$F$5*$F$4*(1+$F$6)^A6893-(1+$F$5)^A6893</f>
        <v>-41.218360482042</v>
      </c>
      <c r="C6893" s="43" t="n">
        <f aca="false">IF(AND(B6893&gt;=0,B6892&lt;0),1,0)</f>
        <v>0</v>
      </c>
    </row>
    <row r="6894" customFormat="false" ht="12.8" hidden="false" customHeight="false" outlineLevel="0" collapsed="false">
      <c r="A6894" s="8" t="n">
        <f aca="false">A6893-0.01</f>
        <v>31.0999999999878</v>
      </c>
      <c r="B6894" s="42" t="n">
        <f aca="false">1+$F$5*$F$4*(1+$F$6)^A6894-(1+$F$5)^A6894</f>
        <v>-41.1607884395555</v>
      </c>
      <c r="C6894" s="43" t="n">
        <f aca="false">IF(AND(B6894&gt;=0,B6893&lt;0),1,0)</f>
        <v>0</v>
      </c>
    </row>
    <row r="6895" customFormat="false" ht="12.8" hidden="false" customHeight="false" outlineLevel="0" collapsed="false">
      <c r="A6895" s="8" t="n">
        <f aca="false">A6894-0.01</f>
        <v>31.0899999999878</v>
      </c>
      <c r="B6895" s="42" t="n">
        <f aca="false">1+$F$5*$F$4*(1+$F$6)^A6895-(1+$F$5)^A6895</f>
        <v>-41.1032889888786</v>
      </c>
      <c r="C6895" s="43" t="n">
        <f aca="false">IF(AND(B6895&gt;=0,B6894&lt;0),1,0)</f>
        <v>0</v>
      </c>
    </row>
    <row r="6896" customFormat="false" ht="12.8" hidden="false" customHeight="false" outlineLevel="0" collapsed="false">
      <c r="A6896" s="8" t="n">
        <f aca="false">A6895-0.01</f>
        <v>31.0799999999878</v>
      </c>
      <c r="B6896" s="42" t="n">
        <f aca="false">1+$F$5*$F$4*(1+$F$6)^A6896-(1+$F$5)^A6896</f>
        <v>-41.0458620397361</v>
      </c>
      <c r="C6896" s="43" t="n">
        <f aca="false">IF(AND(B6896&gt;=0,B6895&lt;0),1,0)</f>
        <v>0</v>
      </c>
    </row>
    <row r="6897" customFormat="false" ht="12.8" hidden="false" customHeight="false" outlineLevel="0" collapsed="false">
      <c r="A6897" s="8" t="n">
        <f aca="false">A6896-0.01</f>
        <v>31.0699999999878</v>
      </c>
      <c r="B6897" s="42" t="n">
        <f aca="false">1+$F$5*$F$4*(1+$F$6)^A6897-(1+$F$5)^A6897</f>
        <v>-40.9885075019645</v>
      </c>
      <c r="C6897" s="43" t="n">
        <f aca="false">IF(AND(B6897&gt;=0,B6896&lt;0),1,0)</f>
        <v>0</v>
      </c>
    </row>
    <row r="6898" customFormat="false" ht="12.8" hidden="false" customHeight="false" outlineLevel="0" collapsed="false">
      <c r="A6898" s="8" t="n">
        <f aca="false">A6897-0.01</f>
        <v>31.0599999999878</v>
      </c>
      <c r="B6898" s="42" t="n">
        <f aca="false">1+$F$5*$F$4*(1+$F$6)^A6898-(1+$F$5)^A6898</f>
        <v>-40.9312252855122</v>
      </c>
      <c r="C6898" s="43" t="n">
        <f aca="false">IF(AND(B6898&gt;=0,B6897&lt;0),1,0)</f>
        <v>0</v>
      </c>
    </row>
    <row r="6899" customFormat="false" ht="12.8" hidden="false" customHeight="false" outlineLevel="0" collapsed="false">
      <c r="A6899" s="8" t="n">
        <f aca="false">A6898-0.01</f>
        <v>31.0499999999878</v>
      </c>
      <c r="B6899" s="42" t="n">
        <f aca="false">1+$F$5*$F$4*(1+$F$6)^A6899-(1+$F$5)^A6899</f>
        <v>-40.8740153004396</v>
      </c>
      <c r="C6899" s="43" t="n">
        <f aca="false">IF(AND(B6899&gt;=0,B6898&lt;0),1,0)</f>
        <v>0</v>
      </c>
    </row>
    <row r="6900" customFormat="false" ht="12.8" hidden="false" customHeight="false" outlineLevel="0" collapsed="false">
      <c r="A6900" s="8" t="n">
        <f aca="false">A6899-0.01</f>
        <v>31.0399999999878</v>
      </c>
      <c r="B6900" s="42" t="n">
        <f aca="false">1+$F$5*$F$4*(1+$F$6)^A6900-(1+$F$5)^A6900</f>
        <v>-40.8168774569183</v>
      </c>
      <c r="C6900" s="43" t="n">
        <f aca="false">IF(AND(B6900&gt;=0,B6899&lt;0),1,0)</f>
        <v>0</v>
      </c>
    </row>
    <row r="6901" customFormat="false" ht="12.8" hidden="false" customHeight="false" outlineLevel="0" collapsed="false">
      <c r="A6901" s="8" t="n">
        <f aca="false">A6900-0.01</f>
        <v>31.0299999999878</v>
      </c>
      <c r="B6901" s="42" t="n">
        <f aca="false">1+$F$5*$F$4*(1+$F$6)^A6901-(1+$F$5)^A6901</f>
        <v>-40.7598116652314</v>
      </c>
      <c r="C6901" s="43" t="n">
        <f aca="false">IF(AND(B6901&gt;=0,B6900&lt;0),1,0)</f>
        <v>0</v>
      </c>
    </row>
    <row r="6902" customFormat="false" ht="12.8" hidden="false" customHeight="false" outlineLevel="0" collapsed="false">
      <c r="A6902" s="8" t="n">
        <f aca="false">A6901-0.01</f>
        <v>31.0199999999878</v>
      </c>
      <c r="B6902" s="42" t="n">
        <f aca="false">1+$F$5*$F$4*(1+$F$6)^A6902-(1+$F$5)^A6902</f>
        <v>-40.7028178357735</v>
      </c>
      <c r="C6902" s="43" t="n">
        <f aca="false">IF(AND(B6902&gt;=0,B6901&lt;0),1,0)</f>
        <v>0</v>
      </c>
    </row>
    <row r="6903" customFormat="false" ht="12.8" hidden="false" customHeight="false" outlineLevel="0" collapsed="false">
      <c r="A6903" s="8" t="n">
        <f aca="false">A6902-0.01</f>
        <v>31.0099999999878</v>
      </c>
      <c r="B6903" s="42" t="n">
        <f aca="false">1+$F$5*$F$4*(1+$F$6)^A6903-(1+$F$5)^A6903</f>
        <v>-40.6458958790501</v>
      </c>
      <c r="C6903" s="43" t="n">
        <f aca="false">IF(AND(B6903&gt;=0,B6902&lt;0),1,0)</f>
        <v>0</v>
      </c>
    </row>
    <row r="6904" customFormat="false" ht="12.8" hidden="false" customHeight="false" outlineLevel="0" collapsed="false">
      <c r="A6904" s="8" t="n">
        <f aca="false">A6903-0.01</f>
        <v>30.9999999999878</v>
      </c>
      <c r="B6904" s="42" t="n">
        <f aca="false">1+$F$5*$F$4*(1+$F$6)^A6904-(1+$F$5)^A6904</f>
        <v>-40.5890457056778</v>
      </c>
      <c r="C6904" s="43" t="n">
        <f aca="false">IF(AND(B6904&gt;=0,B6903&lt;0),1,0)</f>
        <v>0</v>
      </c>
    </row>
    <row r="6905" customFormat="false" ht="12.8" hidden="false" customHeight="false" outlineLevel="0" collapsed="false">
      <c r="A6905" s="8" t="n">
        <f aca="false">A6904-0.01</f>
        <v>30.9899999999878</v>
      </c>
      <c r="B6905" s="42" t="n">
        <f aca="false">1+$F$5*$F$4*(1+$F$6)^A6905-(1+$F$5)^A6905</f>
        <v>-40.5322672263841</v>
      </c>
      <c r="C6905" s="43" t="n">
        <f aca="false">IF(AND(B6905&gt;=0,B6904&lt;0),1,0)</f>
        <v>0</v>
      </c>
    </row>
    <row r="6906" customFormat="false" ht="12.8" hidden="false" customHeight="false" outlineLevel="0" collapsed="false">
      <c r="A6906" s="8" t="n">
        <f aca="false">A6905-0.01</f>
        <v>30.9799999999878</v>
      </c>
      <c r="B6906" s="42" t="n">
        <f aca="false">1+$F$5*$F$4*(1+$F$6)^A6906-(1+$F$5)^A6906</f>
        <v>-40.4755603520072</v>
      </c>
      <c r="C6906" s="43" t="n">
        <f aca="false">IF(AND(B6906&gt;=0,B6905&lt;0),1,0)</f>
        <v>0</v>
      </c>
    </row>
    <row r="6907" customFormat="false" ht="12.8" hidden="false" customHeight="false" outlineLevel="0" collapsed="false">
      <c r="A6907" s="8" t="n">
        <f aca="false">A6906-0.01</f>
        <v>30.9699999999878</v>
      </c>
      <c r="B6907" s="42" t="n">
        <f aca="false">1+$F$5*$F$4*(1+$F$6)^A6907-(1+$F$5)^A6907</f>
        <v>-40.4189249934959</v>
      </c>
      <c r="C6907" s="43" t="n">
        <f aca="false">IF(AND(B6907&gt;=0,B6906&lt;0),1,0)</f>
        <v>0</v>
      </c>
    </row>
    <row r="6908" customFormat="false" ht="12.8" hidden="false" customHeight="false" outlineLevel="0" collapsed="false">
      <c r="A6908" s="8" t="n">
        <f aca="false">A6907-0.01</f>
        <v>30.9599999999878</v>
      </c>
      <c r="B6908" s="42" t="n">
        <f aca="false">1+$F$5*$F$4*(1+$F$6)^A6908-(1+$F$5)^A6908</f>
        <v>-40.3623610619095</v>
      </c>
      <c r="C6908" s="43" t="n">
        <f aca="false">IF(AND(B6908&gt;=0,B6907&lt;0),1,0)</f>
        <v>0</v>
      </c>
    </row>
    <row r="6909" customFormat="false" ht="12.8" hidden="false" customHeight="false" outlineLevel="0" collapsed="false">
      <c r="A6909" s="8" t="n">
        <f aca="false">A6908-0.01</f>
        <v>30.9499999999878</v>
      </c>
      <c r="B6909" s="42" t="n">
        <f aca="false">1+$F$5*$F$4*(1+$F$6)^A6909-(1+$F$5)^A6909</f>
        <v>-40.3058684684177</v>
      </c>
      <c r="C6909" s="43" t="n">
        <f aca="false">IF(AND(B6909&gt;=0,B6908&lt;0),1,0)</f>
        <v>0</v>
      </c>
    </row>
    <row r="6910" customFormat="false" ht="12.8" hidden="false" customHeight="false" outlineLevel="0" collapsed="false">
      <c r="A6910" s="8" t="n">
        <f aca="false">A6909-0.01</f>
        <v>30.9399999999878</v>
      </c>
      <c r="B6910" s="42" t="n">
        <f aca="false">1+$F$5*$F$4*(1+$F$6)^A6910-(1+$F$5)^A6910</f>
        <v>-40.2494471243001</v>
      </c>
      <c r="C6910" s="43" t="n">
        <f aca="false">IF(AND(B6910&gt;=0,B6909&lt;0),1,0)</f>
        <v>0</v>
      </c>
    </row>
    <row r="6911" customFormat="false" ht="12.8" hidden="false" customHeight="false" outlineLevel="0" collapsed="false">
      <c r="A6911" s="8" t="n">
        <f aca="false">A6910-0.01</f>
        <v>30.9299999999878</v>
      </c>
      <c r="B6911" s="42" t="n">
        <f aca="false">1+$F$5*$F$4*(1+$F$6)^A6911-(1+$F$5)^A6911</f>
        <v>-40.1930969409466</v>
      </c>
      <c r="C6911" s="43" t="n">
        <f aca="false">IF(AND(B6911&gt;=0,B6910&lt;0),1,0)</f>
        <v>0</v>
      </c>
    </row>
    <row r="6912" customFormat="false" ht="12.8" hidden="false" customHeight="false" outlineLevel="0" collapsed="false">
      <c r="A6912" s="8" t="n">
        <f aca="false">A6911-0.01</f>
        <v>30.9199999999878</v>
      </c>
      <c r="B6912" s="42" t="n">
        <f aca="false">1+$F$5*$F$4*(1+$F$6)^A6912-(1+$F$5)^A6912</f>
        <v>-40.136817829857</v>
      </c>
      <c r="C6912" s="43" t="n">
        <f aca="false">IF(AND(B6912&gt;=0,B6911&lt;0),1,0)</f>
        <v>0</v>
      </c>
    </row>
    <row r="6913" customFormat="false" ht="12.8" hidden="false" customHeight="false" outlineLevel="0" collapsed="false">
      <c r="A6913" s="8" t="n">
        <f aca="false">A6912-0.01</f>
        <v>30.9099999999878</v>
      </c>
      <c r="B6913" s="42" t="n">
        <f aca="false">1+$F$5*$F$4*(1+$F$6)^A6913-(1+$F$5)^A6913</f>
        <v>-40.0806097026408</v>
      </c>
      <c r="C6913" s="43" t="n">
        <f aca="false">IF(AND(B6913&gt;=0,B6912&lt;0),1,0)</f>
        <v>0</v>
      </c>
    </row>
    <row r="6914" customFormat="false" ht="12.8" hidden="false" customHeight="false" outlineLevel="0" collapsed="false">
      <c r="A6914" s="8" t="n">
        <f aca="false">A6913-0.01</f>
        <v>30.8999999999878</v>
      </c>
      <c r="B6914" s="42" t="n">
        <f aca="false">1+$F$5*$F$4*(1+$F$6)^A6914-(1+$F$5)^A6914</f>
        <v>-40.0244724710171</v>
      </c>
      <c r="C6914" s="43" t="n">
        <f aca="false">IF(AND(B6914&gt;=0,B6913&lt;0),1,0)</f>
        <v>0</v>
      </c>
    </row>
    <row r="6915" customFormat="false" ht="12.8" hidden="false" customHeight="false" outlineLevel="0" collapsed="false">
      <c r="A6915" s="8" t="n">
        <f aca="false">A6914-0.01</f>
        <v>30.8899999999878</v>
      </c>
      <c r="B6915" s="42" t="n">
        <f aca="false">1+$F$5*$F$4*(1+$F$6)^A6915-(1+$F$5)^A6915</f>
        <v>-39.9684060468147</v>
      </c>
      <c r="C6915" s="43" t="n">
        <f aca="false">IF(AND(B6915&gt;=0,B6914&lt;0),1,0)</f>
        <v>0</v>
      </c>
    </row>
    <row r="6916" customFormat="false" ht="12.8" hidden="false" customHeight="false" outlineLevel="0" collapsed="false">
      <c r="A6916" s="8" t="n">
        <f aca="false">A6915-0.01</f>
        <v>30.8799999999878</v>
      </c>
      <c r="B6916" s="42" t="n">
        <f aca="false">1+$F$5*$F$4*(1+$F$6)^A6916-(1+$F$5)^A6916</f>
        <v>-39.9124103419716</v>
      </c>
      <c r="C6916" s="43" t="n">
        <f aca="false">IF(AND(B6916&gt;=0,B6915&lt;0),1,0)</f>
        <v>0</v>
      </c>
    </row>
    <row r="6917" customFormat="false" ht="12.8" hidden="false" customHeight="false" outlineLevel="0" collapsed="false">
      <c r="A6917" s="8" t="n">
        <f aca="false">A6916-0.01</f>
        <v>30.8699999999878</v>
      </c>
      <c r="B6917" s="42" t="n">
        <f aca="false">1+$F$5*$F$4*(1+$F$6)^A6917-(1+$F$5)^A6917</f>
        <v>-39.856485268535</v>
      </c>
      <c r="C6917" s="43" t="n">
        <f aca="false">IF(AND(B6917&gt;=0,B6916&lt;0),1,0)</f>
        <v>0</v>
      </c>
    </row>
    <row r="6918" customFormat="false" ht="12.8" hidden="false" customHeight="false" outlineLevel="0" collapsed="false">
      <c r="A6918" s="8" t="n">
        <f aca="false">A6917-0.01</f>
        <v>30.8599999999878</v>
      </c>
      <c r="B6918" s="42" t="n">
        <f aca="false">1+$F$5*$F$4*(1+$F$6)^A6918-(1+$F$5)^A6918</f>
        <v>-39.8006307386615</v>
      </c>
      <c r="C6918" s="43" t="n">
        <f aca="false">IF(AND(B6918&gt;=0,B6917&lt;0),1,0)</f>
        <v>0</v>
      </c>
    </row>
    <row r="6919" customFormat="false" ht="12.8" hidden="false" customHeight="false" outlineLevel="0" collapsed="false">
      <c r="A6919" s="8" t="n">
        <f aca="false">A6918-0.01</f>
        <v>30.8499999999878</v>
      </c>
      <c r="B6919" s="42" t="n">
        <f aca="false">1+$F$5*$F$4*(1+$F$6)^A6919-(1+$F$5)^A6919</f>
        <v>-39.7448466646162</v>
      </c>
      <c r="C6919" s="43" t="n">
        <f aca="false">IF(AND(B6919&gt;=0,B6918&lt;0),1,0)</f>
        <v>0</v>
      </c>
    </row>
    <row r="6920" customFormat="false" ht="12.8" hidden="false" customHeight="false" outlineLevel="0" collapsed="false">
      <c r="A6920" s="8" t="n">
        <f aca="false">A6919-0.01</f>
        <v>30.8399999999878</v>
      </c>
      <c r="B6920" s="42" t="n">
        <f aca="false">1+$F$5*$F$4*(1+$F$6)^A6920-(1+$F$5)^A6920</f>
        <v>-39.6891329587733</v>
      </c>
      <c r="C6920" s="43" t="n">
        <f aca="false">IF(AND(B6920&gt;=0,B6919&lt;0),1,0)</f>
        <v>0</v>
      </c>
    </row>
    <row r="6921" customFormat="false" ht="12.8" hidden="false" customHeight="false" outlineLevel="0" collapsed="false">
      <c r="A6921" s="8" t="n">
        <f aca="false">A6920-0.01</f>
        <v>30.8299999999878</v>
      </c>
      <c r="B6921" s="42" t="n">
        <f aca="false">1+$F$5*$F$4*(1+$F$6)^A6921-(1+$F$5)^A6921</f>
        <v>-39.6334895336158</v>
      </c>
      <c r="C6921" s="43" t="n">
        <f aca="false">IF(AND(B6921&gt;=0,B6920&lt;0),1,0)</f>
        <v>0</v>
      </c>
    </row>
    <row r="6922" customFormat="false" ht="12.8" hidden="false" customHeight="false" outlineLevel="0" collapsed="false">
      <c r="A6922" s="8" t="n">
        <f aca="false">A6921-0.01</f>
        <v>30.8199999999878</v>
      </c>
      <c r="B6922" s="42" t="n">
        <f aca="false">1+$F$5*$F$4*(1+$F$6)^A6922-(1+$F$5)^A6922</f>
        <v>-39.5779163017351</v>
      </c>
      <c r="C6922" s="43" t="n">
        <f aca="false">IF(AND(B6922&gt;=0,B6921&lt;0),1,0)</f>
        <v>0</v>
      </c>
    </row>
    <row r="6923" customFormat="false" ht="12.8" hidden="false" customHeight="false" outlineLevel="0" collapsed="false">
      <c r="A6923" s="8" t="n">
        <f aca="false">A6922-0.01</f>
        <v>30.8099999999878</v>
      </c>
      <c r="B6923" s="42" t="n">
        <f aca="false">1+$F$5*$F$4*(1+$F$6)^A6923-(1+$F$5)^A6923</f>
        <v>-39.522413175831</v>
      </c>
      <c r="C6923" s="43" t="n">
        <f aca="false">IF(AND(B6923&gt;=0,B6922&lt;0),1,0)</f>
        <v>0</v>
      </c>
    </row>
    <row r="6924" customFormat="false" ht="12.8" hidden="false" customHeight="false" outlineLevel="0" collapsed="false">
      <c r="A6924" s="8" t="n">
        <f aca="false">A6923-0.01</f>
        <v>30.7999999999878</v>
      </c>
      <c r="B6924" s="42" t="n">
        <f aca="false">1+$F$5*$F$4*(1+$F$6)^A6924-(1+$F$5)^A6924</f>
        <v>-39.4669800687117</v>
      </c>
      <c r="C6924" s="43" t="n">
        <f aca="false">IF(AND(B6924&gt;=0,B6923&lt;0),1,0)</f>
        <v>0</v>
      </c>
    </row>
    <row r="6925" customFormat="false" ht="12.8" hidden="false" customHeight="false" outlineLevel="0" collapsed="false">
      <c r="A6925" s="8" t="n">
        <f aca="false">A6924-0.01</f>
        <v>30.7899999999878</v>
      </c>
      <c r="B6925" s="42" t="n">
        <f aca="false">1+$F$5*$F$4*(1+$F$6)^A6925-(1+$F$5)^A6925</f>
        <v>-39.4116168932934</v>
      </c>
      <c r="C6925" s="43" t="n">
        <f aca="false">IF(AND(B6925&gt;=0,B6924&lt;0),1,0)</f>
        <v>0</v>
      </c>
    </row>
    <row r="6926" customFormat="false" ht="12.8" hidden="false" customHeight="false" outlineLevel="0" collapsed="false">
      <c r="A6926" s="8" t="n">
        <f aca="false">A6925-0.01</f>
        <v>30.7799999999878</v>
      </c>
      <c r="B6926" s="42" t="n">
        <f aca="false">1+$F$5*$F$4*(1+$F$6)^A6926-(1+$F$5)^A6926</f>
        <v>-39.3563235626005</v>
      </c>
      <c r="C6926" s="43" t="n">
        <f aca="false">IF(AND(B6926&gt;=0,B6925&lt;0),1,0)</f>
        <v>0</v>
      </c>
    </row>
    <row r="6927" customFormat="false" ht="12.8" hidden="false" customHeight="false" outlineLevel="0" collapsed="false">
      <c r="A6927" s="8" t="n">
        <f aca="false">A6926-0.01</f>
        <v>30.7699999999878</v>
      </c>
      <c r="B6927" s="42" t="n">
        <f aca="false">1+$F$5*$F$4*(1+$F$6)^A6927-(1+$F$5)^A6927</f>
        <v>-39.3010999897652</v>
      </c>
      <c r="C6927" s="43" t="n">
        <f aca="false">IF(AND(B6927&gt;=0,B6926&lt;0),1,0)</f>
        <v>0</v>
      </c>
    </row>
    <row r="6928" customFormat="false" ht="12.8" hidden="false" customHeight="false" outlineLevel="0" collapsed="false">
      <c r="A6928" s="8" t="n">
        <f aca="false">A6927-0.01</f>
        <v>30.7599999999878</v>
      </c>
      <c r="B6928" s="42" t="n">
        <f aca="false">1+$F$5*$F$4*(1+$F$6)^A6928-(1+$F$5)^A6928</f>
        <v>-39.2459460880274</v>
      </c>
      <c r="C6928" s="43" t="n">
        <f aca="false">IF(AND(B6928&gt;=0,B6927&lt;0),1,0)</f>
        <v>0</v>
      </c>
    </row>
    <row r="6929" customFormat="false" ht="12.8" hidden="false" customHeight="false" outlineLevel="0" collapsed="false">
      <c r="A6929" s="8" t="n">
        <f aca="false">A6928-0.01</f>
        <v>30.7499999999878</v>
      </c>
      <c r="B6929" s="42" t="n">
        <f aca="false">1+$F$5*$F$4*(1+$F$6)^A6929-(1+$F$5)^A6929</f>
        <v>-39.1908617707347</v>
      </c>
      <c r="C6929" s="43" t="n">
        <f aca="false">IF(AND(B6929&gt;=0,B6928&lt;0),1,0)</f>
        <v>0</v>
      </c>
    </row>
    <row r="6930" customFormat="false" ht="12.8" hidden="false" customHeight="false" outlineLevel="0" collapsed="false">
      <c r="A6930" s="8" t="n">
        <f aca="false">A6929-0.01</f>
        <v>30.7399999999878</v>
      </c>
      <c r="B6930" s="42" t="n">
        <f aca="false">1+$F$5*$F$4*(1+$F$6)^A6930-(1+$F$5)^A6930</f>
        <v>-39.1358469513423</v>
      </c>
      <c r="C6930" s="43" t="n">
        <f aca="false">IF(AND(B6930&gt;=0,B6929&lt;0),1,0)</f>
        <v>0</v>
      </c>
    </row>
    <row r="6931" customFormat="false" ht="12.8" hidden="false" customHeight="false" outlineLevel="0" collapsed="false">
      <c r="A6931" s="8" t="n">
        <f aca="false">A6930-0.01</f>
        <v>30.7299999999878</v>
      </c>
      <c r="B6931" s="42" t="n">
        <f aca="false">1+$F$5*$F$4*(1+$F$6)^A6931-(1+$F$5)^A6931</f>
        <v>-39.0809015434125</v>
      </c>
      <c r="C6931" s="43" t="n">
        <f aca="false">IF(AND(B6931&gt;=0,B6930&lt;0),1,0)</f>
        <v>0</v>
      </c>
    </row>
    <row r="6932" customFormat="false" ht="12.8" hidden="false" customHeight="false" outlineLevel="0" collapsed="false">
      <c r="A6932" s="8" t="n">
        <f aca="false">A6931-0.01</f>
        <v>30.7199999999878</v>
      </c>
      <c r="B6932" s="42" t="n">
        <f aca="false">1+$F$5*$F$4*(1+$F$6)^A6932-(1+$F$5)^A6932</f>
        <v>-39.0260254606149</v>
      </c>
      <c r="C6932" s="43" t="n">
        <f aca="false">IF(AND(B6932&gt;=0,B6931&lt;0),1,0)</f>
        <v>0</v>
      </c>
    </row>
    <row r="6933" customFormat="false" ht="12.8" hidden="false" customHeight="false" outlineLevel="0" collapsed="false">
      <c r="A6933" s="8" t="n">
        <f aca="false">A6932-0.01</f>
        <v>30.7099999999877</v>
      </c>
      <c r="B6933" s="42" t="n">
        <f aca="false">1+$F$5*$F$4*(1+$F$6)^A6933-(1+$F$5)^A6933</f>
        <v>-38.9712186167264</v>
      </c>
      <c r="C6933" s="43" t="n">
        <f aca="false">IF(AND(B6933&gt;=0,B6932&lt;0),1,0)</f>
        <v>0</v>
      </c>
    </row>
    <row r="6934" customFormat="false" ht="12.8" hidden="false" customHeight="false" outlineLevel="0" collapsed="false">
      <c r="A6934" s="8" t="n">
        <f aca="false">A6933-0.01</f>
        <v>30.6999999999877</v>
      </c>
      <c r="B6934" s="42" t="n">
        <f aca="false">1+$F$5*$F$4*(1+$F$6)^A6934-(1+$F$5)^A6934</f>
        <v>-38.9164809256305</v>
      </c>
      <c r="C6934" s="43" t="n">
        <f aca="false">IF(AND(B6934&gt;=0,B6933&lt;0),1,0)</f>
        <v>0</v>
      </c>
    </row>
    <row r="6935" customFormat="false" ht="12.8" hidden="false" customHeight="false" outlineLevel="0" collapsed="false">
      <c r="A6935" s="8" t="n">
        <f aca="false">A6934-0.01</f>
        <v>30.6899999999877</v>
      </c>
      <c r="B6935" s="42" t="n">
        <f aca="false">1+$F$5*$F$4*(1+$F$6)^A6935-(1+$F$5)^A6935</f>
        <v>-38.8618123013178</v>
      </c>
      <c r="C6935" s="43" t="n">
        <f aca="false">IF(AND(B6935&gt;=0,B6934&lt;0),1,0)</f>
        <v>0</v>
      </c>
    </row>
    <row r="6936" customFormat="false" ht="12.8" hidden="false" customHeight="false" outlineLevel="0" collapsed="false">
      <c r="A6936" s="8" t="n">
        <f aca="false">A6935-0.01</f>
        <v>30.6799999999877</v>
      </c>
      <c r="B6936" s="42" t="n">
        <f aca="false">1+$F$5*$F$4*(1+$F$6)^A6936-(1+$F$5)^A6936</f>
        <v>-38.8072126578856</v>
      </c>
      <c r="C6936" s="43" t="n">
        <f aca="false">IF(AND(B6936&gt;=0,B6935&lt;0),1,0)</f>
        <v>0</v>
      </c>
    </row>
    <row r="6937" customFormat="false" ht="12.8" hidden="false" customHeight="false" outlineLevel="0" collapsed="false">
      <c r="A6937" s="8" t="n">
        <f aca="false">A6936-0.01</f>
        <v>30.6699999999877</v>
      </c>
      <c r="B6937" s="42" t="n">
        <f aca="false">1+$F$5*$F$4*(1+$F$6)^A6937-(1+$F$5)^A6937</f>
        <v>-38.7526819095375</v>
      </c>
      <c r="C6937" s="43" t="n">
        <f aca="false">IF(AND(B6937&gt;=0,B6936&lt;0),1,0)</f>
        <v>0</v>
      </c>
    </row>
    <row r="6938" customFormat="false" ht="12.8" hidden="false" customHeight="false" outlineLevel="0" collapsed="false">
      <c r="A6938" s="8" t="n">
        <f aca="false">A6937-0.01</f>
        <v>30.6599999999877</v>
      </c>
      <c r="B6938" s="42" t="n">
        <f aca="false">1+$F$5*$F$4*(1+$F$6)^A6938-(1+$F$5)^A6938</f>
        <v>-38.6982199705837</v>
      </c>
      <c r="C6938" s="43" t="n">
        <f aca="false">IF(AND(B6938&gt;=0,B6937&lt;0),1,0)</f>
        <v>0</v>
      </c>
    </row>
    <row r="6939" customFormat="false" ht="12.8" hidden="false" customHeight="false" outlineLevel="0" collapsed="false">
      <c r="A6939" s="8" t="n">
        <f aca="false">A6938-0.01</f>
        <v>30.6499999999877</v>
      </c>
      <c r="B6939" s="42" t="n">
        <f aca="false">1+$F$5*$F$4*(1+$F$6)^A6939-(1+$F$5)^A6939</f>
        <v>-38.6438267554407</v>
      </c>
      <c r="C6939" s="43" t="n">
        <f aca="false">IF(AND(B6939&gt;=0,B6938&lt;0),1,0)</f>
        <v>0</v>
      </c>
    </row>
    <row r="6940" customFormat="false" ht="12.8" hidden="false" customHeight="false" outlineLevel="0" collapsed="false">
      <c r="A6940" s="8" t="n">
        <f aca="false">A6939-0.01</f>
        <v>30.6399999999877</v>
      </c>
      <c r="B6940" s="42" t="n">
        <f aca="false">1+$F$5*$F$4*(1+$F$6)^A6940-(1+$F$5)^A6940</f>
        <v>-38.5895021786312</v>
      </c>
      <c r="C6940" s="43" t="n">
        <f aca="false">IF(AND(B6940&gt;=0,B6939&lt;0),1,0)</f>
        <v>0</v>
      </c>
    </row>
    <row r="6941" customFormat="false" ht="12.8" hidden="false" customHeight="false" outlineLevel="0" collapsed="false">
      <c r="A6941" s="8" t="n">
        <f aca="false">A6940-0.01</f>
        <v>30.6299999999877</v>
      </c>
      <c r="B6941" s="42" t="n">
        <f aca="false">1+$F$5*$F$4*(1+$F$6)^A6941-(1+$F$5)^A6941</f>
        <v>-38.5352461547838</v>
      </c>
      <c r="C6941" s="43" t="n">
        <f aca="false">IF(AND(B6941&gt;=0,B6940&lt;0),1,0)</f>
        <v>0</v>
      </c>
    </row>
    <row r="6942" customFormat="false" ht="12.8" hidden="false" customHeight="false" outlineLevel="0" collapsed="false">
      <c r="A6942" s="8" t="n">
        <f aca="false">A6941-0.01</f>
        <v>30.6199999999877</v>
      </c>
      <c r="B6942" s="42" t="n">
        <f aca="false">1+$F$5*$F$4*(1+$F$6)^A6942-(1+$F$5)^A6942</f>
        <v>-38.4810585986331</v>
      </c>
      <c r="C6942" s="43" t="n">
        <f aca="false">IF(AND(B6942&gt;=0,B6941&lt;0),1,0)</f>
        <v>0</v>
      </c>
    </row>
    <row r="6943" customFormat="false" ht="12.8" hidden="false" customHeight="false" outlineLevel="0" collapsed="false">
      <c r="A6943" s="8" t="n">
        <f aca="false">A6942-0.01</f>
        <v>30.6099999999877</v>
      </c>
      <c r="B6943" s="42" t="n">
        <f aca="false">1+$F$5*$F$4*(1+$F$6)^A6943-(1+$F$5)^A6943</f>
        <v>-38.4269394250194</v>
      </c>
      <c r="C6943" s="43" t="n">
        <f aca="false">IF(AND(B6943&gt;=0,B6942&lt;0),1,0)</f>
        <v>0</v>
      </c>
    </row>
    <row r="6944" customFormat="false" ht="12.8" hidden="false" customHeight="false" outlineLevel="0" collapsed="false">
      <c r="A6944" s="8" t="n">
        <f aca="false">A6943-0.01</f>
        <v>30.5999999999877</v>
      </c>
      <c r="B6944" s="42" t="n">
        <f aca="false">1+$F$5*$F$4*(1+$F$6)^A6944-(1+$F$5)^A6944</f>
        <v>-38.3728885488888</v>
      </c>
      <c r="C6944" s="43" t="n">
        <f aca="false">IF(AND(B6944&gt;=0,B6943&lt;0),1,0)</f>
        <v>0</v>
      </c>
    </row>
    <row r="6945" customFormat="false" ht="12.8" hidden="false" customHeight="false" outlineLevel="0" collapsed="false">
      <c r="A6945" s="8" t="n">
        <f aca="false">A6944-0.01</f>
        <v>30.5899999999877</v>
      </c>
      <c r="B6945" s="42" t="n">
        <f aca="false">1+$F$5*$F$4*(1+$F$6)^A6945-(1+$F$5)^A6945</f>
        <v>-38.3189058852926</v>
      </c>
      <c r="C6945" s="43" t="n">
        <f aca="false">IF(AND(B6945&gt;=0,B6944&lt;0),1,0)</f>
        <v>0</v>
      </c>
    </row>
    <row r="6946" customFormat="false" ht="12.8" hidden="false" customHeight="false" outlineLevel="0" collapsed="false">
      <c r="A6946" s="8" t="n">
        <f aca="false">A6945-0.01</f>
        <v>30.5799999999877</v>
      </c>
      <c r="B6946" s="42" t="n">
        <f aca="false">1+$F$5*$F$4*(1+$F$6)^A6946-(1+$F$5)^A6946</f>
        <v>-38.2649913493877</v>
      </c>
      <c r="C6946" s="43" t="n">
        <f aca="false">IF(AND(B6946&gt;=0,B6945&lt;0),1,0)</f>
        <v>0</v>
      </c>
    </row>
    <row r="6947" customFormat="false" ht="12.8" hidden="false" customHeight="false" outlineLevel="0" collapsed="false">
      <c r="A6947" s="8" t="n">
        <f aca="false">A6946-0.01</f>
        <v>30.5699999999877</v>
      </c>
      <c r="B6947" s="42" t="n">
        <f aca="false">1+$F$5*$F$4*(1+$F$6)^A6947-(1+$F$5)^A6947</f>
        <v>-38.2111448564362</v>
      </c>
      <c r="C6947" s="43" t="n">
        <f aca="false">IF(AND(B6947&gt;=0,B6946&lt;0),1,0)</f>
        <v>0</v>
      </c>
    </row>
    <row r="6948" customFormat="false" ht="12.8" hidden="false" customHeight="false" outlineLevel="0" collapsed="false">
      <c r="A6948" s="8" t="n">
        <f aca="false">A6947-0.01</f>
        <v>30.5599999999877</v>
      </c>
      <c r="B6948" s="42" t="n">
        <f aca="false">1+$F$5*$F$4*(1+$F$6)^A6948-(1+$F$5)^A6948</f>
        <v>-38.1573663218054</v>
      </c>
      <c r="C6948" s="43" t="n">
        <f aca="false">IF(AND(B6948&gt;=0,B6947&lt;0),1,0)</f>
        <v>0</v>
      </c>
    </row>
    <row r="6949" customFormat="false" ht="12.8" hidden="false" customHeight="false" outlineLevel="0" collapsed="false">
      <c r="A6949" s="8" t="n">
        <f aca="false">A6948-0.01</f>
        <v>30.5499999999877</v>
      </c>
      <c r="B6949" s="42" t="n">
        <f aca="false">1+$F$5*$F$4*(1+$F$6)^A6949-(1+$F$5)^A6949</f>
        <v>-38.1036556609674</v>
      </c>
      <c r="C6949" s="43" t="n">
        <f aca="false">IF(AND(B6949&gt;=0,B6948&lt;0),1,0)</f>
        <v>0</v>
      </c>
    </row>
    <row r="6950" customFormat="false" ht="12.8" hidden="false" customHeight="false" outlineLevel="0" collapsed="false">
      <c r="A6950" s="8" t="n">
        <f aca="false">A6949-0.01</f>
        <v>30.5399999999877</v>
      </c>
      <c r="B6950" s="42" t="n">
        <f aca="false">1+$F$5*$F$4*(1+$F$6)^A6950-(1+$F$5)^A6950</f>
        <v>-38.0500127894993</v>
      </c>
      <c r="C6950" s="43" t="n">
        <f aca="false">IF(AND(B6950&gt;=0,B6949&lt;0),1,0)</f>
        <v>0</v>
      </c>
    </row>
    <row r="6951" customFormat="false" ht="12.8" hidden="false" customHeight="false" outlineLevel="0" collapsed="false">
      <c r="A6951" s="8" t="n">
        <f aca="false">A6950-0.01</f>
        <v>30.5299999999877</v>
      </c>
      <c r="B6951" s="42" t="n">
        <f aca="false">1+$F$5*$F$4*(1+$F$6)^A6951-(1+$F$5)^A6951</f>
        <v>-37.9964376230828</v>
      </c>
      <c r="C6951" s="43" t="n">
        <f aca="false">IF(AND(B6951&gt;=0,B6950&lt;0),1,0)</f>
        <v>0</v>
      </c>
    </row>
    <row r="6952" customFormat="false" ht="12.8" hidden="false" customHeight="false" outlineLevel="0" collapsed="false">
      <c r="A6952" s="8" t="n">
        <f aca="false">A6951-0.01</f>
        <v>30.5199999999877</v>
      </c>
      <c r="B6952" s="42" t="n">
        <f aca="false">1+$F$5*$F$4*(1+$F$6)^A6952-(1+$F$5)^A6952</f>
        <v>-37.9429300775043</v>
      </c>
      <c r="C6952" s="43" t="n">
        <f aca="false">IF(AND(B6952&gt;=0,B6951&lt;0),1,0)</f>
        <v>0</v>
      </c>
    </row>
    <row r="6953" customFormat="false" ht="12.8" hidden="false" customHeight="false" outlineLevel="0" collapsed="false">
      <c r="A6953" s="8" t="n">
        <f aca="false">A6952-0.01</f>
        <v>30.5099999999877</v>
      </c>
      <c r="B6953" s="42" t="n">
        <f aca="false">1+$F$5*$F$4*(1+$F$6)^A6953-(1+$F$5)^A6953</f>
        <v>-37.8894900686546</v>
      </c>
      <c r="C6953" s="43" t="n">
        <f aca="false">IF(AND(B6953&gt;=0,B6952&lt;0),1,0)</f>
        <v>0</v>
      </c>
    </row>
    <row r="6954" customFormat="false" ht="12.8" hidden="false" customHeight="false" outlineLevel="0" collapsed="false">
      <c r="A6954" s="8" t="n">
        <f aca="false">A6953-0.01</f>
        <v>30.4999999999877</v>
      </c>
      <c r="B6954" s="42" t="n">
        <f aca="false">1+$F$5*$F$4*(1+$F$6)^A6954-(1+$F$5)^A6954</f>
        <v>-37.836117512529</v>
      </c>
      <c r="C6954" s="43" t="n">
        <f aca="false">IF(AND(B6954&gt;=0,B6953&lt;0),1,0)</f>
        <v>0</v>
      </c>
    </row>
    <row r="6955" customFormat="false" ht="12.8" hidden="false" customHeight="false" outlineLevel="0" collapsed="false">
      <c r="A6955" s="8" t="n">
        <f aca="false">A6954-0.01</f>
        <v>30.4899999999877</v>
      </c>
      <c r="B6955" s="42" t="n">
        <f aca="false">1+$F$5*$F$4*(1+$F$6)^A6955-(1+$F$5)^A6955</f>
        <v>-37.7828123252266</v>
      </c>
      <c r="C6955" s="43" t="n">
        <f aca="false">IF(AND(B6955&gt;=0,B6954&lt;0),1,0)</f>
        <v>0</v>
      </c>
    </row>
    <row r="6956" customFormat="false" ht="12.8" hidden="false" customHeight="false" outlineLevel="0" collapsed="false">
      <c r="A6956" s="8" t="n">
        <f aca="false">A6955-0.01</f>
        <v>30.4799999999877</v>
      </c>
      <c r="B6956" s="42" t="n">
        <f aca="false">1+$F$5*$F$4*(1+$F$6)^A6956-(1+$F$5)^A6956</f>
        <v>-37.7295744229511</v>
      </c>
      <c r="C6956" s="43" t="n">
        <f aca="false">IF(AND(B6956&gt;=0,B6955&lt;0),1,0)</f>
        <v>0</v>
      </c>
    </row>
    <row r="6957" customFormat="false" ht="12.8" hidden="false" customHeight="false" outlineLevel="0" collapsed="false">
      <c r="A6957" s="8" t="n">
        <f aca="false">A6956-0.01</f>
        <v>30.4699999999877</v>
      </c>
      <c r="B6957" s="42" t="n">
        <f aca="false">1+$F$5*$F$4*(1+$F$6)^A6957-(1+$F$5)^A6957</f>
        <v>-37.6764037220097</v>
      </c>
      <c r="C6957" s="43" t="n">
        <f aca="false">IF(AND(B6957&gt;=0,B6956&lt;0),1,0)</f>
        <v>0</v>
      </c>
    </row>
    <row r="6958" customFormat="false" ht="12.8" hidden="false" customHeight="false" outlineLevel="0" collapsed="false">
      <c r="A6958" s="8" t="n">
        <f aca="false">A6957-0.01</f>
        <v>30.4599999999877</v>
      </c>
      <c r="B6958" s="42" t="n">
        <f aca="false">1+$F$5*$F$4*(1+$F$6)^A6958-(1+$F$5)^A6958</f>
        <v>-37.6233001388137</v>
      </c>
      <c r="C6958" s="43" t="n">
        <f aca="false">IF(AND(B6958&gt;=0,B6957&lt;0),1,0)</f>
        <v>0</v>
      </c>
    </row>
    <row r="6959" customFormat="false" ht="12.8" hidden="false" customHeight="false" outlineLevel="0" collapsed="false">
      <c r="A6959" s="8" t="n">
        <f aca="false">A6958-0.01</f>
        <v>30.4499999999877</v>
      </c>
      <c r="B6959" s="42" t="n">
        <f aca="false">1+$F$5*$F$4*(1+$F$6)^A6959-(1+$F$5)^A6959</f>
        <v>-37.570263589878</v>
      </c>
      <c r="C6959" s="43" t="n">
        <f aca="false">IF(AND(B6959&gt;=0,B6958&lt;0),1,0)</f>
        <v>0</v>
      </c>
    </row>
    <row r="6960" customFormat="false" ht="12.8" hidden="false" customHeight="false" outlineLevel="0" collapsed="false">
      <c r="A6960" s="8" t="n">
        <f aca="false">A6959-0.01</f>
        <v>30.4399999999877</v>
      </c>
      <c r="B6960" s="42" t="n">
        <f aca="false">1+$F$5*$F$4*(1+$F$6)^A6960-(1+$F$5)^A6960</f>
        <v>-37.517293991821</v>
      </c>
      <c r="C6960" s="43" t="n">
        <f aca="false">IF(AND(B6960&gt;=0,B6959&lt;0),1,0)</f>
        <v>0</v>
      </c>
    </row>
    <row r="6961" customFormat="false" ht="12.8" hidden="false" customHeight="false" outlineLevel="0" collapsed="false">
      <c r="A6961" s="8" t="n">
        <f aca="false">A6960-0.01</f>
        <v>30.4299999999877</v>
      </c>
      <c r="B6961" s="42" t="n">
        <f aca="false">1+$F$5*$F$4*(1+$F$6)^A6961-(1+$F$5)^A6961</f>
        <v>-37.4643912613646</v>
      </c>
      <c r="C6961" s="43" t="n">
        <f aca="false">IF(AND(B6961&gt;=0,B6960&lt;0),1,0)</f>
        <v>0</v>
      </c>
    </row>
    <row r="6962" customFormat="false" ht="12.8" hidden="false" customHeight="false" outlineLevel="0" collapsed="false">
      <c r="A6962" s="8" t="n">
        <f aca="false">A6961-0.01</f>
        <v>30.4199999999877</v>
      </c>
      <c r="B6962" s="42" t="n">
        <f aca="false">1+$F$5*$F$4*(1+$F$6)^A6962-(1+$F$5)^A6962</f>
        <v>-37.4115553153339</v>
      </c>
      <c r="C6962" s="43" t="n">
        <f aca="false">IF(AND(B6962&gt;=0,B6961&lt;0),1,0)</f>
        <v>0</v>
      </c>
    </row>
    <row r="6963" customFormat="false" ht="12.8" hidden="false" customHeight="false" outlineLevel="0" collapsed="false">
      <c r="A6963" s="8" t="n">
        <f aca="false">A6962-0.01</f>
        <v>30.4099999999877</v>
      </c>
      <c r="B6963" s="42" t="n">
        <f aca="false">1+$F$5*$F$4*(1+$F$6)^A6963-(1+$F$5)^A6963</f>
        <v>-37.3587860706575</v>
      </c>
      <c r="C6963" s="43" t="n">
        <f aca="false">IF(AND(B6963&gt;=0,B6962&lt;0),1,0)</f>
        <v>0</v>
      </c>
    </row>
    <row r="6964" customFormat="false" ht="12.8" hidden="false" customHeight="false" outlineLevel="0" collapsed="false">
      <c r="A6964" s="8" t="n">
        <f aca="false">A6963-0.01</f>
        <v>30.3999999999877</v>
      </c>
      <c r="B6964" s="42" t="n">
        <f aca="false">1+$F$5*$F$4*(1+$F$6)^A6964-(1+$F$5)^A6964</f>
        <v>-37.3060834443666</v>
      </c>
      <c r="C6964" s="43" t="n">
        <f aca="false">IF(AND(B6964&gt;=0,B6963&lt;0),1,0)</f>
        <v>0</v>
      </c>
    </row>
    <row r="6965" customFormat="false" ht="12.8" hidden="false" customHeight="false" outlineLevel="0" collapsed="false">
      <c r="A6965" s="8" t="n">
        <f aca="false">A6964-0.01</f>
        <v>30.3899999999877</v>
      </c>
      <c r="B6965" s="42" t="n">
        <f aca="false">1+$F$5*$F$4*(1+$F$6)^A6965-(1+$F$5)^A6965</f>
        <v>-37.2534473535956</v>
      </c>
      <c r="C6965" s="43" t="n">
        <f aca="false">IF(AND(B6965&gt;=0,B6964&lt;0),1,0)</f>
        <v>0</v>
      </c>
    </row>
    <row r="6966" customFormat="false" ht="12.8" hidden="false" customHeight="false" outlineLevel="0" collapsed="false">
      <c r="A6966" s="8" t="n">
        <f aca="false">A6965-0.01</f>
        <v>30.3799999999877</v>
      </c>
      <c r="B6966" s="42" t="n">
        <f aca="false">1+$F$5*$F$4*(1+$F$6)^A6966-(1+$F$5)^A6966</f>
        <v>-37.2008777155816</v>
      </c>
      <c r="C6966" s="43" t="n">
        <f aca="false">IF(AND(B6966&gt;=0,B6965&lt;0),1,0)</f>
        <v>0</v>
      </c>
    </row>
    <row r="6967" customFormat="false" ht="12.8" hidden="false" customHeight="false" outlineLevel="0" collapsed="false">
      <c r="A6967" s="8" t="n">
        <f aca="false">A6966-0.01</f>
        <v>30.3699999999877</v>
      </c>
      <c r="B6967" s="42" t="n">
        <f aca="false">1+$F$5*$F$4*(1+$F$6)^A6967-(1+$F$5)^A6967</f>
        <v>-37.1483744476644</v>
      </c>
      <c r="C6967" s="43" t="n">
        <f aca="false">IF(AND(B6967&gt;=0,B6966&lt;0),1,0)</f>
        <v>0</v>
      </c>
    </row>
    <row r="6968" customFormat="false" ht="12.8" hidden="false" customHeight="false" outlineLevel="0" collapsed="false">
      <c r="A6968" s="8" t="n">
        <f aca="false">A6967-0.01</f>
        <v>30.3599999999877</v>
      </c>
      <c r="B6968" s="42" t="n">
        <f aca="false">1+$F$5*$F$4*(1+$F$6)^A6968-(1+$F$5)^A6968</f>
        <v>-37.0959374672864</v>
      </c>
      <c r="C6968" s="43" t="n">
        <f aca="false">IF(AND(B6968&gt;=0,B6967&lt;0),1,0)</f>
        <v>0</v>
      </c>
    </row>
    <row r="6969" customFormat="false" ht="12.8" hidden="false" customHeight="false" outlineLevel="0" collapsed="false">
      <c r="A6969" s="8" t="n">
        <f aca="false">A6968-0.01</f>
        <v>30.3499999999877</v>
      </c>
      <c r="B6969" s="42" t="n">
        <f aca="false">1+$F$5*$F$4*(1+$F$6)^A6969-(1+$F$5)^A6969</f>
        <v>-37.0435666919922</v>
      </c>
      <c r="C6969" s="43" t="n">
        <f aca="false">IF(AND(B6969&gt;=0,B6968&lt;0),1,0)</f>
        <v>0</v>
      </c>
    </row>
    <row r="6970" customFormat="false" ht="12.8" hidden="false" customHeight="false" outlineLevel="0" collapsed="false">
      <c r="A6970" s="8" t="n">
        <f aca="false">A6969-0.01</f>
        <v>30.3399999999877</v>
      </c>
      <c r="B6970" s="42" t="n">
        <f aca="false">1+$F$5*$F$4*(1+$F$6)^A6970-(1+$F$5)^A6970</f>
        <v>-36.9912620394289</v>
      </c>
      <c r="C6970" s="43" t="n">
        <f aca="false">IF(AND(B6970&gt;=0,B6969&lt;0),1,0)</f>
        <v>0</v>
      </c>
    </row>
    <row r="6971" customFormat="false" ht="12.8" hidden="false" customHeight="false" outlineLevel="0" collapsed="false">
      <c r="A6971" s="8" t="n">
        <f aca="false">A6970-0.01</f>
        <v>30.3299999999877</v>
      </c>
      <c r="B6971" s="42" t="n">
        <f aca="false">1+$F$5*$F$4*(1+$F$6)^A6971-(1+$F$5)^A6971</f>
        <v>-36.9390234273457</v>
      </c>
      <c r="C6971" s="43" t="n">
        <f aca="false">IF(AND(B6971&gt;=0,B6970&lt;0),1,0)</f>
        <v>0</v>
      </c>
    </row>
    <row r="6972" customFormat="false" ht="12.8" hidden="false" customHeight="false" outlineLevel="0" collapsed="false">
      <c r="A6972" s="8" t="n">
        <f aca="false">A6971-0.01</f>
        <v>30.3199999999877</v>
      </c>
      <c r="B6972" s="42" t="n">
        <f aca="false">1+$F$5*$F$4*(1+$F$6)^A6972-(1+$F$5)^A6972</f>
        <v>-36.8868507735937</v>
      </c>
      <c r="C6972" s="43" t="n">
        <f aca="false">IF(AND(B6972&gt;=0,B6971&lt;0),1,0)</f>
        <v>0</v>
      </c>
    </row>
    <row r="6973" customFormat="false" ht="12.8" hidden="false" customHeight="false" outlineLevel="0" collapsed="false">
      <c r="A6973" s="8" t="n">
        <f aca="false">A6972-0.01</f>
        <v>30.3099999999877</v>
      </c>
      <c r="B6973" s="42" t="n">
        <f aca="false">1+$F$5*$F$4*(1+$F$6)^A6973-(1+$F$5)^A6973</f>
        <v>-36.8347439961261</v>
      </c>
      <c r="C6973" s="43" t="n">
        <f aca="false">IF(AND(B6973&gt;=0,B6972&lt;0),1,0)</f>
        <v>0</v>
      </c>
    </row>
    <row r="6974" customFormat="false" ht="12.8" hidden="false" customHeight="false" outlineLevel="0" collapsed="false">
      <c r="A6974" s="8" t="n">
        <f aca="false">A6973-0.01</f>
        <v>30.2999999999877</v>
      </c>
      <c r="B6974" s="42" t="n">
        <f aca="false">1+$F$5*$F$4*(1+$F$6)^A6974-(1+$F$5)^A6974</f>
        <v>-36.7827030129978</v>
      </c>
      <c r="C6974" s="43" t="n">
        <f aca="false">IF(AND(B6974&gt;=0,B6973&lt;0),1,0)</f>
        <v>0</v>
      </c>
    </row>
    <row r="6975" customFormat="false" ht="12.8" hidden="false" customHeight="false" outlineLevel="0" collapsed="false">
      <c r="A6975" s="8" t="n">
        <f aca="false">A6974-0.01</f>
        <v>30.2899999999877</v>
      </c>
      <c r="B6975" s="42" t="n">
        <f aca="false">1+$F$5*$F$4*(1+$F$6)^A6975-(1+$F$5)^A6975</f>
        <v>-36.7307277423652</v>
      </c>
      <c r="C6975" s="43" t="n">
        <f aca="false">IF(AND(B6975&gt;=0,B6974&lt;0),1,0)</f>
        <v>0</v>
      </c>
    </row>
    <row r="6976" customFormat="false" ht="12.8" hidden="false" customHeight="false" outlineLevel="0" collapsed="false">
      <c r="A6976" s="8" t="n">
        <f aca="false">A6975-0.01</f>
        <v>30.2799999999877</v>
      </c>
      <c r="B6976" s="42" t="n">
        <f aca="false">1+$F$5*$F$4*(1+$F$6)^A6976-(1+$F$5)^A6976</f>
        <v>-36.6788181024865</v>
      </c>
      <c r="C6976" s="43" t="n">
        <f aca="false">IF(AND(B6976&gt;=0,B6975&lt;0),1,0)</f>
        <v>0</v>
      </c>
    </row>
    <row r="6977" customFormat="false" ht="12.8" hidden="false" customHeight="false" outlineLevel="0" collapsed="false">
      <c r="A6977" s="8" t="n">
        <f aca="false">A6976-0.01</f>
        <v>30.2699999999877</v>
      </c>
      <c r="B6977" s="42" t="n">
        <f aca="false">1+$F$5*$F$4*(1+$F$6)^A6977-(1+$F$5)^A6977</f>
        <v>-36.6269740117212</v>
      </c>
      <c r="C6977" s="43" t="n">
        <f aca="false">IF(AND(B6977&gt;=0,B6976&lt;0),1,0)</f>
        <v>0</v>
      </c>
    </row>
    <row r="6978" customFormat="false" ht="12.8" hidden="false" customHeight="false" outlineLevel="0" collapsed="false">
      <c r="A6978" s="8" t="n">
        <f aca="false">A6977-0.01</f>
        <v>30.2599999999877</v>
      </c>
      <c r="B6978" s="42" t="n">
        <f aca="false">1+$F$5*$F$4*(1+$F$6)^A6978-(1+$F$5)^A6978</f>
        <v>-36.5751953885299</v>
      </c>
      <c r="C6978" s="43" t="n">
        <f aca="false">IF(AND(B6978&gt;=0,B6977&lt;0),1,0)</f>
        <v>0</v>
      </c>
    </row>
    <row r="6979" customFormat="false" ht="12.8" hidden="false" customHeight="false" outlineLevel="0" collapsed="false">
      <c r="A6979" s="8" t="n">
        <f aca="false">A6978-0.01</f>
        <v>30.2499999999877</v>
      </c>
      <c r="B6979" s="42" t="n">
        <f aca="false">1+$F$5*$F$4*(1+$F$6)^A6979-(1+$F$5)^A6979</f>
        <v>-36.5234821514745</v>
      </c>
      <c r="C6979" s="43" t="n">
        <f aca="false">IF(AND(B6979&gt;=0,B6978&lt;0),1,0)</f>
        <v>0</v>
      </c>
    </row>
    <row r="6980" customFormat="false" ht="12.8" hidden="false" customHeight="false" outlineLevel="0" collapsed="false">
      <c r="A6980" s="8" t="n">
        <f aca="false">A6979-0.01</f>
        <v>30.2399999999877</v>
      </c>
      <c r="B6980" s="42" t="n">
        <f aca="false">1+$F$5*$F$4*(1+$F$6)^A6980-(1+$F$5)^A6980</f>
        <v>-36.471834219218</v>
      </c>
      <c r="C6980" s="43" t="n">
        <f aca="false">IF(AND(B6980&gt;=0,B6979&lt;0),1,0)</f>
        <v>0</v>
      </c>
    </row>
    <row r="6981" customFormat="false" ht="12.8" hidden="false" customHeight="false" outlineLevel="0" collapsed="false">
      <c r="A6981" s="8" t="n">
        <f aca="false">A6980-0.01</f>
        <v>30.2299999999877</v>
      </c>
      <c r="B6981" s="42" t="n">
        <f aca="false">1+$F$5*$F$4*(1+$F$6)^A6981-(1+$F$5)^A6981</f>
        <v>-36.4202515105241</v>
      </c>
      <c r="C6981" s="43" t="n">
        <f aca="false">IF(AND(B6981&gt;=0,B6980&lt;0),1,0)</f>
        <v>0</v>
      </c>
    </row>
    <row r="6982" customFormat="false" ht="12.8" hidden="false" customHeight="false" outlineLevel="0" collapsed="false">
      <c r="A6982" s="8" t="n">
        <f aca="false">A6981-0.01</f>
        <v>30.2199999999877</v>
      </c>
      <c r="B6982" s="42" t="n">
        <f aca="false">1+$F$5*$F$4*(1+$F$6)^A6982-(1+$F$5)^A6982</f>
        <v>-36.3687339442574</v>
      </c>
      <c r="C6982" s="43" t="n">
        <f aca="false">IF(AND(B6982&gt;=0,B6981&lt;0),1,0)</f>
        <v>0</v>
      </c>
    </row>
    <row r="6983" customFormat="false" ht="12.8" hidden="false" customHeight="false" outlineLevel="0" collapsed="false">
      <c r="A6983" s="8" t="n">
        <f aca="false">A6982-0.01</f>
        <v>30.2099999999877</v>
      </c>
      <c r="B6983" s="42" t="n">
        <f aca="false">1+$F$5*$F$4*(1+$F$6)^A6983-(1+$F$5)^A6983</f>
        <v>-36.3172814393832</v>
      </c>
      <c r="C6983" s="43" t="n">
        <f aca="false">IF(AND(B6983&gt;=0,B6982&lt;0),1,0)</f>
        <v>0</v>
      </c>
    </row>
    <row r="6984" customFormat="false" ht="12.8" hidden="false" customHeight="false" outlineLevel="0" collapsed="false">
      <c r="A6984" s="8" t="n">
        <f aca="false">A6983-0.01</f>
        <v>30.1999999999877</v>
      </c>
      <c r="B6984" s="42" t="n">
        <f aca="false">1+$F$5*$F$4*(1+$F$6)^A6984-(1+$F$5)^A6984</f>
        <v>-36.2658939149671</v>
      </c>
      <c r="C6984" s="43" t="n">
        <f aca="false">IF(AND(B6984&gt;=0,B6983&lt;0),1,0)</f>
        <v>0</v>
      </c>
    </row>
    <row r="6985" customFormat="false" ht="12.8" hidden="false" customHeight="false" outlineLevel="0" collapsed="false">
      <c r="A6985" s="8" t="n">
        <f aca="false">A6984-0.01</f>
        <v>30.1899999999877</v>
      </c>
      <c r="B6985" s="42" t="n">
        <f aca="false">1+$F$5*$F$4*(1+$F$6)^A6985-(1+$F$5)^A6985</f>
        <v>-36.2145712901754</v>
      </c>
      <c r="C6985" s="43" t="n">
        <f aca="false">IF(AND(B6985&gt;=0,B6984&lt;0),1,0)</f>
        <v>0</v>
      </c>
    </row>
    <row r="6986" customFormat="false" ht="12.8" hidden="false" customHeight="false" outlineLevel="0" collapsed="false">
      <c r="A6986" s="8" t="n">
        <f aca="false">A6985-0.01</f>
        <v>30.1799999999877</v>
      </c>
      <c r="B6986" s="42" t="n">
        <f aca="false">1+$F$5*$F$4*(1+$F$6)^A6986-(1+$F$5)^A6986</f>
        <v>-36.1633134842743</v>
      </c>
      <c r="C6986" s="43" t="n">
        <f aca="false">IF(AND(B6986&gt;=0,B6985&lt;0),1,0)</f>
        <v>0</v>
      </c>
    </row>
    <row r="6987" customFormat="false" ht="12.8" hidden="false" customHeight="false" outlineLevel="0" collapsed="false">
      <c r="A6987" s="8" t="n">
        <f aca="false">A6986-0.01</f>
        <v>30.1699999999877</v>
      </c>
      <c r="B6987" s="42" t="n">
        <f aca="false">1+$F$5*$F$4*(1+$F$6)^A6987-(1+$F$5)^A6987</f>
        <v>-36.1121204166306</v>
      </c>
      <c r="C6987" s="43" t="n">
        <f aca="false">IF(AND(B6987&gt;=0,B6986&lt;0),1,0)</f>
        <v>0</v>
      </c>
    </row>
    <row r="6988" customFormat="false" ht="12.8" hidden="false" customHeight="false" outlineLevel="0" collapsed="false">
      <c r="A6988" s="8" t="n">
        <f aca="false">A6987-0.01</f>
        <v>30.1599999999877</v>
      </c>
      <c r="B6988" s="42" t="n">
        <f aca="false">1+$F$5*$F$4*(1+$F$6)^A6988-(1+$F$5)^A6988</f>
        <v>-36.0609920067108</v>
      </c>
      <c r="C6988" s="43" t="n">
        <f aca="false">IF(AND(B6988&gt;=0,B6987&lt;0),1,0)</f>
        <v>0</v>
      </c>
    </row>
    <row r="6989" customFormat="false" ht="12.8" hidden="false" customHeight="false" outlineLevel="0" collapsed="false">
      <c r="A6989" s="8" t="n">
        <f aca="false">A6988-0.01</f>
        <v>30.1499999999877</v>
      </c>
      <c r="B6989" s="42" t="n">
        <f aca="false">1+$F$5*$F$4*(1+$F$6)^A6989-(1+$F$5)^A6989</f>
        <v>-36.0099281740813</v>
      </c>
      <c r="C6989" s="43" t="n">
        <f aca="false">IF(AND(B6989&gt;=0,B6988&lt;0),1,0)</f>
        <v>0</v>
      </c>
    </row>
    <row r="6990" customFormat="false" ht="12.8" hidden="false" customHeight="false" outlineLevel="0" collapsed="false">
      <c r="A6990" s="8" t="n">
        <f aca="false">A6989-0.01</f>
        <v>30.1399999999877</v>
      </c>
      <c r="B6990" s="42" t="n">
        <f aca="false">1+$F$5*$F$4*(1+$F$6)^A6990-(1+$F$5)^A6990</f>
        <v>-35.9589288384084</v>
      </c>
      <c r="C6990" s="43" t="n">
        <f aca="false">IF(AND(B6990&gt;=0,B6989&lt;0),1,0)</f>
        <v>0</v>
      </c>
    </row>
    <row r="6991" customFormat="false" ht="12.8" hidden="false" customHeight="false" outlineLevel="0" collapsed="false">
      <c r="A6991" s="8" t="n">
        <f aca="false">A6990-0.01</f>
        <v>30.1299999999877</v>
      </c>
      <c r="B6991" s="42" t="n">
        <f aca="false">1+$F$5*$F$4*(1+$F$6)^A6991-(1+$F$5)^A6991</f>
        <v>-35.9079939194581</v>
      </c>
      <c r="C6991" s="43" t="n">
        <f aca="false">IF(AND(B6991&gt;=0,B6990&lt;0),1,0)</f>
        <v>0</v>
      </c>
    </row>
    <row r="6992" customFormat="false" ht="12.8" hidden="false" customHeight="false" outlineLevel="0" collapsed="false">
      <c r="A6992" s="8" t="n">
        <f aca="false">A6991-0.01</f>
        <v>30.1199999999877</v>
      </c>
      <c r="B6992" s="42" t="n">
        <f aca="false">1+$F$5*$F$4*(1+$F$6)^A6992-(1+$F$5)^A6992</f>
        <v>-35.8571233370958</v>
      </c>
      <c r="C6992" s="43" t="n">
        <f aca="false">IF(AND(B6992&gt;=0,B6991&lt;0),1,0)</f>
        <v>0</v>
      </c>
    </row>
    <row r="6993" customFormat="false" ht="12.8" hidden="false" customHeight="false" outlineLevel="0" collapsed="false">
      <c r="A6993" s="8" t="n">
        <f aca="false">A6992-0.01</f>
        <v>30.1099999999877</v>
      </c>
      <c r="B6993" s="42" t="n">
        <f aca="false">1+$F$5*$F$4*(1+$F$6)^A6993-(1+$F$5)^A6993</f>
        <v>-35.8063170112864</v>
      </c>
      <c r="C6993" s="43" t="n">
        <f aca="false">IF(AND(B6993&gt;=0,B6992&lt;0),1,0)</f>
        <v>0</v>
      </c>
    </row>
    <row r="6994" customFormat="false" ht="12.8" hidden="false" customHeight="false" outlineLevel="0" collapsed="false">
      <c r="A6994" s="8" t="n">
        <f aca="false">A6993-0.01</f>
        <v>30.0999999999877</v>
      </c>
      <c r="B6994" s="42" t="n">
        <f aca="false">1+$F$5*$F$4*(1+$F$6)^A6994-(1+$F$5)^A6994</f>
        <v>-35.7555748620939</v>
      </c>
      <c r="C6994" s="43" t="n">
        <f aca="false">IF(AND(B6994&gt;=0,B6993&lt;0),1,0)</f>
        <v>0</v>
      </c>
    </row>
    <row r="6995" customFormat="false" ht="12.8" hidden="false" customHeight="false" outlineLevel="0" collapsed="false">
      <c r="A6995" s="8" t="n">
        <f aca="false">A6994-0.01</f>
        <v>30.0899999999877</v>
      </c>
      <c r="B6995" s="42" t="n">
        <f aca="false">1+$F$5*$F$4*(1+$F$6)^A6995-(1+$F$5)^A6995</f>
        <v>-35.7048968096817</v>
      </c>
      <c r="C6995" s="43" t="n">
        <f aca="false">IF(AND(B6995&gt;=0,B6994&lt;0),1,0)</f>
        <v>0</v>
      </c>
    </row>
    <row r="6996" customFormat="false" ht="12.8" hidden="false" customHeight="false" outlineLevel="0" collapsed="false">
      <c r="A6996" s="8" t="n">
        <f aca="false">A6995-0.01</f>
        <v>30.0799999999877</v>
      </c>
      <c r="B6996" s="42" t="n">
        <f aca="false">1+$F$5*$F$4*(1+$F$6)^A6996-(1+$F$5)^A6996</f>
        <v>-35.6542827743121</v>
      </c>
      <c r="C6996" s="43" t="n">
        <f aca="false">IF(AND(B6996&gt;=0,B6995&lt;0),1,0)</f>
        <v>0</v>
      </c>
    </row>
    <row r="6997" customFormat="false" ht="12.8" hidden="false" customHeight="false" outlineLevel="0" collapsed="false">
      <c r="A6997" s="8" t="n">
        <f aca="false">A6996-0.01</f>
        <v>30.0699999999876</v>
      </c>
      <c r="B6997" s="42" t="n">
        <f aca="false">1+$F$5*$F$4*(1+$F$6)^A6997-(1+$F$5)^A6997</f>
        <v>-35.6037326763463</v>
      </c>
      <c r="C6997" s="43" t="n">
        <f aca="false">IF(AND(B6997&gt;=0,B6996&lt;0),1,0)</f>
        <v>0</v>
      </c>
    </row>
    <row r="6998" customFormat="false" ht="12.8" hidden="false" customHeight="false" outlineLevel="0" collapsed="false">
      <c r="A6998" s="8" t="n">
        <f aca="false">A6997-0.01</f>
        <v>30.0599999999876</v>
      </c>
      <c r="B6998" s="42" t="n">
        <f aca="false">1+$F$5*$F$4*(1+$F$6)^A6998-(1+$F$5)^A6998</f>
        <v>-35.5532464362445</v>
      </c>
      <c r="C6998" s="43" t="n">
        <f aca="false">IF(AND(B6998&gt;=0,B6997&lt;0),1,0)</f>
        <v>0</v>
      </c>
    </row>
    <row r="6999" customFormat="false" ht="12.8" hidden="false" customHeight="false" outlineLevel="0" collapsed="false">
      <c r="A6999" s="8" t="n">
        <f aca="false">A6998-0.01</f>
        <v>30.0499999999876</v>
      </c>
      <c r="B6999" s="42" t="n">
        <f aca="false">1+$F$5*$F$4*(1+$F$6)^A6999-(1+$F$5)^A6999</f>
        <v>-35.5028239745652</v>
      </c>
      <c r="C6999" s="43" t="n">
        <f aca="false">IF(AND(B6999&gt;=0,B6998&lt;0),1,0)</f>
        <v>0</v>
      </c>
    </row>
    <row r="7000" customFormat="false" ht="12.8" hidden="false" customHeight="false" outlineLevel="0" collapsed="false">
      <c r="A7000" s="8" t="n">
        <f aca="false">A6999-0.01</f>
        <v>30.0399999999876</v>
      </c>
      <c r="B7000" s="42" t="n">
        <f aca="false">1+$F$5*$F$4*(1+$F$6)^A7000-(1+$F$5)^A7000</f>
        <v>-35.4524652119658</v>
      </c>
      <c r="C7000" s="43" t="n">
        <f aca="false">IF(AND(B7000&gt;=0,B6999&lt;0),1,0)</f>
        <v>0</v>
      </c>
    </row>
    <row r="7001" customFormat="false" ht="12.8" hidden="false" customHeight="false" outlineLevel="0" collapsed="false">
      <c r="A7001" s="8" t="n">
        <f aca="false">A7000-0.01</f>
        <v>30.0299999999876</v>
      </c>
      <c r="B7001" s="42" t="n">
        <f aca="false">1+$F$5*$F$4*(1+$F$6)^A7001-(1+$F$5)^A7001</f>
        <v>-35.402170069202</v>
      </c>
      <c r="C7001" s="43" t="n">
        <f aca="false">IF(AND(B7001&gt;=0,B7000&lt;0),1,0)</f>
        <v>0</v>
      </c>
    </row>
    <row r="7002" customFormat="false" ht="12.8" hidden="false" customHeight="false" outlineLevel="0" collapsed="false">
      <c r="A7002" s="8" t="n">
        <f aca="false">A7001-0.01</f>
        <v>30.0199999999876</v>
      </c>
      <c r="B7002" s="42" t="n">
        <f aca="false">1+$F$5*$F$4*(1+$F$6)^A7002-(1+$F$5)^A7002</f>
        <v>-35.3519384671276</v>
      </c>
      <c r="C7002" s="43" t="n">
        <f aca="false">IF(AND(B7002&gt;=0,B7001&lt;0),1,0)</f>
        <v>0</v>
      </c>
    </row>
    <row r="7003" customFormat="false" ht="12.8" hidden="false" customHeight="false" outlineLevel="0" collapsed="false">
      <c r="A7003" s="8" t="n">
        <f aca="false">A7002-0.01</f>
        <v>30.0099999999876</v>
      </c>
      <c r="B7003" s="42" t="n">
        <f aca="false">1+$F$5*$F$4*(1+$F$6)^A7003-(1+$F$5)^A7003</f>
        <v>-35.3017703266949</v>
      </c>
      <c r="C7003" s="43" t="n">
        <f aca="false">IF(AND(B7003&gt;=0,B7002&lt;0),1,0)</f>
        <v>0</v>
      </c>
    </row>
    <row r="7004" customFormat="false" ht="12.8" hidden="false" customHeight="false" outlineLevel="0" collapsed="false">
      <c r="A7004" s="8" t="n">
        <f aca="false">A7003-0.01</f>
        <v>29.9999999999876</v>
      </c>
      <c r="B7004" s="42" t="n">
        <f aca="false">1+$F$5*$F$4*(1+$F$6)^A7004-(1+$F$5)^A7004</f>
        <v>-35.2516655689542</v>
      </c>
      <c r="C7004" s="43" t="n">
        <f aca="false">IF(AND(B7004&gt;=0,B7003&lt;0),1,0)</f>
        <v>0</v>
      </c>
    </row>
    <row r="7005" customFormat="false" ht="12.8" hidden="false" customHeight="false" outlineLevel="0" collapsed="false">
      <c r="A7005" s="8" t="n">
        <f aca="false">A7004-0.01</f>
        <v>29.9899999999876</v>
      </c>
      <c r="B7005" s="42" t="n">
        <f aca="false">1+$F$5*$F$4*(1+$F$6)^A7005-(1+$F$5)^A7005</f>
        <v>-35.2016241150534</v>
      </c>
      <c r="C7005" s="43" t="n">
        <f aca="false">IF(AND(B7005&gt;=0,B7004&lt;0),1,0)</f>
        <v>0</v>
      </c>
    </row>
    <row r="7006" customFormat="false" ht="12.8" hidden="false" customHeight="false" outlineLevel="0" collapsed="false">
      <c r="A7006" s="8" t="n">
        <f aca="false">A7005-0.01</f>
        <v>29.9799999999876</v>
      </c>
      <c r="B7006" s="42" t="n">
        <f aca="false">1+$F$5*$F$4*(1+$F$6)^A7006-(1+$F$5)^A7006</f>
        <v>-35.1516458862387</v>
      </c>
      <c r="C7006" s="43" t="n">
        <f aca="false">IF(AND(B7006&gt;=0,B7005&lt;0),1,0)</f>
        <v>0</v>
      </c>
    </row>
    <row r="7007" customFormat="false" ht="12.8" hidden="false" customHeight="false" outlineLevel="0" collapsed="false">
      <c r="A7007" s="8" t="n">
        <f aca="false">A7006-0.01</f>
        <v>29.9699999999876</v>
      </c>
      <c r="B7007" s="42" t="n">
        <f aca="false">1+$F$5*$F$4*(1+$F$6)^A7007-(1+$F$5)^A7007</f>
        <v>-35.1017308038537</v>
      </c>
      <c r="C7007" s="43" t="n">
        <f aca="false">IF(AND(B7007&gt;=0,B7006&lt;0),1,0)</f>
        <v>0</v>
      </c>
    </row>
    <row r="7008" customFormat="false" ht="12.8" hidden="false" customHeight="false" outlineLevel="0" collapsed="false">
      <c r="A7008" s="8" t="n">
        <f aca="false">A7007-0.01</f>
        <v>29.9599999999876</v>
      </c>
      <c r="B7008" s="42" t="n">
        <f aca="false">1+$F$5*$F$4*(1+$F$6)^A7008-(1+$F$5)^A7008</f>
        <v>-35.0518787893396</v>
      </c>
      <c r="C7008" s="43" t="n">
        <f aca="false">IF(AND(B7008&gt;=0,B7007&lt;0),1,0)</f>
        <v>0</v>
      </c>
    </row>
    <row r="7009" customFormat="false" ht="12.8" hidden="false" customHeight="false" outlineLevel="0" collapsed="false">
      <c r="A7009" s="8" t="n">
        <f aca="false">A7008-0.01</f>
        <v>29.9499999999876</v>
      </c>
      <c r="B7009" s="42" t="n">
        <f aca="false">1+$F$5*$F$4*(1+$F$6)^A7009-(1+$F$5)^A7009</f>
        <v>-35.0020897642351</v>
      </c>
      <c r="C7009" s="43" t="n">
        <f aca="false">IF(AND(B7009&gt;=0,B7008&lt;0),1,0)</f>
        <v>0</v>
      </c>
    </row>
    <row r="7010" customFormat="false" ht="12.8" hidden="false" customHeight="false" outlineLevel="0" collapsed="false">
      <c r="A7010" s="8" t="n">
        <f aca="false">A7009-0.01</f>
        <v>29.9399999999876</v>
      </c>
      <c r="B7010" s="42" t="n">
        <f aca="false">1+$F$5*$F$4*(1+$F$6)^A7010-(1+$F$5)^A7010</f>
        <v>-34.9523636501763</v>
      </c>
      <c r="C7010" s="43" t="n">
        <f aca="false">IF(AND(B7010&gt;=0,B7009&lt;0),1,0)</f>
        <v>0</v>
      </c>
    </row>
    <row r="7011" customFormat="false" ht="12.8" hidden="false" customHeight="false" outlineLevel="0" collapsed="false">
      <c r="A7011" s="8" t="n">
        <f aca="false">A7010-0.01</f>
        <v>29.9299999999876</v>
      </c>
      <c r="B7011" s="42" t="n">
        <f aca="false">1+$F$5*$F$4*(1+$F$6)^A7011-(1+$F$5)^A7011</f>
        <v>-34.9027003688963</v>
      </c>
      <c r="C7011" s="43" t="n">
        <f aca="false">IF(AND(B7011&gt;=0,B7010&lt;0),1,0)</f>
        <v>0</v>
      </c>
    </row>
    <row r="7012" customFormat="false" ht="12.8" hidden="false" customHeight="false" outlineLevel="0" collapsed="false">
      <c r="A7012" s="8" t="n">
        <f aca="false">A7011-0.01</f>
        <v>29.9199999999876</v>
      </c>
      <c r="B7012" s="42" t="n">
        <f aca="false">1+$F$5*$F$4*(1+$F$6)^A7012-(1+$F$5)^A7012</f>
        <v>-34.8530998422255</v>
      </c>
      <c r="C7012" s="43" t="n">
        <f aca="false">IF(AND(B7012&gt;=0,B7011&lt;0),1,0)</f>
        <v>0</v>
      </c>
    </row>
    <row r="7013" customFormat="false" ht="12.8" hidden="false" customHeight="false" outlineLevel="0" collapsed="false">
      <c r="A7013" s="8" t="n">
        <f aca="false">A7012-0.01</f>
        <v>29.9099999999876</v>
      </c>
      <c r="B7013" s="42" t="n">
        <f aca="false">1+$F$5*$F$4*(1+$F$6)^A7013-(1+$F$5)^A7013</f>
        <v>-34.8035619920913</v>
      </c>
      <c r="C7013" s="43" t="n">
        <f aca="false">IF(AND(B7013&gt;=0,B7012&lt;0),1,0)</f>
        <v>0</v>
      </c>
    </row>
    <row r="7014" customFormat="false" ht="12.8" hidden="false" customHeight="false" outlineLevel="0" collapsed="false">
      <c r="A7014" s="8" t="n">
        <f aca="false">A7013-0.01</f>
        <v>29.8999999999876</v>
      </c>
      <c r="B7014" s="42" t="n">
        <f aca="false">1+$F$5*$F$4*(1+$F$6)^A7014-(1+$F$5)^A7014</f>
        <v>-34.7540867405177</v>
      </c>
      <c r="C7014" s="43" t="n">
        <f aca="false">IF(AND(B7014&gt;=0,B7013&lt;0),1,0)</f>
        <v>0</v>
      </c>
    </row>
    <row r="7015" customFormat="false" ht="12.8" hidden="false" customHeight="false" outlineLevel="0" collapsed="false">
      <c r="A7015" s="8" t="n">
        <f aca="false">A7014-0.01</f>
        <v>29.8899999999876</v>
      </c>
      <c r="B7015" s="42" t="n">
        <f aca="false">1+$F$5*$F$4*(1+$F$6)^A7015-(1+$F$5)^A7015</f>
        <v>-34.7046740096256</v>
      </c>
      <c r="C7015" s="43" t="n">
        <f aca="false">IF(AND(B7015&gt;=0,B7014&lt;0),1,0)</f>
        <v>0</v>
      </c>
    </row>
    <row r="7016" customFormat="false" ht="12.8" hidden="false" customHeight="false" outlineLevel="0" collapsed="false">
      <c r="A7016" s="8" t="n">
        <f aca="false">A7015-0.01</f>
        <v>29.8799999999876</v>
      </c>
      <c r="B7016" s="42" t="n">
        <f aca="false">1+$F$5*$F$4*(1+$F$6)^A7016-(1+$F$5)^A7016</f>
        <v>-34.6553237216325</v>
      </c>
      <c r="C7016" s="43" t="n">
        <f aca="false">IF(AND(B7016&gt;=0,B7015&lt;0),1,0)</f>
        <v>0</v>
      </c>
    </row>
    <row r="7017" customFormat="false" ht="12.8" hidden="false" customHeight="false" outlineLevel="0" collapsed="false">
      <c r="A7017" s="8" t="n">
        <f aca="false">A7016-0.01</f>
        <v>29.8699999999876</v>
      </c>
      <c r="B7017" s="42" t="n">
        <f aca="false">1+$F$5*$F$4*(1+$F$6)^A7017-(1+$F$5)^A7017</f>
        <v>-34.6060357988524</v>
      </c>
      <c r="C7017" s="43" t="n">
        <f aca="false">IF(AND(B7017&gt;=0,B7016&lt;0),1,0)</f>
        <v>0</v>
      </c>
    </row>
    <row r="7018" customFormat="false" ht="12.8" hidden="false" customHeight="false" outlineLevel="0" collapsed="false">
      <c r="A7018" s="8" t="n">
        <f aca="false">A7017-0.01</f>
        <v>29.8599999999876</v>
      </c>
      <c r="B7018" s="42" t="n">
        <f aca="false">1+$F$5*$F$4*(1+$F$6)^A7018-(1+$F$5)^A7018</f>
        <v>-34.5568101636956</v>
      </c>
      <c r="C7018" s="43" t="n">
        <f aca="false">IF(AND(B7018&gt;=0,B7017&lt;0),1,0)</f>
        <v>0</v>
      </c>
    </row>
    <row r="7019" customFormat="false" ht="12.8" hidden="false" customHeight="false" outlineLevel="0" collapsed="false">
      <c r="A7019" s="8" t="n">
        <f aca="false">A7018-0.01</f>
        <v>29.8499999999876</v>
      </c>
      <c r="B7019" s="42" t="n">
        <f aca="false">1+$F$5*$F$4*(1+$F$6)^A7019-(1+$F$5)^A7019</f>
        <v>-34.5076467386688</v>
      </c>
      <c r="C7019" s="43" t="n">
        <f aca="false">IF(AND(B7019&gt;=0,B7018&lt;0),1,0)</f>
        <v>0</v>
      </c>
    </row>
    <row r="7020" customFormat="false" ht="12.8" hidden="false" customHeight="false" outlineLevel="0" collapsed="false">
      <c r="A7020" s="8" t="n">
        <f aca="false">A7019-0.01</f>
        <v>29.8399999999876</v>
      </c>
      <c r="B7020" s="42" t="n">
        <f aca="false">1+$F$5*$F$4*(1+$F$6)^A7020-(1+$F$5)^A7020</f>
        <v>-34.4585454463745</v>
      </c>
      <c r="C7020" s="43" t="n">
        <f aca="false">IF(AND(B7020&gt;=0,B7019&lt;0),1,0)</f>
        <v>0</v>
      </c>
    </row>
    <row r="7021" customFormat="false" ht="12.8" hidden="false" customHeight="false" outlineLevel="0" collapsed="false">
      <c r="A7021" s="8" t="n">
        <f aca="false">A7020-0.01</f>
        <v>29.8299999999876</v>
      </c>
      <c r="B7021" s="42" t="n">
        <f aca="false">1+$F$5*$F$4*(1+$F$6)^A7021-(1+$F$5)^A7021</f>
        <v>-34.4095062095117</v>
      </c>
      <c r="C7021" s="43" t="n">
        <f aca="false">IF(AND(B7021&gt;=0,B7020&lt;0),1,0)</f>
        <v>0</v>
      </c>
    </row>
    <row r="7022" customFormat="false" ht="12.8" hidden="false" customHeight="false" outlineLevel="0" collapsed="false">
      <c r="A7022" s="8" t="n">
        <f aca="false">A7021-0.01</f>
        <v>29.8199999999876</v>
      </c>
      <c r="B7022" s="42" t="n">
        <f aca="false">1+$F$5*$F$4*(1+$F$6)^A7022-(1+$F$5)^A7022</f>
        <v>-34.3605289508749</v>
      </c>
      <c r="C7022" s="43" t="n">
        <f aca="false">IF(AND(B7022&gt;=0,B7021&lt;0),1,0)</f>
        <v>0</v>
      </c>
    </row>
    <row r="7023" customFormat="false" ht="12.8" hidden="false" customHeight="false" outlineLevel="0" collapsed="false">
      <c r="A7023" s="8" t="n">
        <f aca="false">A7022-0.01</f>
        <v>29.8099999999876</v>
      </c>
      <c r="B7023" s="42" t="n">
        <f aca="false">1+$F$5*$F$4*(1+$F$6)^A7023-(1+$F$5)^A7023</f>
        <v>-34.3116135933545</v>
      </c>
      <c r="C7023" s="43" t="n">
        <f aca="false">IF(AND(B7023&gt;=0,B7022&lt;0),1,0)</f>
        <v>0</v>
      </c>
    </row>
    <row r="7024" customFormat="false" ht="12.8" hidden="false" customHeight="false" outlineLevel="0" collapsed="false">
      <c r="A7024" s="8" t="n">
        <f aca="false">A7023-0.01</f>
        <v>29.7999999999876</v>
      </c>
      <c r="B7024" s="42" t="n">
        <f aca="false">1+$F$5*$F$4*(1+$F$6)^A7024-(1+$F$5)^A7024</f>
        <v>-34.2627600599367</v>
      </c>
      <c r="C7024" s="43" t="n">
        <f aca="false">IF(AND(B7024&gt;=0,B7023&lt;0),1,0)</f>
        <v>0</v>
      </c>
    </row>
    <row r="7025" customFormat="false" ht="12.8" hidden="false" customHeight="false" outlineLevel="0" collapsed="false">
      <c r="A7025" s="8" t="n">
        <f aca="false">A7024-0.01</f>
        <v>29.7899999999876</v>
      </c>
      <c r="B7025" s="42" t="n">
        <f aca="false">1+$F$5*$F$4*(1+$F$6)^A7025-(1+$F$5)^A7025</f>
        <v>-34.2139682737029</v>
      </c>
      <c r="C7025" s="43" t="n">
        <f aca="false">IF(AND(B7025&gt;=0,B7024&lt;0),1,0)</f>
        <v>0</v>
      </c>
    </row>
    <row r="7026" customFormat="false" ht="12.8" hidden="false" customHeight="false" outlineLevel="0" collapsed="false">
      <c r="A7026" s="8" t="n">
        <f aca="false">A7025-0.01</f>
        <v>29.7799999999876</v>
      </c>
      <c r="B7026" s="42" t="n">
        <f aca="false">1+$F$5*$F$4*(1+$F$6)^A7026-(1+$F$5)^A7026</f>
        <v>-34.1652381578302</v>
      </c>
      <c r="C7026" s="43" t="n">
        <f aca="false">IF(AND(B7026&gt;=0,B7025&lt;0),1,0)</f>
        <v>0</v>
      </c>
    </row>
    <row r="7027" customFormat="false" ht="12.8" hidden="false" customHeight="false" outlineLevel="0" collapsed="false">
      <c r="A7027" s="8" t="n">
        <f aca="false">A7026-0.01</f>
        <v>29.7699999999876</v>
      </c>
      <c r="B7027" s="42" t="n">
        <f aca="false">1+$F$5*$F$4*(1+$F$6)^A7027-(1+$F$5)^A7027</f>
        <v>-34.1165696355909</v>
      </c>
      <c r="C7027" s="43" t="n">
        <f aca="false">IF(AND(B7027&gt;=0,B7026&lt;0),1,0)</f>
        <v>0</v>
      </c>
    </row>
    <row r="7028" customFormat="false" ht="12.8" hidden="false" customHeight="false" outlineLevel="0" collapsed="false">
      <c r="A7028" s="8" t="n">
        <f aca="false">A7027-0.01</f>
        <v>29.7599999999876</v>
      </c>
      <c r="B7028" s="42" t="n">
        <f aca="false">1+$F$5*$F$4*(1+$F$6)^A7028-(1+$F$5)^A7028</f>
        <v>-34.0679626303526</v>
      </c>
      <c r="C7028" s="43" t="n">
        <f aca="false">IF(AND(B7028&gt;=0,B7027&lt;0),1,0)</f>
        <v>0</v>
      </c>
    </row>
    <row r="7029" customFormat="false" ht="12.8" hidden="false" customHeight="false" outlineLevel="0" collapsed="false">
      <c r="A7029" s="8" t="n">
        <f aca="false">A7028-0.01</f>
        <v>29.7499999999876</v>
      </c>
      <c r="B7029" s="42" t="n">
        <f aca="false">1+$F$5*$F$4*(1+$F$6)^A7029-(1+$F$5)^A7029</f>
        <v>-34.0194170655778</v>
      </c>
      <c r="C7029" s="43" t="n">
        <f aca="false">IF(AND(B7029&gt;=0,B7028&lt;0),1,0)</f>
        <v>0</v>
      </c>
    </row>
    <row r="7030" customFormat="false" ht="12.8" hidden="false" customHeight="false" outlineLevel="0" collapsed="false">
      <c r="A7030" s="8" t="n">
        <f aca="false">A7029-0.01</f>
        <v>29.7399999999876</v>
      </c>
      <c r="B7030" s="42" t="n">
        <f aca="false">1+$F$5*$F$4*(1+$F$6)^A7030-(1+$F$5)^A7030</f>
        <v>-33.970932864824</v>
      </c>
      <c r="C7030" s="43" t="n">
        <f aca="false">IF(AND(B7030&gt;=0,B7029&lt;0),1,0)</f>
        <v>0</v>
      </c>
    </row>
    <row r="7031" customFormat="false" ht="12.8" hidden="false" customHeight="false" outlineLevel="0" collapsed="false">
      <c r="A7031" s="8" t="n">
        <f aca="false">A7030-0.01</f>
        <v>29.7299999999876</v>
      </c>
      <c r="B7031" s="42" t="n">
        <f aca="false">1+$F$5*$F$4*(1+$F$6)^A7031-(1+$F$5)^A7031</f>
        <v>-33.9225099517435</v>
      </c>
      <c r="C7031" s="43" t="n">
        <f aca="false">IF(AND(B7031&gt;=0,B7030&lt;0),1,0)</f>
        <v>0</v>
      </c>
    </row>
    <row r="7032" customFormat="false" ht="12.8" hidden="false" customHeight="false" outlineLevel="0" collapsed="false">
      <c r="A7032" s="8" t="n">
        <f aca="false">A7031-0.01</f>
        <v>29.7199999999876</v>
      </c>
      <c r="B7032" s="42" t="n">
        <f aca="false">1+$F$5*$F$4*(1+$F$6)^A7032-(1+$F$5)^A7032</f>
        <v>-33.8741482500835</v>
      </c>
      <c r="C7032" s="43" t="n">
        <f aca="false">IF(AND(B7032&gt;=0,B7031&lt;0),1,0)</f>
        <v>0</v>
      </c>
    </row>
    <row r="7033" customFormat="false" ht="12.8" hidden="false" customHeight="false" outlineLevel="0" collapsed="false">
      <c r="A7033" s="8" t="n">
        <f aca="false">A7032-0.01</f>
        <v>29.7099999999876</v>
      </c>
      <c r="B7033" s="42" t="n">
        <f aca="false">1+$F$5*$F$4*(1+$F$6)^A7033-(1+$F$5)^A7033</f>
        <v>-33.8258476836855</v>
      </c>
      <c r="C7033" s="43" t="n">
        <f aca="false">IF(AND(B7033&gt;=0,B7032&lt;0),1,0)</f>
        <v>0</v>
      </c>
    </row>
    <row r="7034" customFormat="false" ht="12.8" hidden="false" customHeight="false" outlineLevel="0" collapsed="false">
      <c r="A7034" s="8" t="n">
        <f aca="false">A7033-0.01</f>
        <v>29.6999999999876</v>
      </c>
      <c r="B7034" s="42" t="n">
        <f aca="false">1+$F$5*$F$4*(1+$F$6)^A7034-(1+$F$5)^A7034</f>
        <v>-33.7776081764856</v>
      </c>
      <c r="C7034" s="43" t="n">
        <f aca="false">IF(AND(B7034&gt;=0,B7033&lt;0),1,0)</f>
        <v>0</v>
      </c>
    </row>
    <row r="7035" customFormat="false" ht="12.8" hidden="false" customHeight="false" outlineLevel="0" collapsed="false">
      <c r="A7035" s="8" t="n">
        <f aca="false">A7034-0.01</f>
        <v>29.6899999999876</v>
      </c>
      <c r="B7035" s="42" t="n">
        <f aca="false">1+$F$5*$F$4*(1+$F$6)^A7035-(1+$F$5)^A7035</f>
        <v>-33.7294296525144</v>
      </c>
      <c r="C7035" s="43" t="n">
        <f aca="false">IF(AND(B7035&gt;=0,B7034&lt;0),1,0)</f>
        <v>0</v>
      </c>
    </row>
    <row r="7036" customFormat="false" ht="12.8" hidden="false" customHeight="false" outlineLevel="0" collapsed="false">
      <c r="A7036" s="8" t="n">
        <f aca="false">A7035-0.01</f>
        <v>29.6799999999876</v>
      </c>
      <c r="B7036" s="42" t="n">
        <f aca="false">1+$F$5*$F$4*(1+$F$6)^A7036-(1+$F$5)^A7036</f>
        <v>-33.6813120358966</v>
      </c>
      <c r="C7036" s="43" t="n">
        <f aca="false">IF(AND(B7036&gt;=0,B7035&lt;0),1,0)</f>
        <v>0</v>
      </c>
    </row>
    <row r="7037" customFormat="false" ht="12.8" hidden="false" customHeight="false" outlineLevel="0" collapsed="false">
      <c r="A7037" s="8" t="n">
        <f aca="false">A7036-0.01</f>
        <v>29.6699999999876</v>
      </c>
      <c r="B7037" s="42" t="n">
        <f aca="false">1+$F$5*$F$4*(1+$F$6)^A7037-(1+$F$5)^A7037</f>
        <v>-33.633255250851</v>
      </c>
      <c r="C7037" s="43" t="n">
        <f aca="false">IF(AND(B7037&gt;=0,B7036&lt;0),1,0)</f>
        <v>0</v>
      </c>
    </row>
    <row r="7038" customFormat="false" ht="12.8" hidden="false" customHeight="false" outlineLevel="0" collapsed="false">
      <c r="A7038" s="8" t="n">
        <f aca="false">A7037-0.01</f>
        <v>29.6599999999876</v>
      </c>
      <c r="B7038" s="42" t="n">
        <f aca="false">1+$F$5*$F$4*(1+$F$6)^A7038-(1+$F$5)^A7038</f>
        <v>-33.5852592216904</v>
      </c>
      <c r="C7038" s="43" t="n">
        <f aca="false">IF(AND(B7038&gt;=0,B7037&lt;0),1,0)</f>
        <v>0</v>
      </c>
    </row>
    <row r="7039" customFormat="false" ht="12.8" hidden="false" customHeight="false" outlineLevel="0" collapsed="false">
      <c r="A7039" s="8" t="n">
        <f aca="false">A7038-0.01</f>
        <v>29.6499999999876</v>
      </c>
      <c r="B7039" s="42" t="n">
        <f aca="false">1+$F$5*$F$4*(1+$F$6)^A7039-(1+$F$5)^A7039</f>
        <v>-33.5373238728217</v>
      </c>
      <c r="C7039" s="43" t="n">
        <f aca="false">IF(AND(B7039&gt;=0,B7038&lt;0),1,0)</f>
        <v>0</v>
      </c>
    </row>
    <row r="7040" customFormat="false" ht="12.8" hidden="false" customHeight="false" outlineLevel="0" collapsed="false">
      <c r="A7040" s="8" t="n">
        <f aca="false">A7039-0.01</f>
        <v>29.6399999999876</v>
      </c>
      <c r="B7040" s="42" t="n">
        <f aca="false">1+$F$5*$F$4*(1+$F$6)^A7040-(1+$F$5)^A7040</f>
        <v>-33.4894491287453</v>
      </c>
      <c r="C7040" s="43" t="n">
        <f aca="false">IF(AND(B7040&gt;=0,B7039&lt;0),1,0)</f>
        <v>0</v>
      </c>
    </row>
    <row r="7041" customFormat="false" ht="12.8" hidden="false" customHeight="false" outlineLevel="0" collapsed="false">
      <c r="A7041" s="8" t="n">
        <f aca="false">A7040-0.01</f>
        <v>29.6299999999876</v>
      </c>
      <c r="B7041" s="42" t="n">
        <f aca="false">1+$F$5*$F$4*(1+$F$6)^A7041-(1+$F$5)^A7041</f>
        <v>-33.4416349140555</v>
      </c>
      <c r="C7041" s="43" t="n">
        <f aca="false">IF(AND(B7041&gt;=0,B7040&lt;0),1,0)</f>
        <v>0</v>
      </c>
    </row>
    <row r="7042" customFormat="false" ht="12.8" hidden="false" customHeight="false" outlineLevel="0" collapsed="false">
      <c r="A7042" s="8" t="n">
        <f aca="false">A7041-0.01</f>
        <v>29.6199999999876</v>
      </c>
      <c r="B7042" s="42" t="n">
        <f aca="false">1+$F$5*$F$4*(1+$F$6)^A7042-(1+$F$5)^A7042</f>
        <v>-33.3938811534399</v>
      </c>
      <c r="C7042" s="43" t="n">
        <f aca="false">IF(AND(B7042&gt;=0,B7041&lt;0),1,0)</f>
        <v>0</v>
      </c>
    </row>
    <row r="7043" customFormat="false" ht="12.8" hidden="false" customHeight="false" outlineLevel="0" collapsed="false">
      <c r="A7043" s="8" t="n">
        <f aca="false">A7042-0.01</f>
        <v>29.6099999999876</v>
      </c>
      <c r="B7043" s="42" t="n">
        <f aca="false">1+$F$5*$F$4*(1+$F$6)^A7043-(1+$F$5)^A7043</f>
        <v>-33.3461877716797</v>
      </c>
      <c r="C7043" s="43" t="n">
        <f aca="false">IF(AND(B7043&gt;=0,B7042&lt;0),1,0)</f>
        <v>0</v>
      </c>
    </row>
    <row r="7044" customFormat="false" ht="12.8" hidden="false" customHeight="false" outlineLevel="0" collapsed="false">
      <c r="A7044" s="8" t="n">
        <f aca="false">A7043-0.01</f>
        <v>29.5999999999876</v>
      </c>
      <c r="B7044" s="42" t="n">
        <f aca="false">1+$F$5*$F$4*(1+$F$6)^A7044-(1+$F$5)^A7044</f>
        <v>-33.2985546936494</v>
      </c>
      <c r="C7044" s="43" t="n">
        <f aca="false">IF(AND(B7044&gt;=0,B7043&lt;0),1,0)</f>
        <v>0</v>
      </c>
    </row>
    <row r="7045" customFormat="false" ht="12.8" hidden="false" customHeight="false" outlineLevel="0" collapsed="false">
      <c r="A7045" s="8" t="n">
        <f aca="false">A7044-0.01</f>
        <v>29.5899999999876</v>
      </c>
      <c r="B7045" s="42" t="n">
        <f aca="false">1+$F$5*$F$4*(1+$F$6)^A7045-(1+$F$5)^A7045</f>
        <v>-33.2509818443167</v>
      </c>
      <c r="C7045" s="43" t="n">
        <f aca="false">IF(AND(B7045&gt;=0,B7044&lt;0),1,0)</f>
        <v>0</v>
      </c>
    </row>
    <row r="7046" customFormat="false" ht="12.8" hidden="false" customHeight="false" outlineLevel="0" collapsed="false">
      <c r="A7046" s="8" t="n">
        <f aca="false">A7045-0.01</f>
        <v>29.5799999999876</v>
      </c>
      <c r="B7046" s="42" t="n">
        <f aca="false">1+$F$5*$F$4*(1+$F$6)^A7046-(1+$F$5)^A7046</f>
        <v>-33.2034691487422</v>
      </c>
      <c r="C7046" s="43" t="n">
        <f aca="false">IF(AND(B7046&gt;=0,B7045&lt;0),1,0)</f>
        <v>0</v>
      </c>
    </row>
    <row r="7047" customFormat="false" ht="12.8" hidden="false" customHeight="false" outlineLevel="0" collapsed="false">
      <c r="A7047" s="8" t="n">
        <f aca="false">A7046-0.01</f>
        <v>29.5699999999876</v>
      </c>
      <c r="B7047" s="42" t="n">
        <f aca="false">1+$F$5*$F$4*(1+$F$6)^A7047-(1+$F$5)^A7047</f>
        <v>-33.1560165320797</v>
      </c>
      <c r="C7047" s="43" t="n">
        <f aca="false">IF(AND(B7047&gt;=0,B7046&lt;0),1,0)</f>
        <v>0</v>
      </c>
    </row>
    <row r="7048" customFormat="false" ht="12.8" hidden="false" customHeight="false" outlineLevel="0" collapsed="false">
      <c r="A7048" s="8" t="n">
        <f aca="false">A7047-0.01</f>
        <v>29.5599999999876</v>
      </c>
      <c r="B7048" s="42" t="n">
        <f aca="false">1+$F$5*$F$4*(1+$F$6)^A7048-(1+$F$5)^A7048</f>
        <v>-33.1086239195758</v>
      </c>
      <c r="C7048" s="43" t="n">
        <f aca="false">IF(AND(B7048&gt;=0,B7047&lt;0),1,0)</f>
        <v>0</v>
      </c>
    </row>
    <row r="7049" customFormat="false" ht="12.8" hidden="false" customHeight="false" outlineLevel="0" collapsed="false">
      <c r="A7049" s="8" t="n">
        <f aca="false">A7048-0.01</f>
        <v>29.5499999999876</v>
      </c>
      <c r="B7049" s="42" t="n">
        <f aca="false">1+$F$5*$F$4*(1+$F$6)^A7049-(1+$F$5)^A7049</f>
        <v>-33.0612912365696</v>
      </c>
      <c r="C7049" s="43" t="n">
        <f aca="false">IF(AND(B7049&gt;=0,B7048&lt;0),1,0)</f>
        <v>0</v>
      </c>
    </row>
    <row r="7050" customFormat="false" ht="12.8" hidden="false" customHeight="false" outlineLevel="0" collapsed="false">
      <c r="A7050" s="8" t="n">
        <f aca="false">A7049-0.01</f>
        <v>29.5399999999876</v>
      </c>
      <c r="B7050" s="42" t="n">
        <f aca="false">1+$F$5*$F$4*(1+$F$6)^A7050-(1+$F$5)^A7050</f>
        <v>-33.0140184084933</v>
      </c>
      <c r="C7050" s="43" t="n">
        <f aca="false">IF(AND(B7050&gt;=0,B7049&lt;0),1,0)</f>
        <v>0</v>
      </c>
    </row>
    <row r="7051" customFormat="false" ht="12.8" hidden="false" customHeight="false" outlineLevel="0" collapsed="false">
      <c r="A7051" s="8" t="n">
        <f aca="false">A7050-0.01</f>
        <v>29.5299999999876</v>
      </c>
      <c r="B7051" s="42" t="n">
        <f aca="false">1+$F$5*$F$4*(1+$F$6)^A7051-(1+$F$5)^A7051</f>
        <v>-32.9668053608711</v>
      </c>
      <c r="C7051" s="43" t="n">
        <f aca="false">IF(AND(B7051&gt;=0,B7050&lt;0),1,0)</f>
        <v>0</v>
      </c>
    </row>
    <row r="7052" customFormat="false" ht="12.8" hidden="false" customHeight="false" outlineLevel="0" collapsed="false">
      <c r="A7052" s="8" t="n">
        <f aca="false">A7051-0.01</f>
        <v>29.5199999999876</v>
      </c>
      <c r="B7052" s="42" t="n">
        <f aca="false">1+$F$5*$F$4*(1+$F$6)^A7052-(1+$F$5)^A7052</f>
        <v>-32.9196520193198</v>
      </c>
      <c r="C7052" s="43" t="n">
        <f aca="false">IF(AND(B7052&gt;=0,B7051&lt;0),1,0)</f>
        <v>0</v>
      </c>
    </row>
    <row r="7053" customFormat="false" ht="12.8" hidden="false" customHeight="false" outlineLevel="0" collapsed="false">
      <c r="A7053" s="8" t="n">
        <f aca="false">A7052-0.01</f>
        <v>29.5099999999876</v>
      </c>
      <c r="B7053" s="42" t="n">
        <f aca="false">1+$F$5*$F$4*(1+$F$6)^A7053-(1+$F$5)^A7053</f>
        <v>-32.8725583095486</v>
      </c>
      <c r="C7053" s="43" t="n">
        <f aca="false">IF(AND(B7053&gt;=0,B7052&lt;0),1,0)</f>
        <v>0</v>
      </c>
    </row>
    <row r="7054" customFormat="false" ht="12.8" hidden="false" customHeight="false" outlineLevel="0" collapsed="false">
      <c r="A7054" s="8" t="n">
        <f aca="false">A7053-0.01</f>
        <v>29.4999999999876</v>
      </c>
      <c r="B7054" s="42" t="n">
        <f aca="false">1+$F$5*$F$4*(1+$F$6)^A7054-(1+$F$5)^A7054</f>
        <v>-32.8255241573587</v>
      </c>
      <c r="C7054" s="43" t="n">
        <f aca="false">IF(AND(B7054&gt;=0,B7053&lt;0),1,0)</f>
        <v>0</v>
      </c>
    </row>
    <row r="7055" customFormat="false" ht="12.8" hidden="false" customHeight="false" outlineLevel="0" collapsed="false">
      <c r="A7055" s="8" t="n">
        <f aca="false">A7054-0.01</f>
        <v>29.4899999999876</v>
      </c>
      <c r="B7055" s="42" t="n">
        <f aca="false">1+$F$5*$F$4*(1+$F$6)^A7055-(1+$F$5)^A7055</f>
        <v>-32.7785494886433</v>
      </c>
      <c r="C7055" s="43" t="n">
        <f aca="false">IF(AND(B7055&gt;=0,B7054&lt;0),1,0)</f>
        <v>0</v>
      </c>
    </row>
    <row r="7056" customFormat="false" ht="12.8" hidden="false" customHeight="false" outlineLevel="0" collapsed="false">
      <c r="A7056" s="8" t="n">
        <f aca="false">A7055-0.01</f>
        <v>29.4799999999876</v>
      </c>
      <c r="B7056" s="42" t="n">
        <f aca="false">1+$F$5*$F$4*(1+$F$6)^A7056-(1+$F$5)^A7056</f>
        <v>-32.7316342293877</v>
      </c>
      <c r="C7056" s="43" t="n">
        <f aca="false">IF(AND(B7056&gt;=0,B7055&lt;0),1,0)</f>
        <v>0</v>
      </c>
    </row>
    <row r="7057" customFormat="false" ht="12.8" hidden="false" customHeight="false" outlineLevel="0" collapsed="false">
      <c r="A7057" s="8" t="n">
        <f aca="false">A7056-0.01</f>
        <v>29.4699999999876</v>
      </c>
      <c r="B7057" s="42" t="n">
        <f aca="false">1+$F$5*$F$4*(1+$F$6)^A7057-(1+$F$5)^A7057</f>
        <v>-32.684778305669</v>
      </c>
      <c r="C7057" s="43" t="n">
        <f aca="false">IF(AND(B7057&gt;=0,B7056&lt;0),1,0)</f>
        <v>0</v>
      </c>
    </row>
    <row r="7058" customFormat="false" ht="12.8" hidden="false" customHeight="false" outlineLevel="0" collapsed="false">
      <c r="A7058" s="8" t="n">
        <f aca="false">A7057-0.01</f>
        <v>29.4599999999876</v>
      </c>
      <c r="B7058" s="42" t="n">
        <f aca="false">1+$F$5*$F$4*(1+$F$6)^A7058-(1+$F$5)^A7058</f>
        <v>-32.6379816436558</v>
      </c>
      <c r="C7058" s="43" t="n">
        <f aca="false">IF(AND(B7058&gt;=0,B7057&lt;0),1,0)</f>
        <v>0</v>
      </c>
    </row>
    <row r="7059" customFormat="false" ht="12.8" hidden="false" customHeight="false" outlineLevel="0" collapsed="false">
      <c r="A7059" s="8" t="n">
        <f aca="false">A7058-0.01</f>
        <v>29.4499999999876</v>
      </c>
      <c r="B7059" s="42" t="n">
        <f aca="false">1+$F$5*$F$4*(1+$F$6)^A7059-(1+$F$5)^A7059</f>
        <v>-32.5912441696085</v>
      </c>
      <c r="C7059" s="43" t="n">
        <f aca="false">IF(AND(B7059&gt;=0,B7058&lt;0),1,0)</f>
        <v>0</v>
      </c>
    </row>
    <row r="7060" customFormat="false" ht="12.8" hidden="false" customHeight="false" outlineLevel="0" collapsed="false">
      <c r="A7060" s="8" t="n">
        <f aca="false">A7059-0.01</f>
        <v>29.4399999999876</v>
      </c>
      <c r="B7060" s="42" t="n">
        <f aca="false">1+$F$5*$F$4*(1+$F$6)^A7060-(1+$F$5)^A7060</f>
        <v>-32.544565809879</v>
      </c>
      <c r="C7060" s="43" t="n">
        <f aca="false">IF(AND(B7060&gt;=0,B7059&lt;0),1,0)</f>
        <v>0</v>
      </c>
    </row>
    <row r="7061" customFormat="false" ht="12.8" hidden="false" customHeight="false" outlineLevel="0" collapsed="false">
      <c r="A7061" s="8" t="n">
        <f aca="false">A7060-0.01</f>
        <v>29.4299999999876</v>
      </c>
      <c r="B7061" s="42" t="n">
        <f aca="false">1+$F$5*$F$4*(1+$F$6)^A7061-(1+$F$5)^A7061</f>
        <v>-32.4979464909103</v>
      </c>
      <c r="C7061" s="43" t="n">
        <f aca="false">IF(AND(B7061&gt;=0,B7060&lt;0),1,0)</f>
        <v>0</v>
      </c>
    </row>
    <row r="7062" customFormat="false" ht="12.8" hidden="false" customHeight="false" outlineLevel="0" collapsed="false">
      <c r="A7062" s="8" t="n">
        <f aca="false">A7061-0.01</f>
        <v>29.4199999999875</v>
      </c>
      <c r="B7062" s="42" t="n">
        <f aca="false">1+$F$5*$F$4*(1+$F$6)^A7062-(1+$F$5)^A7062</f>
        <v>-32.451386139237</v>
      </c>
      <c r="C7062" s="43" t="n">
        <f aca="false">IF(AND(B7062&gt;=0,B7061&lt;0),1,0)</f>
        <v>0</v>
      </c>
    </row>
    <row r="7063" customFormat="false" ht="12.8" hidden="false" customHeight="false" outlineLevel="0" collapsed="false">
      <c r="A7063" s="8" t="n">
        <f aca="false">A7062-0.01</f>
        <v>29.4099999999875</v>
      </c>
      <c r="B7063" s="42" t="n">
        <f aca="false">1+$F$5*$F$4*(1+$F$6)^A7063-(1+$F$5)^A7063</f>
        <v>-32.4048846814845</v>
      </c>
      <c r="C7063" s="43" t="n">
        <f aca="false">IF(AND(B7063&gt;=0,B7062&lt;0),1,0)</f>
        <v>0</v>
      </c>
    </row>
    <row r="7064" customFormat="false" ht="12.8" hidden="false" customHeight="false" outlineLevel="0" collapsed="false">
      <c r="A7064" s="8" t="n">
        <f aca="false">A7063-0.01</f>
        <v>29.3999999999875</v>
      </c>
      <c r="B7064" s="42" t="n">
        <f aca="false">1+$F$5*$F$4*(1+$F$6)^A7064-(1+$F$5)^A7064</f>
        <v>-32.3584420443696</v>
      </c>
      <c r="C7064" s="43" t="n">
        <f aca="false">IF(AND(B7064&gt;=0,B7063&lt;0),1,0)</f>
        <v>0</v>
      </c>
    </row>
    <row r="7065" customFormat="false" ht="12.8" hidden="false" customHeight="false" outlineLevel="0" collapsed="false">
      <c r="A7065" s="8" t="n">
        <f aca="false">A7064-0.01</f>
        <v>29.3899999999875</v>
      </c>
      <c r="B7065" s="42" t="n">
        <f aca="false">1+$F$5*$F$4*(1+$F$6)^A7065-(1+$F$5)^A7065</f>
        <v>-32.3120581546996</v>
      </c>
      <c r="C7065" s="43" t="n">
        <f aca="false">IF(AND(B7065&gt;=0,B7064&lt;0),1,0)</f>
        <v>0</v>
      </c>
    </row>
    <row r="7066" customFormat="false" ht="12.8" hidden="false" customHeight="false" outlineLevel="0" collapsed="false">
      <c r="A7066" s="8" t="n">
        <f aca="false">A7065-0.01</f>
        <v>29.3799999999875</v>
      </c>
      <c r="B7066" s="42" t="n">
        <f aca="false">1+$F$5*$F$4*(1+$F$6)^A7066-(1+$F$5)^A7066</f>
        <v>-32.2657329393728</v>
      </c>
      <c r="C7066" s="43" t="n">
        <f aca="false">IF(AND(B7066&gt;=0,B7065&lt;0),1,0)</f>
        <v>0</v>
      </c>
    </row>
    <row r="7067" customFormat="false" ht="12.8" hidden="false" customHeight="false" outlineLevel="0" collapsed="false">
      <c r="A7067" s="8" t="n">
        <f aca="false">A7066-0.01</f>
        <v>29.3699999999875</v>
      </c>
      <c r="B7067" s="42" t="n">
        <f aca="false">1+$F$5*$F$4*(1+$F$6)^A7067-(1+$F$5)^A7067</f>
        <v>-32.2194663253784</v>
      </c>
      <c r="C7067" s="43" t="n">
        <f aca="false">IF(AND(B7067&gt;=0,B7066&lt;0),1,0)</f>
        <v>0</v>
      </c>
    </row>
    <row r="7068" customFormat="false" ht="12.8" hidden="false" customHeight="false" outlineLevel="0" collapsed="false">
      <c r="A7068" s="8" t="n">
        <f aca="false">A7067-0.01</f>
        <v>29.3599999999875</v>
      </c>
      <c r="B7068" s="42" t="n">
        <f aca="false">1+$F$5*$F$4*(1+$F$6)^A7068-(1+$F$5)^A7068</f>
        <v>-32.1732582397957</v>
      </c>
      <c r="C7068" s="43" t="n">
        <f aca="false">IF(AND(B7068&gt;=0,B7067&lt;0),1,0)</f>
        <v>0</v>
      </c>
    </row>
    <row r="7069" customFormat="false" ht="12.8" hidden="false" customHeight="false" outlineLevel="0" collapsed="false">
      <c r="A7069" s="8" t="n">
        <f aca="false">A7068-0.01</f>
        <v>29.3499999999875</v>
      </c>
      <c r="B7069" s="42" t="n">
        <f aca="false">1+$F$5*$F$4*(1+$F$6)^A7069-(1+$F$5)^A7069</f>
        <v>-32.1271086097949</v>
      </c>
      <c r="C7069" s="43" t="n">
        <f aca="false">IF(AND(B7069&gt;=0,B7068&lt;0),1,0)</f>
        <v>0</v>
      </c>
    </row>
    <row r="7070" customFormat="false" ht="12.8" hidden="false" customHeight="false" outlineLevel="0" collapsed="false">
      <c r="A7070" s="8" t="n">
        <f aca="false">A7069-0.01</f>
        <v>29.3399999999875</v>
      </c>
      <c r="B7070" s="42" t="n">
        <f aca="false">1+$F$5*$F$4*(1+$F$6)^A7070-(1+$F$5)^A7070</f>
        <v>-32.0810173626363</v>
      </c>
      <c r="C7070" s="43" t="n">
        <f aca="false">IF(AND(B7070&gt;=0,B7069&lt;0),1,0)</f>
        <v>0</v>
      </c>
    </row>
    <row r="7071" customFormat="false" ht="12.8" hidden="false" customHeight="false" outlineLevel="0" collapsed="false">
      <c r="A7071" s="8" t="n">
        <f aca="false">A7070-0.01</f>
        <v>29.3299999999875</v>
      </c>
      <c r="B7071" s="42" t="n">
        <f aca="false">1+$F$5*$F$4*(1+$F$6)^A7071-(1+$F$5)^A7071</f>
        <v>-32.0349844256706</v>
      </c>
      <c r="C7071" s="43" t="n">
        <f aca="false">IF(AND(B7071&gt;=0,B7070&lt;0),1,0)</f>
        <v>0</v>
      </c>
    </row>
    <row r="7072" customFormat="false" ht="12.8" hidden="false" customHeight="false" outlineLevel="0" collapsed="false">
      <c r="A7072" s="8" t="n">
        <f aca="false">A7071-0.01</f>
        <v>29.3199999999875</v>
      </c>
      <c r="B7072" s="42" t="n">
        <f aca="false">1+$F$5*$F$4*(1+$F$6)^A7072-(1+$F$5)^A7072</f>
        <v>-31.9890097263384</v>
      </c>
      <c r="C7072" s="43" t="n">
        <f aca="false">IF(AND(B7072&gt;=0,B7071&lt;0),1,0)</f>
        <v>0</v>
      </c>
    </row>
    <row r="7073" customFormat="false" ht="12.8" hidden="false" customHeight="false" outlineLevel="0" collapsed="false">
      <c r="A7073" s="8" t="n">
        <f aca="false">A7072-0.01</f>
        <v>29.3099999999875</v>
      </c>
      <c r="B7073" s="42" t="n">
        <f aca="false">1+$F$5*$F$4*(1+$F$6)^A7073-(1+$F$5)^A7073</f>
        <v>-31.9430931921705</v>
      </c>
      <c r="C7073" s="43" t="n">
        <f aca="false">IF(AND(B7073&gt;=0,B7072&lt;0),1,0)</f>
        <v>0</v>
      </c>
    </row>
    <row r="7074" customFormat="false" ht="12.8" hidden="false" customHeight="false" outlineLevel="0" collapsed="false">
      <c r="A7074" s="8" t="n">
        <f aca="false">A7073-0.01</f>
        <v>29.2999999999875</v>
      </c>
      <c r="B7074" s="42" t="n">
        <f aca="false">1+$F$5*$F$4*(1+$F$6)^A7074-(1+$F$5)^A7074</f>
        <v>-31.8972347507876</v>
      </c>
      <c r="C7074" s="43" t="n">
        <f aca="false">IF(AND(B7074&gt;=0,B7073&lt;0),1,0)</f>
        <v>0</v>
      </c>
    </row>
    <row r="7075" customFormat="false" ht="12.8" hidden="false" customHeight="false" outlineLevel="0" collapsed="false">
      <c r="A7075" s="8" t="n">
        <f aca="false">A7074-0.01</f>
        <v>29.2899999999875</v>
      </c>
      <c r="B7075" s="42" t="n">
        <f aca="false">1+$F$5*$F$4*(1+$F$6)^A7075-(1+$F$5)^A7075</f>
        <v>-31.8514343299001</v>
      </c>
      <c r="C7075" s="43" t="n">
        <f aca="false">IF(AND(B7075&gt;=0,B7074&lt;0),1,0)</f>
        <v>0</v>
      </c>
    </row>
    <row r="7076" customFormat="false" ht="12.8" hidden="false" customHeight="false" outlineLevel="0" collapsed="false">
      <c r="A7076" s="8" t="n">
        <f aca="false">A7075-0.01</f>
        <v>29.2799999999875</v>
      </c>
      <c r="B7076" s="42" t="n">
        <f aca="false">1+$F$5*$F$4*(1+$F$6)^A7076-(1+$F$5)^A7076</f>
        <v>-31.8056918573081</v>
      </c>
      <c r="C7076" s="43" t="n">
        <f aca="false">IF(AND(B7076&gt;=0,B7075&lt;0),1,0)</f>
        <v>0</v>
      </c>
    </row>
    <row r="7077" customFormat="false" ht="12.8" hidden="false" customHeight="false" outlineLevel="0" collapsed="false">
      <c r="A7077" s="8" t="n">
        <f aca="false">A7076-0.01</f>
        <v>29.2699999999875</v>
      </c>
      <c r="B7077" s="42" t="n">
        <f aca="false">1+$F$5*$F$4*(1+$F$6)^A7077-(1+$F$5)^A7077</f>
        <v>-31.7600072609014</v>
      </c>
      <c r="C7077" s="43" t="n">
        <f aca="false">IF(AND(B7077&gt;=0,B7076&lt;0),1,0)</f>
        <v>0</v>
      </c>
    </row>
    <row r="7078" customFormat="false" ht="12.8" hidden="false" customHeight="false" outlineLevel="0" collapsed="false">
      <c r="A7078" s="8" t="n">
        <f aca="false">A7077-0.01</f>
        <v>29.2599999999875</v>
      </c>
      <c r="B7078" s="42" t="n">
        <f aca="false">1+$F$5*$F$4*(1+$F$6)^A7078-(1+$F$5)^A7078</f>
        <v>-31.714380468659</v>
      </c>
      <c r="C7078" s="43" t="n">
        <f aca="false">IF(AND(B7078&gt;=0,B7077&lt;0),1,0)</f>
        <v>0</v>
      </c>
    </row>
    <row r="7079" customFormat="false" ht="12.8" hidden="false" customHeight="false" outlineLevel="0" collapsed="false">
      <c r="A7079" s="8" t="n">
        <f aca="false">A7078-0.01</f>
        <v>29.2499999999875</v>
      </c>
      <c r="B7079" s="42" t="n">
        <f aca="false">1+$F$5*$F$4*(1+$F$6)^A7079-(1+$F$5)^A7079</f>
        <v>-31.6688114086494</v>
      </c>
      <c r="C7079" s="43" t="n">
        <f aca="false">IF(AND(B7079&gt;=0,B7078&lt;0),1,0)</f>
        <v>0</v>
      </c>
    </row>
    <row r="7080" customFormat="false" ht="12.8" hidden="false" customHeight="false" outlineLevel="0" collapsed="false">
      <c r="A7080" s="8" t="n">
        <f aca="false">A7079-0.01</f>
        <v>29.2399999999875</v>
      </c>
      <c r="B7080" s="42" t="n">
        <f aca="false">1+$F$5*$F$4*(1+$F$6)^A7080-(1+$F$5)^A7080</f>
        <v>-31.6233000090305</v>
      </c>
      <c r="C7080" s="43" t="n">
        <f aca="false">IF(AND(B7080&gt;=0,B7079&lt;0),1,0)</f>
        <v>0</v>
      </c>
    </row>
    <row r="7081" customFormat="false" ht="12.8" hidden="false" customHeight="false" outlineLevel="0" collapsed="false">
      <c r="A7081" s="8" t="n">
        <f aca="false">A7080-0.01</f>
        <v>29.2299999999875</v>
      </c>
      <c r="B7081" s="42" t="n">
        <f aca="false">1+$F$5*$F$4*(1+$F$6)^A7081-(1+$F$5)^A7081</f>
        <v>-31.577846198049</v>
      </c>
      <c r="C7081" s="43" t="n">
        <f aca="false">IF(AND(B7081&gt;=0,B7080&lt;0),1,0)</f>
        <v>0</v>
      </c>
    </row>
    <row r="7082" customFormat="false" ht="12.8" hidden="false" customHeight="false" outlineLevel="0" collapsed="false">
      <c r="A7082" s="8" t="n">
        <f aca="false">A7081-0.01</f>
        <v>29.2199999999875</v>
      </c>
      <c r="B7082" s="42" t="n">
        <f aca="false">1+$F$5*$F$4*(1+$F$6)^A7082-(1+$F$5)^A7082</f>
        <v>-31.5324499040408</v>
      </c>
      <c r="C7082" s="43" t="n">
        <f aca="false">IF(AND(B7082&gt;=0,B7081&lt;0),1,0)</f>
        <v>0</v>
      </c>
    </row>
    <row r="7083" customFormat="false" ht="12.8" hidden="false" customHeight="false" outlineLevel="0" collapsed="false">
      <c r="A7083" s="8" t="n">
        <f aca="false">A7082-0.01</f>
        <v>29.2099999999875</v>
      </c>
      <c r="B7083" s="42" t="n">
        <f aca="false">1+$F$5*$F$4*(1+$F$6)^A7083-(1+$F$5)^A7083</f>
        <v>-31.4871110554307</v>
      </c>
      <c r="C7083" s="43" t="n">
        <f aca="false">IF(AND(B7083&gt;=0,B7082&lt;0),1,0)</f>
        <v>0</v>
      </c>
    </row>
    <row r="7084" customFormat="false" ht="12.8" hidden="false" customHeight="false" outlineLevel="0" collapsed="false">
      <c r="A7084" s="8" t="n">
        <f aca="false">A7083-0.01</f>
        <v>29.1999999999875</v>
      </c>
      <c r="B7084" s="42" t="n">
        <f aca="false">1+$F$5*$F$4*(1+$F$6)^A7084-(1+$F$5)^A7084</f>
        <v>-31.4418295807323</v>
      </c>
      <c r="C7084" s="43" t="n">
        <f aca="false">IF(AND(B7084&gt;=0,B7083&lt;0),1,0)</f>
        <v>0</v>
      </c>
    </row>
    <row r="7085" customFormat="false" ht="12.8" hidden="false" customHeight="false" outlineLevel="0" collapsed="false">
      <c r="A7085" s="8" t="n">
        <f aca="false">A7084-0.01</f>
        <v>29.1899999999875</v>
      </c>
      <c r="B7085" s="42" t="n">
        <f aca="false">1+$F$5*$F$4*(1+$F$6)^A7085-(1+$F$5)^A7085</f>
        <v>-31.3966054085478</v>
      </c>
      <c r="C7085" s="43" t="n">
        <f aca="false">IF(AND(B7085&gt;=0,B7084&lt;0),1,0)</f>
        <v>0</v>
      </c>
    </row>
    <row r="7086" customFormat="false" ht="12.8" hidden="false" customHeight="false" outlineLevel="0" collapsed="false">
      <c r="A7086" s="8" t="n">
        <f aca="false">A7085-0.01</f>
        <v>29.1799999999875</v>
      </c>
      <c r="B7086" s="42" t="n">
        <f aca="false">1+$F$5*$F$4*(1+$F$6)^A7086-(1+$F$5)^A7086</f>
        <v>-31.351438467568</v>
      </c>
      <c r="C7086" s="43" t="n">
        <f aca="false">IF(AND(B7086&gt;=0,B7085&lt;0),1,0)</f>
        <v>0</v>
      </c>
    </row>
    <row r="7087" customFormat="false" ht="12.8" hidden="false" customHeight="false" outlineLevel="0" collapsed="false">
      <c r="A7087" s="8" t="n">
        <f aca="false">A7086-0.01</f>
        <v>29.1699999999875</v>
      </c>
      <c r="B7087" s="42" t="n">
        <f aca="false">1+$F$5*$F$4*(1+$F$6)^A7087-(1+$F$5)^A7087</f>
        <v>-31.3063286865723</v>
      </c>
      <c r="C7087" s="43" t="n">
        <f aca="false">IF(AND(B7087&gt;=0,B7086&lt;0),1,0)</f>
        <v>0</v>
      </c>
    </row>
    <row r="7088" customFormat="false" ht="12.8" hidden="false" customHeight="false" outlineLevel="0" collapsed="false">
      <c r="A7088" s="8" t="n">
        <f aca="false">A7087-0.01</f>
        <v>29.1599999999875</v>
      </c>
      <c r="B7088" s="42" t="n">
        <f aca="false">1+$F$5*$F$4*(1+$F$6)^A7088-(1+$F$5)^A7088</f>
        <v>-31.2612759944282</v>
      </c>
      <c r="C7088" s="43" t="n">
        <f aca="false">IF(AND(B7088&gt;=0,B7087&lt;0),1,0)</f>
        <v>0</v>
      </c>
    </row>
    <row r="7089" customFormat="false" ht="12.8" hidden="false" customHeight="false" outlineLevel="0" collapsed="false">
      <c r="A7089" s="8" t="n">
        <f aca="false">A7088-0.01</f>
        <v>29.1499999999875</v>
      </c>
      <c r="B7089" s="42" t="n">
        <f aca="false">1+$F$5*$F$4*(1+$F$6)^A7089-(1+$F$5)^A7089</f>
        <v>-31.2162803200917</v>
      </c>
      <c r="C7089" s="43" t="n">
        <f aca="false">IF(AND(B7089&gt;=0,B7088&lt;0),1,0)</f>
        <v>0</v>
      </c>
    </row>
    <row r="7090" customFormat="false" ht="12.8" hidden="false" customHeight="false" outlineLevel="0" collapsed="false">
      <c r="A7090" s="8" t="n">
        <f aca="false">A7089-0.01</f>
        <v>29.1399999999875</v>
      </c>
      <c r="B7090" s="42" t="n">
        <f aca="false">1+$F$5*$F$4*(1+$F$6)^A7090-(1+$F$5)^A7090</f>
        <v>-31.1713415926067</v>
      </c>
      <c r="C7090" s="43" t="n">
        <f aca="false">IF(AND(B7090&gt;=0,B7089&lt;0),1,0)</f>
        <v>0</v>
      </c>
    </row>
    <row r="7091" customFormat="false" ht="12.8" hidden="false" customHeight="false" outlineLevel="0" collapsed="false">
      <c r="A7091" s="8" t="n">
        <f aca="false">A7090-0.01</f>
        <v>29.1299999999875</v>
      </c>
      <c r="B7091" s="42" t="n">
        <f aca="false">1+$F$5*$F$4*(1+$F$6)^A7091-(1+$F$5)^A7091</f>
        <v>-31.1264597411054</v>
      </c>
      <c r="C7091" s="43" t="n">
        <f aca="false">IF(AND(B7091&gt;=0,B7090&lt;0),1,0)</f>
        <v>0</v>
      </c>
    </row>
    <row r="7092" customFormat="false" ht="12.8" hidden="false" customHeight="false" outlineLevel="0" collapsed="false">
      <c r="A7092" s="8" t="n">
        <f aca="false">A7091-0.01</f>
        <v>29.1199999999875</v>
      </c>
      <c r="B7092" s="42" t="n">
        <f aca="false">1+$F$5*$F$4*(1+$F$6)^A7092-(1+$F$5)^A7092</f>
        <v>-31.0816346948077</v>
      </c>
      <c r="C7092" s="43" t="n">
        <f aca="false">IF(AND(B7092&gt;=0,B7091&lt;0),1,0)</f>
        <v>0</v>
      </c>
    </row>
    <row r="7093" customFormat="false" ht="12.8" hidden="false" customHeight="false" outlineLevel="0" collapsed="false">
      <c r="A7093" s="8" t="n">
        <f aca="false">A7092-0.01</f>
        <v>29.1099999999875</v>
      </c>
      <c r="B7093" s="42" t="n">
        <f aca="false">1+$F$5*$F$4*(1+$F$6)^A7093-(1+$F$5)^A7093</f>
        <v>-31.0368663830214</v>
      </c>
      <c r="C7093" s="43" t="n">
        <f aca="false">IF(AND(B7093&gt;=0,B7092&lt;0),1,0)</f>
        <v>0</v>
      </c>
    </row>
    <row r="7094" customFormat="false" ht="12.8" hidden="false" customHeight="false" outlineLevel="0" collapsed="false">
      <c r="A7094" s="8" t="n">
        <f aca="false">A7093-0.01</f>
        <v>29.0999999999875</v>
      </c>
      <c r="B7094" s="42" t="n">
        <f aca="false">1+$F$5*$F$4*(1+$F$6)^A7094-(1+$F$5)^A7094</f>
        <v>-30.9921547351419</v>
      </c>
      <c r="C7094" s="43" t="n">
        <f aca="false">IF(AND(B7094&gt;=0,B7093&lt;0),1,0)</f>
        <v>0</v>
      </c>
    </row>
    <row r="7095" customFormat="false" ht="12.8" hidden="false" customHeight="false" outlineLevel="0" collapsed="false">
      <c r="A7095" s="8" t="n">
        <f aca="false">A7094-0.01</f>
        <v>29.0899999999875</v>
      </c>
      <c r="B7095" s="42" t="n">
        <f aca="false">1+$F$5*$F$4*(1+$F$6)^A7095-(1+$F$5)^A7095</f>
        <v>-30.9474996806524</v>
      </c>
      <c r="C7095" s="43" t="n">
        <f aca="false">IF(AND(B7095&gt;=0,B7094&lt;0),1,0)</f>
        <v>0</v>
      </c>
    </row>
    <row r="7096" customFormat="false" ht="12.8" hidden="false" customHeight="false" outlineLevel="0" collapsed="false">
      <c r="A7096" s="8" t="n">
        <f aca="false">A7095-0.01</f>
        <v>29.0799999999875</v>
      </c>
      <c r="B7096" s="42" t="n">
        <f aca="false">1+$F$5*$F$4*(1+$F$6)^A7096-(1+$F$5)^A7096</f>
        <v>-30.9029011491233</v>
      </c>
      <c r="C7096" s="43" t="n">
        <f aca="false">IF(AND(B7096&gt;=0,B7095&lt;0),1,0)</f>
        <v>0</v>
      </c>
    </row>
    <row r="7097" customFormat="false" ht="12.8" hidden="false" customHeight="false" outlineLevel="0" collapsed="false">
      <c r="A7097" s="8" t="n">
        <f aca="false">A7096-0.01</f>
        <v>29.0699999999875</v>
      </c>
      <c r="B7097" s="42" t="n">
        <f aca="false">1+$F$5*$F$4*(1+$F$6)^A7097-(1+$F$5)^A7097</f>
        <v>-30.8583590702126</v>
      </c>
      <c r="C7097" s="43" t="n">
        <f aca="false">IF(AND(B7097&gt;=0,B7096&lt;0),1,0)</f>
        <v>0</v>
      </c>
    </row>
    <row r="7098" customFormat="false" ht="12.8" hidden="false" customHeight="false" outlineLevel="0" collapsed="false">
      <c r="A7098" s="8" t="n">
        <f aca="false">A7097-0.01</f>
        <v>29.0599999999875</v>
      </c>
      <c r="B7098" s="42" t="n">
        <f aca="false">1+$F$5*$F$4*(1+$F$6)^A7098-(1+$F$5)^A7098</f>
        <v>-30.8138733736654</v>
      </c>
      <c r="C7098" s="43" t="n">
        <f aca="false">IF(AND(B7098&gt;=0,B7097&lt;0),1,0)</f>
        <v>0</v>
      </c>
    </row>
    <row r="7099" customFormat="false" ht="12.8" hidden="false" customHeight="false" outlineLevel="0" collapsed="false">
      <c r="A7099" s="8" t="n">
        <f aca="false">A7098-0.01</f>
        <v>29.0499999999875</v>
      </c>
      <c r="B7099" s="42" t="n">
        <f aca="false">1+$F$5*$F$4*(1+$F$6)^A7099-(1+$F$5)^A7099</f>
        <v>-30.7694439893142</v>
      </c>
      <c r="C7099" s="43" t="n">
        <f aca="false">IF(AND(B7099&gt;=0,B7098&lt;0),1,0)</f>
        <v>0</v>
      </c>
    </row>
    <row r="7100" customFormat="false" ht="12.8" hidden="false" customHeight="false" outlineLevel="0" collapsed="false">
      <c r="A7100" s="8" t="n">
        <f aca="false">A7099-0.01</f>
        <v>29.0399999999875</v>
      </c>
      <c r="B7100" s="42" t="n">
        <f aca="false">1+$F$5*$F$4*(1+$F$6)^A7100-(1+$F$5)^A7100</f>
        <v>-30.7250708470783</v>
      </c>
      <c r="C7100" s="43" t="n">
        <f aca="false">IF(AND(B7100&gt;=0,B7099&lt;0),1,0)</f>
        <v>0</v>
      </c>
    </row>
    <row r="7101" customFormat="false" ht="12.8" hidden="false" customHeight="false" outlineLevel="0" collapsed="false">
      <c r="A7101" s="8" t="n">
        <f aca="false">A7100-0.01</f>
        <v>29.0299999999875</v>
      </c>
      <c r="B7101" s="42" t="n">
        <f aca="false">1+$F$5*$F$4*(1+$F$6)^A7101-(1+$F$5)^A7101</f>
        <v>-30.680753876964</v>
      </c>
      <c r="C7101" s="43" t="n">
        <f aca="false">IF(AND(B7101&gt;=0,B7100&lt;0),1,0)</f>
        <v>0</v>
      </c>
    </row>
    <row r="7102" customFormat="false" ht="12.8" hidden="false" customHeight="false" outlineLevel="0" collapsed="false">
      <c r="A7102" s="8" t="n">
        <f aca="false">A7101-0.01</f>
        <v>29.0199999999875</v>
      </c>
      <c r="B7102" s="42" t="n">
        <f aca="false">1+$F$5*$F$4*(1+$F$6)^A7102-(1+$F$5)^A7102</f>
        <v>-30.6364930090645</v>
      </c>
      <c r="C7102" s="43" t="n">
        <f aca="false">IF(AND(B7102&gt;=0,B7101&lt;0),1,0)</f>
        <v>0</v>
      </c>
    </row>
    <row r="7103" customFormat="false" ht="12.8" hidden="false" customHeight="false" outlineLevel="0" collapsed="false">
      <c r="A7103" s="8" t="n">
        <f aca="false">A7102-0.01</f>
        <v>29.0099999999875</v>
      </c>
      <c r="B7103" s="42" t="n">
        <f aca="false">1+$F$5*$F$4*(1+$F$6)^A7103-(1+$F$5)^A7103</f>
        <v>-30.5922881735597</v>
      </c>
      <c r="C7103" s="43" t="n">
        <f aca="false">IF(AND(B7103&gt;=0,B7102&lt;0),1,0)</f>
        <v>0</v>
      </c>
    </row>
    <row r="7104" customFormat="false" ht="12.8" hidden="false" customHeight="false" outlineLevel="0" collapsed="false">
      <c r="A7104" s="8" t="n">
        <f aca="false">A7103-0.01</f>
        <v>28.9999999999875</v>
      </c>
      <c r="B7104" s="42" t="n">
        <f aca="false">1+$F$5*$F$4*(1+$F$6)^A7104-(1+$F$5)^A7104</f>
        <v>-30.5481393007161</v>
      </c>
      <c r="C7104" s="43" t="n">
        <f aca="false">IF(AND(B7104&gt;=0,B7103&lt;0),1,0)</f>
        <v>0</v>
      </c>
    </row>
    <row r="7105" customFormat="false" ht="12.8" hidden="false" customHeight="false" outlineLevel="0" collapsed="false">
      <c r="A7105" s="8" t="n">
        <f aca="false">A7104-0.01</f>
        <v>28.9899999999875</v>
      </c>
      <c r="B7105" s="42" t="n">
        <f aca="false">1+$F$5*$F$4*(1+$F$6)^A7105-(1+$F$5)^A7105</f>
        <v>-30.5040463208867</v>
      </c>
      <c r="C7105" s="43" t="n">
        <f aca="false">IF(AND(B7105&gt;=0,B7104&lt;0),1,0)</f>
        <v>0</v>
      </c>
    </row>
    <row r="7106" customFormat="false" ht="12.8" hidden="false" customHeight="false" outlineLevel="0" collapsed="false">
      <c r="A7106" s="8" t="n">
        <f aca="false">A7105-0.01</f>
        <v>28.9799999999875</v>
      </c>
      <c r="B7106" s="42" t="n">
        <f aca="false">1+$F$5*$F$4*(1+$F$6)^A7106-(1+$F$5)^A7106</f>
        <v>-30.4600091645109</v>
      </c>
      <c r="C7106" s="43" t="n">
        <f aca="false">IF(AND(B7106&gt;=0,B7105&lt;0),1,0)</f>
        <v>0</v>
      </c>
    </row>
    <row r="7107" customFormat="false" ht="12.8" hidden="false" customHeight="false" outlineLevel="0" collapsed="false">
      <c r="A7107" s="8" t="n">
        <f aca="false">A7106-0.01</f>
        <v>28.9699999999875</v>
      </c>
      <c r="B7107" s="42" t="n">
        <f aca="false">1+$F$5*$F$4*(1+$F$6)^A7107-(1+$F$5)^A7107</f>
        <v>-30.4160277621145</v>
      </c>
      <c r="C7107" s="43" t="n">
        <f aca="false">IF(AND(B7107&gt;=0,B7106&lt;0),1,0)</f>
        <v>0</v>
      </c>
    </row>
    <row r="7108" customFormat="false" ht="12.8" hidden="false" customHeight="false" outlineLevel="0" collapsed="false">
      <c r="A7108" s="8" t="n">
        <f aca="false">A7107-0.01</f>
        <v>28.9599999999875</v>
      </c>
      <c r="B7108" s="42" t="n">
        <f aca="false">1+$F$5*$F$4*(1+$F$6)^A7108-(1+$F$5)^A7108</f>
        <v>-30.3721020443094</v>
      </c>
      <c r="C7108" s="43" t="n">
        <f aca="false">IF(AND(B7108&gt;=0,B7107&lt;0),1,0)</f>
        <v>0</v>
      </c>
    </row>
    <row r="7109" customFormat="false" ht="12.8" hidden="false" customHeight="false" outlineLevel="0" collapsed="false">
      <c r="A7109" s="8" t="n">
        <f aca="false">A7108-0.01</f>
        <v>28.9499999999875</v>
      </c>
      <c r="B7109" s="42" t="n">
        <f aca="false">1+$F$5*$F$4*(1+$F$6)^A7109-(1+$F$5)^A7109</f>
        <v>-30.3282319417935</v>
      </c>
      <c r="C7109" s="43" t="n">
        <f aca="false">IF(AND(B7109&gt;=0,B7108&lt;0),1,0)</f>
        <v>0</v>
      </c>
    </row>
    <row r="7110" customFormat="false" ht="12.8" hidden="false" customHeight="false" outlineLevel="0" collapsed="false">
      <c r="A7110" s="8" t="n">
        <f aca="false">A7109-0.01</f>
        <v>28.9399999999875</v>
      </c>
      <c r="B7110" s="42" t="n">
        <f aca="false">1+$F$5*$F$4*(1+$F$6)^A7110-(1+$F$5)^A7110</f>
        <v>-30.2844173853508</v>
      </c>
      <c r="C7110" s="43" t="n">
        <f aca="false">IF(AND(B7110&gt;=0,B7109&lt;0),1,0)</f>
        <v>0</v>
      </c>
    </row>
    <row r="7111" customFormat="false" ht="12.8" hidden="false" customHeight="false" outlineLevel="0" collapsed="false">
      <c r="A7111" s="8" t="n">
        <f aca="false">A7110-0.01</f>
        <v>28.9299999999875</v>
      </c>
      <c r="B7111" s="42" t="n">
        <f aca="false">1+$F$5*$F$4*(1+$F$6)^A7111-(1+$F$5)^A7111</f>
        <v>-30.2406583058512</v>
      </c>
      <c r="C7111" s="43" t="n">
        <f aca="false">IF(AND(B7111&gt;=0,B7110&lt;0),1,0)</f>
        <v>0</v>
      </c>
    </row>
    <row r="7112" customFormat="false" ht="12.8" hidden="false" customHeight="false" outlineLevel="0" collapsed="false">
      <c r="A7112" s="8" t="n">
        <f aca="false">A7111-0.01</f>
        <v>28.9199999999875</v>
      </c>
      <c r="B7112" s="42" t="n">
        <f aca="false">1+$F$5*$F$4*(1+$F$6)^A7112-(1+$F$5)^A7112</f>
        <v>-30.1969546342502</v>
      </c>
      <c r="C7112" s="43" t="n">
        <f aca="false">IF(AND(B7112&gt;=0,B7111&lt;0),1,0)</f>
        <v>0</v>
      </c>
    </row>
    <row r="7113" customFormat="false" ht="12.8" hidden="false" customHeight="false" outlineLevel="0" collapsed="false">
      <c r="A7113" s="8" t="n">
        <f aca="false">A7112-0.01</f>
        <v>28.9099999999875</v>
      </c>
      <c r="B7113" s="42" t="n">
        <f aca="false">1+$F$5*$F$4*(1+$F$6)^A7113-(1+$F$5)^A7113</f>
        <v>-30.1533063015891</v>
      </c>
      <c r="C7113" s="43" t="n">
        <f aca="false">IF(AND(B7113&gt;=0,B7112&lt;0),1,0)</f>
        <v>0</v>
      </c>
    </row>
    <row r="7114" customFormat="false" ht="12.8" hidden="false" customHeight="false" outlineLevel="0" collapsed="false">
      <c r="A7114" s="8" t="n">
        <f aca="false">A7113-0.01</f>
        <v>28.8999999999875</v>
      </c>
      <c r="B7114" s="42" t="n">
        <f aca="false">1+$F$5*$F$4*(1+$F$6)^A7114-(1+$F$5)^A7114</f>
        <v>-30.1097132389947</v>
      </c>
      <c r="C7114" s="43" t="n">
        <f aca="false">IF(AND(B7114&gt;=0,B7113&lt;0),1,0)</f>
        <v>0</v>
      </c>
    </row>
    <row r="7115" customFormat="false" ht="12.8" hidden="false" customHeight="false" outlineLevel="0" collapsed="false">
      <c r="A7115" s="8" t="n">
        <f aca="false">A7114-0.01</f>
        <v>28.8899999999875</v>
      </c>
      <c r="B7115" s="42" t="n">
        <f aca="false">1+$F$5*$F$4*(1+$F$6)^A7115-(1+$F$5)^A7115</f>
        <v>-30.0661753776793</v>
      </c>
      <c r="C7115" s="43" t="n">
        <f aca="false">IF(AND(B7115&gt;=0,B7114&lt;0),1,0)</f>
        <v>0</v>
      </c>
    </row>
    <row r="7116" customFormat="false" ht="12.8" hidden="false" customHeight="false" outlineLevel="0" collapsed="false">
      <c r="A7116" s="8" t="n">
        <f aca="false">A7115-0.01</f>
        <v>28.8799999999875</v>
      </c>
      <c r="B7116" s="42" t="n">
        <f aca="false">1+$F$5*$F$4*(1+$F$6)^A7116-(1+$F$5)^A7116</f>
        <v>-30.0226926489404</v>
      </c>
      <c r="C7116" s="43" t="n">
        <f aca="false">IF(AND(B7116&gt;=0,B7115&lt;0),1,0)</f>
        <v>0</v>
      </c>
    </row>
    <row r="7117" customFormat="false" ht="12.8" hidden="false" customHeight="false" outlineLevel="0" collapsed="false">
      <c r="A7117" s="8" t="n">
        <f aca="false">A7116-0.01</f>
        <v>28.8699999999875</v>
      </c>
      <c r="B7117" s="42" t="n">
        <f aca="false">1+$F$5*$F$4*(1+$F$6)^A7117-(1+$F$5)^A7117</f>
        <v>-29.9792649841608</v>
      </c>
      <c r="C7117" s="43" t="n">
        <f aca="false">IF(AND(B7117&gt;=0,B7116&lt;0),1,0)</f>
        <v>0</v>
      </c>
    </row>
    <row r="7118" customFormat="false" ht="12.8" hidden="false" customHeight="false" outlineLevel="0" collapsed="false">
      <c r="A7118" s="8" t="n">
        <f aca="false">A7117-0.01</f>
        <v>28.8599999999875</v>
      </c>
      <c r="B7118" s="42" t="n">
        <f aca="false">1+$F$5*$F$4*(1+$F$6)^A7118-(1+$F$5)^A7118</f>
        <v>-29.9358923148085</v>
      </c>
      <c r="C7118" s="43" t="n">
        <f aca="false">IF(AND(B7118&gt;=0,B7117&lt;0),1,0)</f>
        <v>0</v>
      </c>
    </row>
    <row r="7119" customFormat="false" ht="12.8" hidden="false" customHeight="false" outlineLevel="0" collapsed="false">
      <c r="A7119" s="8" t="n">
        <f aca="false">A7118-0.01</f>
        <v>28.8499999999875</v>
      </c>
      <c r="B7119" s="42" t="n">
        <f aca="false">1+$F$5*$F$4*(1+$F$6)^A7119-(1+$F$5)^A7119</f>
        <v>-29.8925745724365</v>
      </c>
      <c r="C7119" s="43" t="n">
        <f aca="false">IF(AND(B7119&gt;=0,B7118&lt;0),1,0)</f>
        <v>0</v>
      </c>
    </row>
    <row r="7120" customFormat="false" ht="12.8" hidden="false" customHeight="false" outlineLevel="0" collapsed="false">
      <c r="A7120" s="8" t="n">
        <f aca="false">A7119-0.01</f>
        <v>28.8399999999875</v>
      </c>
      <c r="B7120" s="42" t="n">
        <f aca="false">1+$F$5*$F$4*(1+$F$6)^A7120-(1+$F$5)^A7120</f>
        <v>-29.8493116886825</v>
      </c>
      <c r="C7120" s="43" t="n">
        <f aca="false">IF(AND(B7120&gt;=0,B7119&lt;0),1,0)</f>
        <v>0</v>
      </c>
    </row>
    <row r="7121" customFormat="false" ht="12.8" hidden="false" customHeight="false" outlineLevel="0" collapsed="false">
      <c r="A7121" s="8" t="n">
        <f aca="false">A7120-0.01</f>
        <v>28.8299999999875</v>
      </c>
      <c r="B7121" s="42" t="n">
        <f aca="false">1+$F$5*$F$4*(1+$F$6)^A7121-(1+$F$5)^A7121</f>
        <v>-29.8061035952694</v>
      </c>
      <c r="C7121" s="43" t="n">
        <f aca="false">IF(AND(B7121&gt;=0,B7120&lt;0),1,0)</f>
        <v>0</v>
      </c>
    </row>
    <row r="7122" customFormat="false" ht="12.8" hidden="false" customHeight="false" outlineLevel="0" collapsed="false">
      <c r="A7122" s="8" t="n">
        <f aca="false">A7121-0.01</f>
        <v>28.8199999999875</v>
      </c>
      <c r="B7122" s="42" t="n">
        <f aca="false">1+$F$5*$F$4*(1+$F$6)^A7122-(1+$F$5)^A7122</f>
        <v>-29.7629502240045</v>
      </c>
      <c r="C7122" s="43" t="n">
        <f aca="false">IF(AND(B7122&gt;=0,B7121&lt;0),1,0)</f>
        <v>0</v>
      </c>
    </row>
    <row r="7123" customFormat="false" ht="12.8" hidden="false" customHeight="false" outlineLevel="0" collapsed="false">
      <c r="A7123" s="8" t="n">
        <f aca="false">A7122-0.01</f>
        <v>28.8099999999875</v>
      </c>
      <c r="B7123" s="42" t="n">
        <f aca="false">1+$F$5*$F$4*(1+$F$6)^A7123-(1+$F$5)^A7123</f>
        <v>-29.7198515067798</v>
      </c>
      <c r="C7123" s="43" t="n">
        <f aca="false">IF(AND(B7123&gt;=0,B7122&lt;0),1,0)</f>
        <v>0</v>
      </c>
    </row>
    <row r="7124" customFormat="false" ht="12.8" hidden="false" customHeight="false" outlineLevel="0" collapsed="false">
      <c r="A7124" s="8" t="n">
        <f aca="false">A7123-0.01</f>
        <v>28.7999999999875</v>
      </c>
      <c r="B7124" s="42" t="n">
        <f aca="false">1+$F$5*$F$4*(1+$F$6)^A7124-(1+$F$5)^A7124</f>
        <v>-29.6768073755718</v>
      </c>
      <c r="C7124" s="43" t="n">
        <f aca="false">IF(AND(B7124&gt;=0,B7123&lt;0),1,0)</f>
        <v>0</v>
      </c>
    </row>
    <row r="7125" customFormat="false" ht="12.8" hidden="false" customHeight="false" outlineLevel="0" collapsed="false">
      <c r="A7125" s="8" t="n">
        <f aca="false">A7124-0.01</f>
        <v>28.7899999999874</v>
      </c>
      <c r="B7125" s="42" t="n">
        <f aca="false">1+$F$5*$F$4*(1+$F$6)^A7125-(1+$F$5)^A7125</f>
        <v>-29.6338177624414</v>
      </c>
      <c r="C7125" s="43" t="n">
        <f aca="false">IF(AND(B7125&gt;=0,B7124&lt;0),1,0)</f>
        <v>0</v>
      </c>
    </row>
    <row r="7126" customFormat="false" ht="12.8" hidden="false" customHeight="false" outlineLevel="0" collapsed="false">
      <c r="A7126" s="8" t="n">
        <f aca="false">A7125-0.01</f>
        <v>28.7799999999874</v>
      </c>
      <c r="B7126" s="42" t="n">
        <f aca="false">1+$F$5*$F$4*(1+$F$6)^A7126-(1+$F$5)^A7126</f>
        <v>-29.5908825995337</v>
      </c>
      <c r="C7126" s="43" t="n">
        <f aca="false">IF(AND(B7126&gt;=0,B7125&lt;0),1,0)</f>
        <v>0</v>
      </c>
    </row>
    <row r="7127" customFormat="false" ht="12.8" hidden="false" customHeight="false" outlineLevel="0" collapsed="false">
      <c r="A7127" s="8" t="n">
        <f aca="false">A7126-0.01</f>
        <v>28.7699999999874</v>
      </c>
      <c r="B7127" s="42" t="n">
        <f aca="false">1+$F$5*$F$4*(1+$F$6)^A7127-(1+$F$5)^A7127</f>
        <v>-29.5480018190781</v>
      </c>
      <c r="C7127" s="43" t="n">
        <f aca="false">IF(AND(B7127&gt;=0,B7126&lt;0),1,0)</f>
        <v>0</v>
      </c>
    </row>
    <row r="7128" customFormat="false" ht="12.8" hidden="false" customHeight="false" outlineLevel="0" collapsed="false">
      <c r="A7128" s="8" t="n">
        <f aca="false">A7127-0.01</f>
        <v>28.7599999999874</v>
      </c>
      <c r="B7128" s="42" t="n">
        <f aca="false">1+$F$5*$F$4*(1+$F$6)^A7128-(1+$F$5)^A7128</f>
        <v>-29.505175353388</v>
      </c>
      <c r="C7128" s="43" t="n">
        <f aca="false">IF(AND(B7128&gt;=0,B7127&lt;0),1,0)</f>
        <v>0</v>
      </c>
    </row>
    <row r="7129" customFormat="false" ht="12.8" hidden="false" customHeight="false" outlineLevel="0" collapsed="false">
      <c r="A7129" s="8" t="n">
        <f aca="false">A7128-0.01</f>
        <v>28.7499999999874</v>
      </c>
      <c r="B7129" s="42" t="n">
        <f aca="false">1+$F$5*$F$4*(1+$F$6)^A7129-(1+$F$5)^A7129</f>
        <v>-29.4624031348607</v>
      </c>
      <c r="C7129" s="43" t="n">
        <f aca="false">IF(AND(B7129&gt;=0,B7128&lt;0),1,0)</f>
        <v>0</v>
      </c>
    </row>
    <row r="7130" customFormat="false" ht="12.8" hidden="false" customHeight="false" outlineLevel="0" collapsed="false">
      <c r="A7130" s="8" t="n">
        <f aca="false">A7129-0.01</f>
        <v>28.7399999999874</v>
      </c>
      <c r="B7130" s="42" t="n">
        <f aca="false">1+$F$5*$F$4*(1+$F$6)^A7130-(1+$F$5)^A7130</f>
        <v>-29.4196850959777</v>
      </c>
      <c r="C7130" s="43" t="n">
        <f aca="false">IF(AND(B7130&gt;=0,B7129&lt;0),1,0)</f>
        <v>0</v>
      </c>
    </row>
    <row r="7131" customFormat="false" ht="12.8" hidden="false" customHeight="false" outlineLevel="0" collapsed="false">
      <c r="A7131" s="8" t="n">
        <f aca="false">A7130-0.01</f>
        <v>28.7299999999874</v>
      </c>
      <c r="B7131" s="42" t="n">
        <f aca="false">1+$F$5*$F$4*(1+$F$6)^A7131-(1+$F$5)^A7131</f>
        <v>-29.3770211693038</v>
      </c>
      <c r="C7131" s="43" t="n">
        <f aca="false">IF(AND(B7131&gt;=0,B7130&lt;0),1,0)</f>
        <v>0</v>
      </c>
    </row>
    <row r="7132" customFormat="false" ht="12.8" hidden="false" customHeight="false" outlineLevel="0" collapsed="false">
      <c r="A7132" s="8" t="n">
        <f aca="false">A7131-0.01</f>
        <v>28.7199999999874</v>
      </c>
      <c r="B7132" s="42" t="n">
        <f aca="false">1+$F$5*$F$4*(1+$F$6)^A7132-(1+$F$5)^A7132</f>
        <v>-29.3344112874878</v>
      </c>
      <c r="C7132" s="43" t="n">
        <f aca="false">IF(AND(B7132&gt;=0,B7131&lt;0),1,0)</f>
        <v>0</v>
      </c>
    </row>
    <row r="7133" customFormat="false" ht="12.8" hidden="false" customHeight="false" outlineLevel="0" collapsed="false">
      <c r="A7133" s="8" t="n">
        <f aca="false">A7132-0.01</f>
        <v>28.7099999999874</v>
      </c>
      <c r="B7133" s="42" t="n">
        <f aca="false">1+$F$5*$F$4*(1+$F$6)^A7133-(1+$F$5)^A7133</f>
        <v>-29.2918553832619</v>
      </c>
      <c r="C7133" s="43" t="n">
        <f aca="false">IF(AND(B7133&gt;=0,B7132&lt;0),1,0)</f>
        <v>0</v>
      </c>
    </row>
    <row r="7134" customFormat="false" ht="12.8" hidden="false" customHeight="false" outlineLevel="0" collapsed="false">
      <c r="A7134" s="8" t="n">
        <f aca="false">A7133-0.01</f>
        <v>28.6999999999874</v>
      </c>
      <c r="B7134" s="42" t="n">
        <f aca="false">1+$F$5*$F$4*(1+$F$6)^A7134-(1+$F$5)^A7134</f>
        <v>-29.2493533894419</v>
      </c>
      <c r="C7134" s="43" t="n">
        <f aca="false">IF(AND(B7134&gt;=0,B7133&lt;0),1,0)</f>
        <v>0</v>
      </c>
    </row>
    <row r="7135" customFormat="false" ht="12.8" hidden="false" customHeight="false" outlineLevel="0" collapsed="false">
      <c r="A7135" s="8" t="n">
        <f aca="false">A7134-0.01</f>
        <v>28.6899999999874</v>
      </c>
      <c r="B7135" s="42" t="n">
        <f aca="false">1+$F$5*$F$4*(1+$F$6)^A7135-(1+$F$5)^A7135</f>
        <v>-29.2069052389267</v>
      </c>
      <c r="C7135" s="43" t="n">
        <f aca="false">IF(AND(B7135&gt;=0,B7134&lt;0),1,0)</f>
        <v>0</v>
      </c>
    </row>
    <row r="7136" customFormat="false" ht="12.8" hidden="false" customHeight="false" outlineLevel="0" collapsed="false">
      <c r="A7136" s="8" t="n">
        <f aca="false">A7135-0.01</f>
        <v>28.6799999999874</v>
      </c>
      <c r="B7136" s="42" t="n">
        <f aca="false">1+$F$5*$F$4*(1+$F$6)^A7136-(1+$F$5)^A7136</f>
        <v>-29.1645108646987</v>
      </c>
      <c r="C7136" s="43" t="n">
        <f aca="false">IF(AND(B7136&gt;=0,B7135&lt;0),1,0)</f>
        <v>0</v>
      </c>
    </row>
    <row r="7137" customFormat="false" ht="12.8" hidden="false" customHeight="false" outlineLevel="0" collapsed="false">
      <c r="A7137" s="8" t="n">
        <f aca="false">A7136-0.01</f>
        <v>28.6699999999874</v>
      </c>
      <c r="B7137" s="42" t="n">
        <f aca="false">1+$F$5*$F$4*(1+$F$6)^A7137-(1+$F$5)^A7137</f>
        <v>-29.1221701998233</v>
      </c>
      <c r="C7137" s="43" t="n">
        <f aca="false">IF(AND(B7137&gt;=0,B7136&lt;0),1,0)</f>
        <v>0</v>
      </c>
    </row>
    <row r="7138" customFormat="false" ht="12.8" hidden="false" customHeight="false" outlineLevel="0" collapsed="false">
      <c r="A7138" s="8" t="n">
        <f aca="false">A7137-0.01</f>
        <v>28.6599999999874</v>
      </c>
      <c r="B7138" s="42" t="n">
        <f aca="false">1+$F$5*$F$4*(1+$F$6)^A7138-(1+$F$5)^A7138</f>
        <v>-29.079883177449</v>
      </c>
      <c r="C7138" s="43" t="n">
        <f aca="false">IF(AND(B7138&gt;=0,B7137&lt;0),1,0)</f>
        <v>0</v>
      </c>
    </row>
    <row r="7139" customFormat="false" ht="12.8" hidden="false" customHeight="false" outlineLevel="0" collapsed="false">
      <c r="A7139" s="8" t="n">
        <f aca="false">A7138-0.01</f>
        <v>28.6499999999874</v>
      </c>
      <c r="B7139" s="42" t="n">
        <f aca="false">1+$F$5*$F$4*(1+$F$6)^A7139-(1+$F$5)^A7139</f>
        <v>-29.0376497308072</v>
      </c>
      <c r="C7139" s="43" t="n">
        <f aca="false">IF(AND(B7139&gt;=0,B7138&lt;0),1,0)</f>
        <v>0</v>
      </c>
    </row>
    <row r="7140" customFormat="false" ht="12.8" hidden="false" customHeight="false" outlineLevel="0" collapsed="false">
      <c r="A7140" s="8" t="n">
        <f aca="false">A7139-0.01</f>
        <v>28.6399999999874</v>
      </c>
      <c r="B7140" s="42" t="n">
        <f aca="false">1+$F$5*$F$4*(1+$F$6)^A7140-(1+$F$5)^A7140</f>
        <v>-28.9954697932121</v>
      </c>
      <c r="C7140" s="43" t="n">
        <f aca="false">IF(AND(B7140&gt;=0,B7139&lt;0),1,0)</f>
        <v>0</v>
      </c>
    </row>
    <row r="7141" customFormat="false" ht="12.8" hidden="false" customHeight="false" outlineLevel="0" collapsed="false">
      <c r="A7141" s="8" t="n">
        <f aca="false">A7140-0.01</f>
        <v>28.6299999999874</v>
      </c>
      <c r="B7141" s="42" t="n">
        <f aca="false">1+$F$5*$F$4*(1+$F$6)^A7141-(1+$F$5)^A7141</f>
        <v>-28.9533432980608</v>
      </c>
      <c r="C7141" s="43" t="n">
        <f aca="false">IF(AND(B7141&gt;=0,B7140&lt;0),1,0)</f>
        <v>0</v>
      </c>
    </row>
    <row r="7142" customFormat="false" ht="12.8" hidden="false" customHeight="false" outlineLevel="0" collapsed="false">
      <c r="A7142" s="8" t="n">
        <f aca="false">A7141-0.01</f>
        <v>28.6199999999874</v>
      </c>
      <c r="B7142" s="42" t="n">
        <f aca="false">1+$F$5*$F$4*(1+$F$6)^A7142-(1+$F$5)^A7142</f>
        <v>-28.9112701788328</v>
      </c>
      <c r="C7142" s="43" t="n">
        <f aca="false">IF(AND(B7142&gt;=0,B7141&lt;0),1,0)</f>
        <v>0</v>
      </c>
    </row>
    <row r="7143" customFormat="false" ht="12.8" hidden="false" customHeight="false" outlineLevel="0" collapsed="false">
      <c r="A7143" s="8" t="n">
        <f aca="false">A7142-0.01</f>
        <v>28.6099999999874</v>
      </c>
      <c r="B7143" s="42" t="n">
        <f aca="false">1+$F$5*$F$4*(1+$F$6)^A7143-(1+$F$5)^A7143</f>
        <v>-28.8692503690903</v>
      </c>
      <c r="C7143" s="43" t="n">
        <f aca="false">IF(AND(B7143&gt;=0,B7142&lt;0),1,0)</f>
        <v>0</v>
      </c>
    </row>
    <row r="7144" customFormat="false" ht="12.8" hidden="false" customHeight="false" outlineLevel="0" collapsed="false">
      <c r="A7144" s="8" t="n">
        <f aca="false">A7143-0.01</f>
        <v>28.5999999999874</v>
      </c>
      <c r="B7144" s="42" t="n">
        <f aca="false">1+$F$5*$F$4*(1+$F$6)^A7144-(1+$F$5)^A7144</f>
        <v>-28.8272838024779</v>
      </c>
      <c r="C7144" s="43" t="n">
        <f aca="false">IF(AND(B7144&gt;=0,B7143&lt;0),1,0)</f>
        <v>0</v>
      </c>
    </row>
    <row r="7145" customFormat="false" ht="12.8" hidden="false" customHeight="false" outlineLevel="0" collapsed="false">
      <c r="A7145" s="8" t="n">
        <f aca="false">A7144-0.01</f>
        <v>28.5899999999874</v>
      </c>
      <c r="B7145" s="42" t="n">
        <f aca="false">1+$F$5*$F$4*(1+$F$6)^A7145-(1+$F$5)^A7145</f>
        <v>-28.7853704127224</v>
      </c>
      <c r="C7145" s="43" t="n">
        <f aca="false">IF(AND(B7145&gt;=0,B7144&lt;0),1,0)</f>
        <v>0</v>
      </c>
    </row>
    <row r="7146" customFormat="false" ht="12.8" hidden="false" customHeight="false" outlineLevel="0" collapsed="false">
      <c r="A7146" s="8" t="n">
        <f aca="false">A7145-0.01</f>
        <v>28.5799999999874</v>
      </c>
      <c r="B7146" s="42" t="n">
        <f aca="false">1+$F$5*$F$4*(1+$F$6)^A7146-(1+$F$5)^A7146</f>
        <v>-28.7435101336329</v>
      </c>
      <c r="C7146" s="43" t="n">
        <f aca="false">IF(AND(B7146&gt;=0,B7145&lt;0),1,0)</f>
        <v>0</v>
      </c>
    </row>
    <row r="7147" customFormat="false" ht="12.8" hidden="false" customHeight="false" outlineLevel="0" collapsed="false">
      <c r="A7147" s="8" t="n">
        <f aca="false">A7146-0.01</f>
        <v>28.5699999999874</v>
      </c>
      <c r="B7147" s="42" t="n">
        <f aca="false">1+$F$5*$F$4*(1+$F$6)^A7147-(1+$F$5)^A7147</f>
        <v>-28.7017028991007</v>
      </c>
      <c r="C7147" s="43" t="n">
        <f aca="false">IF(AND(B7147&gt;=0,B7146&lt;0),1,0)</f>
        <v>0</v>
      </c>
    </row>
    <row r="7148" customFormat="false" ht="12.8" hidden="false" customHeight="false" outlineLevel="0" collapsed="false">
      <c r="A7148" s="8" t="n">
        <f aca="false">A7147-0.01</f>
        <v>28.5599999999874</v>
      </c>
      <c r="B7148" s="42" t="n">
        <f aca="false">1+$F$5*$F$4*(1+$F$6)^A7148-(1+$F$5)^A7148</f>
        <v>-28.659948643099</v>
      </c>
      <c r="C7148" s="43" t="n">
        <f aca="false">IF(AND(B7148&gt;=0,B7147&lt;0),1,0)</f>
        <v>0</v>
      </c>
    </row>
    <row r="7149" customFormat="false" ht="12.8" hidden="false" customHeight="false" outlineLevel="0" collapsed="false">
      <c r="A7149" s="8" t="n">
        <f aca="false">A7148-0.01</f>
        <v>28.5499999999874</v>
      </c>
      <c r="B7149" s="42" t="n">
        <f aca="false">1+$F$5*$F$4*(1+$F$6)^A7149-(1+$F$5)^A7149</f>
        <v>-28.6182472996829</v>
      </c>
      <c r="C7149" s="43" t="n">
        <f aca="false">IF(AND(B7149&gt;=0,B7148&lt;0),1,0)</f>
        <v>0</v>
      </c>
    </row>
    <row r="7150" customFormat="false" ht="12.8" hidden="false" customHeight="false" outlineLevel="0" collapsed="false">
      <c r="A7150" s="8" t="n">
        <f aca="false">A7149-0.01</f>
        <v>28.5399999999874</v>
      </c>
      <c r="B7150" s="42" t="n">
        <f aca="false">1+$F$5*$F$4*(1+$F$6)^A7150-(1+$F$5)^A7150</f>
        <v>-28.5765988029894</v>
      </c>
      <c r="C7150" s="43" t="n">
        <f aca="false">IF(AND(B7150&gt;=0,B7149&lt;0),1,0)</f>
        <v>0</v>
      </c>
    </row>
    <row r="7151" customFormat="false" ht="12.8" hidden="false" customHeight="false" outlineLevel="0" collapsed="false">
      <c r="A7151" s="8" t="n">
        <f aca="false">A7150-0.01</f>
        <v>28.5299999999874</v>
      </c>
      <c r="B7151" s="42" t="n">
        <f aca="false">1+$F$5*$F$4*(1+$F$6)^A7151-(1+$F$5)^A7151</f>
        <v>-28.5350030872373</v>
      </c>
      <c r="C7151" s="43" t="n">
        <f aca="false">IF(AND(B7151&gt;=0,B7150&lt;0),1,0)</f>
        <v>0</v>
      </c>
    </row>
    <row r="7152" customFormat="false" ht="12.8" hidden="false" customHeight="false" outlineLevel="0" collapsed="false">
      <c r="A7152" s="8" t="n">
        <f aca="false">A7151-0.01</f>
        <v>28.5199999999874</v>
      </c>
      <c r="B7152" s="42" t="n">
        <f aca="false">1+$F$5*$F$4*(1+$F$6)^A7152-(1+$F$5)^A7152</f>
        <v>-28.4934600867267</v>
      </c>
      <c r="C7152" s="43" t="n">
        <f aca="false">IF(AND(B7152&gt;=0,B7151&lt;0),1,0)</f>
        <v>0</v>
      </c>
    </row>
    <row r="7153" customFormat="false" ht="12.8" hidden="false" customHeight="false" outlineLevel="0" collapsed="false">
      <c r="A7153" s="8" t="n">
        <f aca="false">A7152-0.01</f>
        <v>28.5099999999874</v>
      </c>
      <c r="B7153" s="42" t="n">
        <f aca="false">1+$F$5*$F$4*(1+$F$6)^A7153-(1+$F$5)^A7153</f>
        <v>-28.4519697358395</v>
      </c>
      <c r="C7153" s="43" t="n">
        <f aca="false">IF(AND(B7153&gt;=0,B7152&lt;0),1,0)</f>
        <v>0</v>
      </c>
    </row>
    <row r="7154" customFormat="false" ht="12.8" hidden="false" customHeight="false" outlineLevel="0" collapsed="false">
      <c r="A7154" s="8" t="n">
        <f aca="false">A7153-0.01</f>
        <v>28.4999999999874</v>
      </c>
      <c r="B7154" s="42" t="n">
        <f aca="false">1+$F$5*$F$4*(1+$F$6)^A7154-(1+$F$5)^A7154</f>
        <v>-28.410531969039</v>
      </c>
      <c r="C7154" s="43" t="n">
        <f aca="false">IF(AND(B7154&gt;=0,B7153&lt;0),1,0)</f>
        <v>0</v>
      </c>
    </row>
    <row r="7155" customFormat="false" ht="12.8" hidden="false" customHeight="false" outlineLevel="0" collapsed="false">
      <c r="A7155" s="8" t="n">
        <f aca="false">A7154-0.01</f>
        <v>28.4899999999874</v>
      </c>
      <c r="B7155" s="42" t="n">
        <f aca="false">1+$F$5*$F$4*(1+$F$6)^A7155-(1+$F$5)^A7155</f>
        <v>-28.3691467208695</v>
      </c>
      <c r="C7155" s="43" t="n">
        <f aca="false">IF(AND(B7155&gt;=0,B7154&lt;0),1,0)</f>
        <v>0</v>
      </c>
    </row>
    <row r="7156" customFormat="false" ht="12.8" hidden="false" customHeight="false" outlineLevel="0" collapsed="false">
      <c r="A7156" s="8" t="n">
        <f aca="false">A7155-0.01</f>
        <v>28.4799999999874</v>
      </c>
      <c r="B7156" s="42" t="n">
        <f aca="false">1+$F$5*$F$4*(1+$F$6)^A7156-(1+$F$5)^A7156</f>
        <v>-28.3278139259568</v>
      </c>
      <c r="C7156" s="43" t="n">
        <f aca="false">IF(AND(B7156&gt;=0,B7155&lt;0),1,0)</f>
        <v>0</v>
      </c>
    </row>
    <row r="7157" customFormat="false" ht="12.8" hidden="false" customHeight="false" outlineLevel="0" collapsed="false">
      <c r="A7157" s="8" t="n">
        <f aca="false">A7156-0.01</f>
        <v>28.4699999999874</v>
      </c>
      <c r="B7157" s="42" t="n">
        <f aca="false">1+$F$5*$F$4*(1+$F$6)^A7157-(1+$F$5)^A7157</f>
        <v>-28.2865335190078</v>
      </c>
      <c r="C7157" s="43" t="n">
        <f aca="false">IF(AND(B7157&gt;=0,B7156&lt;0),1,0)</f>
        <v>0</v>
      </c>
    </row>
    <row r="7158" customFormat="false" ht="12.8" hidden="false" customHeight="false" outlineLevel="0" collapsed="false">
      <c r="A7158" s="8" t="n">
        <f aca="false">A7157-0.01</f>
        <v>28.4599999999874</v>
      </c>
      <c r="B7158" s="42" t="n">
        <f aca="false">1+$F$5*$F$4*(1+$F$6)^A7158-(1+$F$5)^A7158</f>
        <v>-28.2453054348103</v>
      </c>
      <c r="C7158" s="43" t="n">
        <f aca="false">IF(AND(B7158&gt;=0,B7157&lt;0),1,0)</f>
        <v>0</v>
      </c>
    </row>
    <row r="7159" customFormat="false" ht="12.8" hidden="false" customHeight="false" outlineLevel="0" collapsed="false">
      <c r="A7159" s="8" t="n">
        <f aca="false">A7158-0.01</f>
        <v>28.4499999999874</v>
      </c>
      <c r="B7159" s="42" t="n">
        <f aca="false">1+$F$5*$F$4*(1+$F$6)^A7159-(1+$F$5)^A7159</f>
        <v>-28.204129608233</v>
      </c>
      <c r="C7159" s="43" t="n">
        <f aca="false">IF(AND(B7159&gt;=0,B7158&lt;0),1,0)</f>
        <v>0</v>
      </c>
    </row>
    <row r="7160" customFormat="false" ht="12.8" hidden="false" customHeight="false" outlineLevel="0" collapsed="false">
      <c r="A7160" s="8" t="n">
        <f aca="false">A7159-0.01</f>
        <v>28.4399999999874</v>
      </c>
      <c r="B7160" s="42" t="n">
        <f aca="false">1+$F$5*$F$4*(1+$F$6)^A7160-(1+$F$5)^A7160</f>
        <v>-28.1630059742254</v>
      </c>
      <c r="C7160" s="43" t="n">
        <f aca="false">IF(AND(B7160&gt;=0,B7159&lt;0),1,0)</f>
        <v>0</v>
      </c>
    </row>
    <row r="7161" customFormat="false" ht="12.8" hidden="false" customHeight="false" outlineLevel="0" collapsed="false">
      <c r="A7161" s="8" t="n">
        <f aca="false">A7160-0.01</f>
        <v>28.4299999999874</v>
      </c>
      <c r="B7161" s="42" t="n">
        <f aca="false">1+$F$5*$F$4*(1+$F$6)^A7161-(1+$F$5)^A7161</f>
        <v>-28.1219344678179</v>
      </c>
      <c r="C7161" s="43" t="n">
        <f aca="false">IF(AND(B7161&gt;=0,B7160&lt;0),1,0)</f>
        <v>0</v>
      </c>
    </row>
    <row r="7162" customFormat="false" ht="12.8" hidden="false" customHeight="false" outlineLevel="0" collapsed="false">
      <c r="A7162" s="8" t="n">
        <f aca="false">A7161-0.01</f>
        <v>28.4199999999874</v>
      </c>
      <c r="B7162" s="42" t="n">
        <f aca="false">1+$F$5*$F$4*(1+$F$6)^A7162-(1+$F$5)^A7162</f>
        <v>-28.0809150241212</v>
      </c>
      <c r="C7162" s="43" t="n">
        <f aca="false">IF(AND(B7162&gt;=0,B7161&lt;0),1,0)</f>
        <v>0</v>
      </c>
    </row>
    <row r="7163" customFormat="false" ht="12.8" hidden="false" customHeight="false" outlineLevel="0" collapsed="false">
      <c r="A7163" s="8" t="n">
        <f aca="false">A7162-0.01</f>
        <v>28.4099999999874</v>
      </c>
      <c r="B7163" s="42" t="n">
        <f aca="false">1+$F$5*$F$4*(1+$F$6)^A7163-(1+$F$5)^A7163</f>
        <v>-28.0399475783267</v>
      </c>
      <c r="C7163" s="43" t="n">
        <f aca="false">IF(AND(B7163&gt;=0,B7162&lt;0),1,0)</f>
        <v>0</v>
      </c>
    </row>
    <row r="7164" customFormat="false" ht="12.8" hidden="false" customHeight="false" outlineLevel="0" collapsed="false">
      <c r="A7164" s="8" t="n">
        <f aca="false">A7163-0.01</f>
        <v>28.3999999999874</v>
      </c>
      <c r="B7164" s="42" t="n">
        <f aca="false">1+$F$5*$F$4*(1+$F$6)^A7164-(1+$F$5)^A7164</f>
        <v>-27.9990320657061</v>
      </c>
      <c r="C7164" s="43" t="n">
        <f aca="false">IF(AND(B7164&gt;=0,B7163&lt;0),1,0)</f>
        <v>0</v>
      </c>
    </row>
    <row r="7165" customFormat="false" ht="12.8" hidden="false" customHeight="false" outlineLevel="0" collapsed="false">
      <c r="A7165" s="8" t="n">
        <f aca="false">A7164-0.01</f>
        <v>28.3899999999874</v>
      </c>
      <c r="B7165" s="42" t="n">
        <f aca="false">1+$F$5*$F$4*(1+$F$6)^A7165-(1+$F$5)^A7165</f>
        <v>-27.9581684216116</v>
      </c>
      <c r="C7165" s="43" t="n">
        <f aca="false">IF(AND(B7165&gt;=0,B7164&lt;0),1,0)</f>
        <v>0</v>
      </c>
    </row>
    <row r="7166" customFormat="false" ht="12.8" hidden="false" customHeight="false" outlineLevel="0" collapsed="false">
      <c r="A7166" s="8" t="n">
        <f aca="false">A7165-0.01</f>
        <v>28.3799999999874</v>
      </c>
      <c r="B7166" s="42" t="n">
        <f aca="false">1+$F$5*$F$4*(1+$F$6)^A7166-(1+$F$5)^A7166</f>
        <v>-27.9173565814753</v>
      </c>
      <c r="C7166" s="43" t="n">
        <f aca="false">IF(AND(B7166&gt;=0,B7165&lt;0),1,0)</f>
        <v>0</v>
      </c>
    </row>
    <row r="7167" customFormat="false" ht="12.8" hidden="false" customHeight="false" outlineLevel="0" collapsed="false">
      <c r="A7167" s="8" t="n">
        <f aca="false">A7166-0.01</f>
        <v>28.3699999999874</v>
      </c>
      <c r="B7167" s="42" t="n">
        <f aca="false">1+$F$5*$F$4*(1+$F$6)^A7167-(1+$F$5)^A7167</f>
        <v>-27.8765964808098</v>
      </c>
      <c r="C7167" s="43" t="n">
        <f aca="false">IF(AND(B7167&gt;=0,B7166&lt;0),1,0)</f>
        <v>0</v>
      </c>
    </row>
    <row r="7168" customFormat="false" ht="12.8" hidden="false" customHeight="false" outlineLevel="0" collapsed="false">
      <c r="A7168" s="8" t="n">
        <f aca="false">A7167-0.01</f>
        <v>28.3599999999874</v>
      </c>
      <c r="B7168" s="42" t="n">
        <f aca="false">1+$F$5*$F$4*(1+$F$6)^A7168-(1+$F$5)^A7168</f>
        <v>-27.8358880552072</v>
      </c>
      <c r="C7168" s="43" t="n">
        <f aca="false">IF(AND(B7168&gt;=0,B7167&lt;0),1,0)</f>
        <v>0</v>
      </c>
    </row>
    <row r="7169" customFormat="false" ht="12.8" hidden="false" customHeight="false" outlineLevel="0" collapsed="false">
      <c r="A7169" s="8" t="n">
        <f aca="false">A7168-0.01</f>
        <v>28.3499999999874</v>
      </c>
      <c r="B7169" s="42" t="n">
        <f aca="false">1+$F$5*$F$4*(1+$F$6)^A7169-(1+$F$5)^A7169</f>
        <v>-27.79523124034</v>
      </c>
      <c r="C7169" s="43" t="n">
        <f aca="false">IF(AND(B7169&gt;=0,B7168&lt;0),1,0)</f>
        <v>0</v>
      </c>
    </row>
    <row r="7170" customFormat="false" ht="12.8" hidden="false" customHeight="false" outlineLevel="0" collapsed="false">
      <c r="A7170" s="8" t="n">
        <f aca="false">A7169-0.01</f>
        <v>28.3399999999874</v>
      </c>
      <c r="B7170" s="42" t="n">
        <f aca="false">1+$F$5*$F$4*(1+$F$6)^A7170-(1+$F$5)^A7170</f>
        <v>-27.7546259719601</v>
      </c>
      <c r="C7170" s="43" t="n">
        <f aca="false">IF(AND(B7170&gt;=0,B7169&lt;0),1,0)</f>
        <v>0</v>
      </c>
    </row>
    <row r="7171" customFormat="false" ht="12.8" hidden="false" customHeight="false" outlineLevel="0" collapsed="false">
      <c r="A7171" s="8" t="n">
        <f aca="false">A7170-0.01</f>
        <v>28.3299999999874</v>
      </c>
      <c r="B7171" s="42" t="n">
        <f aca="false">1+$F$5*$F$4*(1+$F$6)^A7171-(1+$F$5)^A7171</f>
        <v>-27.7140721858995</v>
      </c>
      <c r="C7171" s="43" t="n">
        <f aca="false">IF(AND(B7171&gt;=0,B7170&lt;0),1,0)</f>
        <v>0</v>
      </c>
    </row>
    <row r="7172" customFormat="false" ht="12.8" hidden="false" customHeight="false" outlineLevel="0" collapsed="false">
      <c r="A7172" s="8" t="n">
        <f aca="false">A7171-0.01</f>
        <v>28.3199999999874</v>
      </c>
      <c r="B7172" s="42" t="n">
        <f aca="false">1+$F$5*$F$4*(1+$F$6)^A7172-(1+$F$5)^A7172</f>
        <v>-27.6735698180696</v>
      </c>
      <c r="C7172" s="43" t="n">
        <f aca="false">IF(AND(B7172&gt;=0,B7171&lt;0),1,0)</f>
        <v>0</v>
      </c>
    </row>
    <row r="7173" customFormat="false" ht="12.8" hidden="false" customHeight="false" outlineLevel="0" collapsed="false">
      <c r="A7173" s="8" t="n">
        <f aca="false">A7172-0.01</f>
        <v>28.3099999999874</v>
      </c>
      <c r="B7173" s="42" t="n">
        <f aca="false">1+$F$5*$F$4*(1+$F$6)^A7173-(1+$F$5)^A7173</f>
        <v>-27.6331188044611</v>
      </c>
      <c r="C7173" s="43" t="n">
        <f aca="false">IF(AND(B7173&gt;=0,B7172&lt;0),1,0)</f>
        <v>0</v>
      </c>
    </row>
    <row r="7174" customFormat="false" ht="12.8" hidden="false" customHeight="false" outlineLevel="0" collapsed="false">
      <c r="A7174" s="8" t="n">
        <f aca="false">A7173-0.01</f>
        <v>28.2999999999874</v>
      </c>
      <c r="B7174" s="42" t="n">
        <f aca="false">1+$F$5*$F$4*(1+$F$6)^A7174-(1+$F$5)^A7174</f>
        <v>-27.5927190811446</v>
      </c>
      <c r="C7174" s="43" t="n">
        <f aca="false">IF(AND(B7174&gt;=0,B7173&lt;0),1,0)</f>
        <v>0</v>
      </c>
    </row>
    <row r="7175" customFormat="false" ht="12.8" hidden="false" customHeight="false" outlineLevel="0" collapsed="false">
      <c r="A7175" s="8" t="n">
        <f aca="false">A7174-0.01</f>
        <v>28.2899999999874</v>
      </c>
      <c r="B7175" s="42" t="n">
        <f aca="false">1+$F$5*$F$4*(1+$F$6)^A7175-(1+$F$5)^A7175</f>
        <v>-27.5523705842696</v>
      </c>
      <c r="C7175" s="43" t="n">
        <f aca="false">IF(AND(B7175&gt;=0,B7174&lt;0),1,0)</f>
        <v>0</v>
      </c>
    </row>
    <row r="7176" customFormat="false" ht="12.8" hidden="false" customHeight="false" outlineLevel="0" collapsed="false">
      <c r="A7176" s="8" t="n">
        <f aca="false">A7175-0.01</f>
        <v>28.2799999999874</v>
      </c>
      <c r="B7176" s="42" t="n">
        <f aca="false">1+$F$5*$F$4*(1+$F$6)^A7176-(1+$F$5)^A7176</f>
        <v>-27.512073250065</v>
      </c>
      <c r="C7176" s="43" t="n">
        <f aca="false">IF(AND(B7176&gt;=0,B7175&lt;0),1,0)</f>
        <v>0</v>
      </c>
    </row>
    <row r="7177" customFormat="false" ht="12.8" hidden="false" customHeight="false" outlineLevel="0" collapsed="false">
      <c r="A7177" s="8" t="n">
        <f aca="false">A7176-0.01</f>
        <v>28.2699999999874</v>
      </c>
      <c r="B7177" s="42" t="n">
        <f aca="false">1+$F$5*$F$4*(1+$F$6)^A7177-(1+$F$5)^A7177</f>
        <v>-27.4718270148389</v>
      </c>
      <c r="C7177" s="43" t="n">
        <f aca="false">IF(AND(B7177&gt;=0,B7176&lt;0),1,0)</f>
        <v>0</v>
      </c>
    </row>
    <row r="7178" customFormat="false" ht="12.8" hidden="false" customHeight="false" outlineLevel="0" collapsed="false">
      <c r="A7178" s="8" t="n">
        <f aca="false">A7177-0.01</f>
        <v>28.2599999999874</v>
      </c>
      <c r="B7178" s="42" t="n">
        <f aca="false">1+$F$5*$F$4*(1+$F$6)^A7178-(1+$F$5)^A7178</f>
        <v>-27.4316318149781</v>
      </c>
      <c r="C7178" s="43" t="n">
        <f aca="false">IF(AND(B7178&gt;=0,B7177&lt;0),1,0)</f>
        <v>0</v>
      </c>
    </row>
    <row r="7179" customFormat="false" ht="12.8" hidden="false" customHeight="false" outlineLevel="0" collapsed="false">
      <c r="A7179" s="8" t="n">
        <f aca="false">A7178-0.01</f>
        <v>28.2499999999874</v>
      </c>
      <c r="B7179" s="42" t="n">
        <f aca="false">1+$F$5*$F$4*(1+$F$6)^A7179-(1+$F$5)^A7179</f>
        <v>-27.3914875869486</v>
      </c>
      <c r="C7179" s="43" t="n">
        <f aca="false">IF(AND(B7179&gt;=0,B7178&lt;0),1,0)</f>
        <v>0</v>
      </c>
    </row>
    <row r="7180" customFormat="false" ht="12.8" hidden="false" customHeight="false" outlineLevel="0" collapsed="false">
      <c r="A7180" s="8" t="n">
        <f aca="false">A7179-0.01</f>
        <v>28.2399999999874</v>
      </c>
      <c r="B7180" s="42" t="n">
        <f aca="false">1+$F$5*$F$4*(1+$F$6)^A7180-(1+$F$5)^A7180</f>
        <v>-27.3513942672953</v>
      </c>
      <c r="C7180" s="43" t="n">
        <f aca="false">IF(AND(B7180&gt;=0,B7179&lt;0),1,0)</f>
        <v>0</v>
      </c>
    </row>
    <row r="7181" customFormat="false" ht="12.8" hidden="false" customHeight="false" outlineLevel="0" collapsed="false">
      <c r="A7181" s="8" t="n">
        <f aca="false">A7180-0.01</f>
        <v>28.2299999999874</v>
      </c>
      <c r="B7181" s="42" t="n">
        <f aca="false">1+$F$5*$F$4*(1+$F$6)^A7181-(1+$F$5)^A7181</f>
        <v>-27.3113517926415</v>
      </c>
      <c r="C7181" s="43" t="n">
        <f aca="false">IF(AND(B7181&gt;=0,B7180&lt;0),1,0)</f>
        <v>0</v>
      </c>
    </row>
    <row r="7182" customFormat="false" ht="12.8" hidden="false" customHeight="false" outlineLevel="0" collapsed="false">
      <c r="A7182" s="8" t="n">
        <f aca="false">A7181-0.01</f>
        <v>28.2199999999874</v>
      </c>
      <c r="B7182" s="42" t="n">
        <f aca="false">1+$F$5*$F$4*(1+$F$6)^A7182-(1+$F$5)^A7182</f>
        <v>-27.2713600996893</v>
      </c>
      <c r="C7182" s="43" t="n">
        <f aca="false">IF(AND(B7182&gt;=0,B7181&lt;0),1,0)</f>
        <v>0</v>
      </c>
    </row>
    <row r="7183" customFormat="false" ht="12.8" hidden="false" customHeight="false" outlineLevel="0" collapsed="false">
      <c r="A7183" s="8" t="n">
        <f aca="false">A7182-0.01</f>
        <v>28.2099999999874</v>
      </c>
      <c r="B7183" s="42" t="n">
        <f aca="false">1+$F$5*$F$4*(1+$F$6)^A7183-(1+$F$5)^A7183</f>
        <v>-27.2314191252195</v>
      </c>
      <c r="C7183" s="43" t="n">
        <f aca="false">IF(AND(B7183&gt;=0,B7182&lt;0),1,0)</f>
        <v>0</v>
      </c>
    </row>
    <row r="7184" customFormat="false" ht="12.8" hidden="false" customHeight="false" outlineLevel="0" collapsed="false">
      <c r="A7184" s="8" t="n">
        <f aca="false">A7183-0.01</f>
        <v>28.1999999999874</v>
      </c>
      <c r="B7184" s="42" t="n">
        <f aca="false">1+$F$5*$F$4*(1+$F$6)^A7184-(1+$F$5)^A7184</f>
        <v>-27.1915288060911</v>
      </c>
      <c r="C7184" s="43" t="n">
        <f aca="false">IF(AND(B7184&gt;=0,B7183&lt;0),1,0)</f>
        <v>0</v>
      </c>
    </row>
    <row r="7185" customFormat="false" ht="12.8" hidden="false" customHeight="false" outlineLevel="0" collapsed="false">
      <c r="A7185" s="8" t="n">
        <f aca="false">A7184-0.01</f>
        <v>28.1899999999874</v>
      </c>
      <c r="B7185" s="42" t="n">
        <f aca="false">1+$F$5*$F$4*(1+$F$6)^A7185-(1+$F$5)^A7185</f>
        <v>-27.1516890792414</v>
      </c>
      <c r="C7185" s="43" t="n">
        <f aca="false">IF(AND(B7185&gt;=0,B7184&lt;0),1,0)</f>
        <v>0</v>
      </c>
    </row>
    <row r="7186" customFormat="false" ht="12.8" hidden="false" customHeight="false" outlineLevel="0" collapsed="false">
      <c r="A7186" s="8" t="n">
        <f aca="false">A7185-0.01</f>
        <v>28.1799999999874</v>
      </c>
      <c r="B7186" s="42" t="n">
        <f aca="false">1+$F$5*$F$4*(1+$F$6)^A7186-(1+$F$5)^A7186</f>
        <v>-27.1118998816862</v>
      </c>
      <c r="C7186" s="43" t="n">
        <f aca="false">IF(AND(B7186&gt;=0,B7185&lt;0),1,0)</f>
        <v>0</v>
      </c>
    </row>
    <row r="7187" customFormat="false" ht="12.8" hidden="false" customHeight="false" outlineLevel="0" collapsed="false">
      <c r="A7187" s="8" t="n">
        <f aca="false">A7186-0.01</f>
        <v>28.1699999999874</v>
      </c>
      <c r="B7187" s="42" t="n">
        <f aca="false">1+$F$5*$F$4*(1+$F$6)^A7187-(1+$F$5)^A7187</f>
        <v>-27.0721611505193</v>
      </c>
      <c r="C7187" s="43" t="n">
        <f aca="false">IF(AND(B7187&gt;=0,B7186&lt;0),1,0)</f>
        <v>0</v>
      </c>
    </row>
    <row r="7188" customFormat="false" ht="12.8" hidden="false" customHeight="false" outlineLevel="0" collapsed="false">
      <c r="A7188" s="8" t="n">
        <f aca="false">A7187-0.01</f>
        <v>28.1599999999873</v>
      </c>
      <c r="B7188" s="42" t="n">
        <f aca="false">1+$F$5*$F$4*(1+$F$6)^A7188-(1+$F$5)^A7188</f>
        <v>-27.0324728229124</v>
      </c>
      <c r="C7188" s="43" t="n">
        <f aca="false">IF(AND(B7188&gt;=0,B7187&lt;0),1,0)</f>
        <v>0</v>
      </c>
    </row>
    <row r="7189" customFormat="false" ht="12.8" hidden="false" customHeight="false" outlineLevel="0" collapsed="false">
      <c r="A7189" s="8" t="n">
        <f aca="false">A7188-0.01</f>
        <v>28.1499999999874</v>
      </c>
      <c r="B7189" s="42" t="n">
        <f aca="false">1+$F$5*$F$4*(1+$F$6)^A7189-(1+$F$5)^A7189</f>
        <v>-26.9928348361153</v>
      </c>
      <c r="C7189" s="43" t="n">
        <f aca="false">IF(AND(B7189&gt;=0,B7188&lt;0),1,0)</f>
        <v>0</v>
      </c>
    </row>
    <row r="7190" customFormat="false" ht="12.8" hidden="false" customHeight="false" outlineLevel="0" collapsed="false">
      <c r="A7190" s="8" t="n">
        <f aca="false">A7189-0.01</f>
        <v>28.1399999999873</v>
      </c>
      <c r="B7190" s="42" t="n">
        <f aca="false">1+$F$5*$F$4*(1+$F$6)^A7190-(1+$F$5)^A7190</f>
        <v>-26.9532471274557</v>
      </c>
      <c r="C7190" s="43" t="n">
        <f aca="false">IF(AND(B7190&gt;=0,B7189&lt;0),1,0)</f>
        <v>0</v>
      </c>
    </row>
    <row r="7191" customFormat="false" ht="12.8" hidden="false" customHeight="false" outlineLevel="0" collapsed="false">
      <c r="A7191" s="8" t="n">
        <f aca="false">A7190-0.01</f>
        <v>28.1299999999873</v>
      </c>
      <c r="B7191" s="42" t="n">
        <f aca="false">1+$F$5*$F$4*(1+$F$6)^A7191-(1+$F$5)^A7191</f>
        <v>-26.913709634339</v>
      </c>
      <c r="C7191" s="43" t="n">
        <f aca="false">IF(AND(B7191&gt;=0,B7190&lt;0),1,0)</f>
        <v>0</v>
      </c>
    </row>
    <row r="7192" customFormat="false" ht="12.8" hidden="false" customHeight="false" outlineLevel="0" collapsed="false">
      <c r="A7192" s="8" t="n">
        <f aca="false">A7191-0.01</f>
        <v>28.1199999999873</v>
      </c>
      <c r="B7192" s="42" t="n">
        <f aca="false">1+$F$5*$F$4*(1+$F$6)^A7192-(1+$F$5)^A7192</f>
        <v>-26.8742222942483</v>
      </c>
      <c r="C7192" s="43" t="n">
        <f aca="false">IF(AND(B7192&gt;=0,B7191&lt;0),1,0)</f>
        <v>0</v>
      </c>
    </row>
    <row r="7193" customFormat="false" ht="12.8" hidden="false" customHeight="false" outlineLevel="0" collapsed="false">
      <c r="A7193" s="8" t="n">
        <f aca="false">A7192-0.01</f>
        <v>28.1099999999873</v>
      </c>
      <c r="B7193" s="42" t="n">
        <f aca="false">1+$F$5*$F$4*(1+$F$6)^A7193-(1+$F$5)^A7193</f>
        <v>-26.8347850447441</v>
      </c>
      <c r="C7193" s="43" t="n">
        <f aca="false">IF(AND(B7193&gt;=0,B7192&lt;0),1,0)</f>
        <v>0</v>
      </c>
    </row>
    <row r="7194" customFormat="false" ht="12.8" hidden="false" customHeight="false" outlineLevel="0" collapsed="false">
      <c r="A7194" s="8" t="n">
        <f aca="false">A7193-0.01</f>
        <v>28.0999999999873</v>
      </c>
      <c r="B7194" s="42" t="n">
        <f aca="false">1+$F$5*$F$4*(1+$F$6)^A7194-(1+$F$5)^A7194</f>
        <v>-26.7953978234645</v>
      </c>
      <c r="C7194" s="43" t="n">
        <f aca="false">IF(AND(B7194&gt;=0,B7193&lt;0),1,0)</f>
        <v>0</v>
      </c>
    </row>
    <row r="7195" customFormat="false" ht="12.8" hidden="false" customHeight="false" outlineLevel="0" collapsed="false">
      <c r="A7195" s="8" t="n">
        <f aca="false">A7194-0.01</f>
        <v>28.0899999999873</v>
      </c>
      <c r="B7195" s="42" t="n">
        <f aca="false">1+$F$5*$F$4*(1+$F$6)^A7195-(1+$F$5)^A7195</f>
        <v>-26.756060568125</v>
      </c>
      <c r="C7195" s="43" t="n">
        <f aca="false">IF(AND(B7195&gt;=0,B7194&lt;0),1,0)</f>
        <v>0</v>
      </c>
    </row>
    <row r="7196" customFormat="false" ht="12.8" hidden="false" customHeight="false" outlineLevel="0" collapsed="false">
      <c r="A7196" s="8" t="n">
        <f aca="false">A7195-0.01</f>
        <v>28.0799999999873</v>
      </c>
      <c r="B7196" s="42" t="n">
        <f aca="false">1+$F$5*$F$4*(1+$F$6)^A7196-(1+$F$5)^A7196</f>
        <v>-26.7167732165184</v>
      </c>
      <c r="C7196" s="43" t="n">
        <f aca="false">IF(AND(B7196&gt;=0,B7195&lt;0),1,0)</f>
        <v>0</v>
      </c>
    </row>
    <row r="7197" customFormat="false" ht="12.8" hidden="false" customHeight="false" outlineLevel="0" collapsed="false">
      <c r="A7197" s="8" t="n">
        <f aca="false">A7196-0.01</f>
        <v>28.0699999999873</v>
      </c>
      <c r="B7197" s="42" t="n">
        <f aca="false">1+$F$5*$F$4*(1+$F$6)^A7197-(1+$F$5)^A7197</f>
        <v>-26.6775357065144</v>
      </c>
      <c r="C7197" s="43" t="n">
        <f aca="false">IF(AND(B7197&gt;=0,B7196&lt;0),1,0)</f>
        <v>0</v>
      </c>
    </row>
    <row r="7198" customFormat="false" ht="12.8" hidden="false" customHeight="false" outlineLevel="0" collapsed="false">
      <c r="A7198" s="8" t="n">
        <f aca="false">A7197-0.01</f>
        <v>28.0599999999873</v>
      </c>
      <c r="B7198" s="42" t="n">
        <f aca="false">1+$F$5*$F$4*(1+$F$6)^A7198-(1+$F$5)^A7198</f>
        <v>-26.6383479760602</v>
      </c>
      <c r="C7198" s="43" t="n">
        <f aca="false">IF(AND(B7198&gt;=0,B7197&lt;0),1,0)</f>
        <v>0</v>
      </c>
    </row>
    <row r="7199" customFormat="false" ht="12.8" hidden="false" customHeight="false" outlineLevel="0" collapsed="false">
      <c r="A7199" s="8" t="n">
        <f aca="false">A7198-0.01</f>
        <v>28.0499999999873</v>
      </c>
      <c r="B7199" s="42" t="n">
        <f aca="false">1+$F$5*$F$4*(1+$F$6)^A7199-(1+$F$5)^A7199</f>
        <v>-26.5992099631797</v>
      </c>
      <c r="C7199" s="43" t="n">
        <f aca="false">IF(AND(B7199&gt;=0,B7198&lt;0),1,0)</f>
        <v>0</v>
      </c>
    </row>
    <row r="7200" customFormat="false" ht="12.8" hidden="false" customHeight="false" outlineLevel="0" collapsed="false">
      <c r="A7200" s="8" t="n">
        <f aca="false">A7199-0.01</f>
        <v>28.0399999999873</v>
      </c>
      <c r="B7200" s="42" t="n">
        <f aca="false">1+$F$5*$F$4*(1+$F$6)^A7200-(1+$F$5)^A7200</f>
        <v>-26.5601216059737</v>
      </c>
      <c r="C7200" s="43" t="n">
        <f aca="false">IF(AND(B7200&gt;=0,B7199&lt;0),1,0)</f>
        <v>0</v>
      </c>
    </row>
    <row r="7201" customFormat="false" ht="12.8" hidden="false" customHeight="false" outlineLevel="0" collapsed="false">
      <c r="A7201" s="8" t="n">
        <f aca="false">A7200-0.01</f>
        <v>28.0299999999873</v>
      </c>
      <c r="B7201" s="42" t="n">
        <f aca="false">1+$F$5*$F$4*(1+$F$6)^A7201-(1+$F$5)^A7201</f>
        <v>-26.5210828426199</v>
      </c>
      <c r="C7201" s="43" t="n">
        <f aca="false">IF(AND(B7201&gt;=0,B7200&lt;0),1,0)</f>
        <v>0</v>
      </c>
    </row>
    <row r="7202" customFormat="false" ht="12.8" hidden="false" customHeight="false" outlineLevel="0" collapsed="false">
      <c r="A7202" s="8" t="n">
        <f aca="false">A7201-0.01</f>
        <v>28.0199999999873</v>
      </c>
      <c r="B7202" s="42" t="n">
        <f aca="false">1+$F$5*$F$4*(1+$F$6)^A7202-(1+$F$5)^A7202</f>
        <v>-26.4820936113728</v>
      </c>
      <c r="C7202" s="43" t="n">
        <f aca="false">IF(AND(B7202&gt;=0,B7201&lt;0),1,0)</f>
        <v>0</v>
      </c>
    </row>
    <row r="7203" customFormat="false" ht="12.8" hidden="false" customHeight="false" outlineLevel="0" collapsed="false">
      <c r="A7203" s="8" t="n">
        <f aca="false">A7202-0.01</f>
        <v>28.0099999999873</v>
      </c>
      <c r="B7203" s="42" t="n">
        <f aca="false">1+$F$5*$F$4*(1+$F$6)^A7203-(1+$F$5)^A7203</f>
        <v>-26.4431538505632</v>
      </c>
      <c r="C7203" s="43" t="n">
        <f aca="false">IF(AND(B7203&gt;=0,B7202&lt;0),1,0)</f>
        <v>0</v>
      </c>
    </row>
    <row r="7204" customFormat="false" ht="12.8" hidden="false" customHeight="false" outlineLevel="0" collapsed="false">
      <c r="A7204" s="8" t="n">
        <f aca="false">A7203-0.01</f>
        <v>27.9999999999873</v>
      </c>
      <c r="B7204" s="42" t="n">
        <f aca="false">1+$F$5*$F$4*(1+$F$6)^A7204-(1+$F$5)^A7204</f>
        <v>-26.4042634985987</v>
      </c>
      <c r="C7204" s="43" t="n">
        <f aca="false">IF(AND(B7204&gt;=0,B7203&lt;0),1,0)</f>
        <v>0</v>
      </c>
    </row>
    <row r="7205" customFormat="false" ht="12.8" hidden="false" customHeight="false" outlineLevel="0" collapsed="false">
      <c r="A7205" s="8" t="n">
        <f aca="false">A7204-0.01</f>
        <v>27.9899999999873</v>
      </c>
      <c r="B7205" s="42" t="n">
        <f aca="false">1+$F$5*$F$4*(1+$F$6)^A7205-(1+$F$5)^A7205</f>
        <v>-26.3654224939631</v>
      </c>
      <c r="C7205" s="43" t="n">
        <f aca="false">IF(AND(B7205&gt;=0,B7204&lt;0),1,0)</f>
        <v>0</v>
      </c>
    </row>
    <row r="7206" customFormat="false" ht="12.8" hidden="false" customHeight="false" outlineLevel="0" collapsed="false">
      <c r="A7206" s="8" t="n">
        <f aca="false">A7205-0.01</f>
        <v>27.9799999999873</v>
      </c>
      <c r="B7206" s="42" t="n">
        <f aca="false">1+$F$5*$F$4*(1+$F$6)^A7206-(1+$F$5)^A7206</f>
        <v>-26.3266307752167</v>
      </c>
      <c r="C7206" s="43" t="n">
        <f aca="false">IF(AND(B7206&gt;=0,B7205&lt;0),1,0)</f>
        <v>0</v>
      </c>
    </row>
    <row r="7207" customFormat="false" ht="12.8" hidden="false" customHeight="false" outlineLevel="0" collapsed="false">
      <c r="A7207" s="8" t="n">
        <f aca="false">A7206-0.01</f>
        <v>27.9699999999873</v>
      </c>
      <c r="B7207" s="42" t="n">
        <f aca="false">1+$F$5*$F$4*(1+$F$6)^A7207-(1+$F$5)^A7207</f>
        <v>-26.287888280996</v>
      </c>
      <c r="C7207" s="43" t="n">
        <f aca="false">IF(AND(B7207&gt;=0,B7206&lt;0),1,0)</f>
        <v>0</v>
      </c>
    </row>
    <row r="7208" customFormat="false" ht="12.8" hidden="false" customHeight="false" outlineLevel="0" collapsed="false">
      <c r="A7208" s="8" t="n">
        <f aca="false">A7207-0.01</f>
        <v>27.9599999999873</v>
      </c>
      <c r="B7208" s="42" t="n">
        <f aca="false">1+$F$5*$F$4*(1+$F$6)^A7208-(1+$F$5)^A7208</f>
        <v>-26.2491949500135</v>
      </c>
      <c r="C7208" s="43" t="n">
        <f aca="false">IF(AND(B7208&gt;=0,B7207&lt;0),1,0)</f>
        <v>0</v>
      </c>
    </row>
    <row r="7209" customFormat="false" ht="12.8" hidden="false" customHeight="false" outlineLevel="0" collapsed="false">
      <c r="A7209" s="8" t="n">
        <f aca="false">A7208-0.01</f>
        <v>27.9499999999873</v>
      </c>
      <c r="B7209" s="42" t="n">
        <f aca="false">1+$F$5*$F$4*(1+$F$6)^A7209-(1+$F$5)^A7209</f>
        <v>-26.2105507210579</v>
      </c>
      <c r="C7209" s="43" t="n">
        <f aca="false">IF(AND(B7209&gt;=0,B7208&lt;0),1,0)</f>
        <v>0</v>
      </c>
    </row>
    <row r="7210" customFormat="false" ht="12.8" hidden="false" customHeight="false" outlineLevel="0" collapsed="false">
      <c r="A7210" s="8" t="n">
        <f aca="false">A7209-0.01</f>
        <v>27.9399999999873</v>
      </c>
      <c r="B7210" s="42" t="n">
        <f aca="false">1+$F$5*$F$4*(1+$F$6)^A7210-(1+$F$5)^A7210</f>
        <v>-26.1719555329936</v>
      </c>
      <c r="C7210" s="43" t="n">
        <f aca="false">IF(AND(B7210&gt;=0,B7209&lt;0),1,0)</f>
        <v>0</v>
      </c>
    </row>
    <row r="7211" customFormat="false" ht="12.8" hidden="false" customHeight="false" outlineLevel="0" collapsed="false">
      <c r="A7211" s="8" t="n">
        <f aca="false">A7210-0.01</f>
        <v>27.9299999999873</v>
      </c>
      <c r="B7211" s="42" t="n">
        <f aca="false">1+$F$5*$F$4*(1+$F$6)^A7211-(1+$F$5)^A7211</f>
        <v>-26.1334093247613</v>
      </c>
      <c r="C7211" s="43" t="n">
        <f aca="false">IF(AND(B7211&gt;=0,B7210&lt;0),1,0)</f>
        <v>0</v>
      </c>
    </row>
    <row r="7212" customFormat="false" ht="12.8" hidden="false" customHeight="false" outlineLevel="0" collapsed="false">
      <c r="A7212" s="8" t="n">
        <f aca="false">A7211-0.01</f>
        <v>27.9199999999873</v>
      </c>
      <c r="B7212" s="42" t="n">
        <f aca="false">1+$F$5*$F$4*(1+$F$6)^A7212-(1+$F$5)^A7212</f>
        <v>-26.0949120353769</v>
      </c>
      <c r="C7212" s="43" t="n">
        <f aca="false">IF(AND(B7212&gt;=0,B7211&lt;0),1,0)</f>
        <v>0</v>
      </c>
    </row>
    <row r="7213" customFormat="false" ht="12.8" hidden="false" customHeight="false" outlineLevel="0" collapsed="false">
      <c r="A7213" s="8" t="n">
        <f aca="false">A7212-0.01</f>
        <v>27.9099999999873</v>
      </c>
      <c r="B7213" s="42" t="n">
        <f aca="false">1+$F$5*$F$4*(1+$F$6)^A7213-(1+$F$5)^A7213</f>
        <v>-26.0564636039324</v>
      </c>
      <c r="C7213" s="43" t="n">
        <f aca="false">IF(AND(B7213&gt;=0,B7212&lt;0),1,0)</f>
        <v>0</v>
      </c>
    </row>
    <row r="7214" customFormat="false" ht="12.8" hidden="false" customHeight="false" outlineLevel="0" collapsed="false">
      <c r="A7214" s="8" t="n">
        <f aca="false">A7213-0.01</f>
        <v>27.8999999999873</v>
      </c>
      <c r="B7214" s="42" t="n">
        <f aca="false">1+$F$5*$F$4*(1+$F$6)^A7214-(1+$F$5)^A7214</f>
        <v>-26.0180639695952</v>
      </c>
      <c r="C7214" s="43" t="n">
        <f aca="false">IF(AND(B7214&gt;=0,B7213&lt;0),1,0)</f>
        <v>0</v>
      </c>
    </row>
    <row r="7215" customFormat="false" ht="12.8" hidden="false" customHeight="false" outlineLevel="0" collapsed="false">
      <c r="A7215" s="8" t="n">
        <f aca="false">A7214-0.01</f>
        <v>27.8899999999873</v>
      </c>
      <c r="B7215" s="42" t="n">
        <f aca="false">1+$F$5*$F$4*(1+$F$6)^A7215-(1+$F$5)^A7215</f>
        <v>-25.9797130716081</v>
      </c>
      <c r="C7215" s="43" t="n">
        <f aca="false">IF(AND(B7215&gt;=0,B7214&lt;0),1,0)</f>
        <v>0</v>
      </c>
    </row>
    <row r="7216" customFormat="false" ht="12.8" hidden="false" customHeight="false" outlineLevel="0" collapsed="false">
      <c r="A7216" s="8" t="n">
        <f aca="false">A7215-0.01</f>
        <v>27.8799999999873</v>
      </c>
      <c r="B7216" s="42" t="n">
        <f aca="false">1+$F$5*$F$4*(1+$F$6)^A7216-(1+$F$5)^A7216</f>
        <v>-25.9414108492894</v>
      </c>
      <c r="C7216" s="43" t="n">
        <f aca="false">IF(AND(B7216&gt;=0,B7215&lt;0),1,0)</f>
        <v>0</v>
      </c>
    </row>
    <row r="7217" customFormat="false" ht="12.8" hidden="false" customHeight="false" outlineLevel="0" collapsed="false">
      <c r="A7217" s="8" t="n">
        <f aca="false">A7216-0.01</f>
        <v>27.8699999999873</v>
      </c>
      <c r="B7217" s="42" t="n">
        <f aca="false">1+$F$5*$F$4*(1+$F$6)^A7217-(1+$F$5)^A7217</f>
        <v>-25.9031572420327</v>
      </c>
      <c r="C7217" s="43" t="n">
        <f aca="false">IF(AND(B7217&gt;=0,B7216&lt;0),1,0)</f>
        <v>0</v>
      </c>
    </row>
    <row r="7218" customFormat="false" ht="12.8" hidden="false" customHeight="false" outlineLevel="0" collapsed="false">
      <c r="A7218" s="8" t="n">
        <f aca="false">A7217-0.01</f>
        <v>27.8599999999873</v>
      </c>
      <c r="B7218" s="42" t="n">
        <f aca="false">1+$F$5*$F$4*(1+$F$6)^A7218-(1+$F$5)^A7218</f>
        <v>-25.8649521893066</v>
      </c>
      <c r="C7218" s="43" t="n">
        <f aca="false">IF(AND(B7218&gt;=0,B7217&lt;0),1,0)</f>
        <v>0</v>
      </c>
    </row>
    <row r="7219" customFormat="false" ht="12.8" hidden="false" customHeight="false" outlineLevel="0" collapsed="false">
      <c r="A7219" s="8" t="n">
        <f aca="false">A7218-0.01</f>
        <v>27.8499999999873</v>
      </c>
      <c r="B7219" s="42" t="n">
        <f aca="false">1+$F$5*$F$4*(1+$F$6)^A7219-(1+$F$5)^A7219</f>
        <v>-25.8267956306551</v>
      </c>
      <c r="C7219" s="43" t="n">
        <f aca="false">IF(AND(B7219&gt;=0,B7218&lt;0),1,0)</f>
        <v>0</v>
      </c>
    </row>
    <row r="7220" customFormat="false" ht="12.8" hidden="false" customHeight="false" outlineLevel="0" collapsed="false">
      <c r="A7220" s="8" t="n">
        <f aca="false">A7219-0.01</f>
        <v>27.8399999999873</v>
      </c>
      <c r="B7220" s="42" t="n">
        <f aca="false">1+$F$5*$F$4*(1+$F$6)^A7220-(1+$F$5)^A7220</f>
        <v>-25.788687505697</v>
      </c>
      <c r="C7220" s="43" t="n">
        <f aca="false">IF(AND(B7220&gt;=0,B7219&lt;0),1,0)</f>
        <v>0</v>
      </c>
    </row>
    <row r="7221" customFormat="false" ht="12.8" hidden="false" customHeight="false" outlineLevel="0" collapsed="false">
      <c r="A7221" s="8" t="n">
        <f aca="false">A7220-0.01</f>
        <v>27.8299999999873</v>
      </c>
      <c r="B7221" s="42" t="n">
        <f aca="false">1+$F$5*$F$4*(1+$F$6)^A7221-(1+$F$5)^A7221</f>
        <v>-25.7506277541261</v>
      </c>
      <c r="C7221" s="43" t="n">
        <f aca="false">IF(AND(B7221&gt;=0,B7220&lt;0),1,0)</f>
        <v>0</v>
      </c>
    </row>
    <row r="7222" customFormat="false" ht="12.8" hidden="false" customHeight="false" outlineLevel="0" collapsed="false">
      <c r="A7222" s="8" t="n">
        <f aca="false">A7221-0.01</f>
        <v>27.8199999999873</v>
      </c>
      <c r="B7222" s="42" t="n">
        <f aca="false">1+$F$5*$F$4*(1+$F$6)^A7222-(1+$F$5)^A7222</f>
        <v>-25.7126163157109</v>
      </c>
      <c r="C7222" s="43" t="n">
        <f aca="false">IF(AND(B7222&gt;=0,B7221&lt;0),1,0)</f>
        <v>0</v>
      </c>
    </row>
    <row r="7223" customFormat="false" ht="12.8" hidden="false" customHeight="false" outlineLevel="0" collapsed="false">
      <c r="A7223" s="8" t="n">
        <f aca="false">A7222-0.01</f>
        <v>27.8099999999873</v>
      </c>
      <c r="B7223" s="42" t="n">
        <f aca="false">1+$F$5*$F$4*(1+$F$6)^A7223-(1+$F$5)^A7223</f>
        <v>-25.6746531302947</v>
      </c>
      <c r="C7223" s="43" t="n">
        <f aca="false">IF(AND(B7223&gt;=0,B7222&lt;0),1,0)</f>
        <v>0</v>
      </c>
    </row>
    <row r="7224" customFormat="false" ht="12.8" hidden="false" customHeight="false" outlineLevel="0" collapsed="false">
      <c r="A7224" s="8" t="n">
        <f aca="false">A7223-0.01</f>
        <v>27.7999999999873</v>
      </c>
      <c r="B7224" s="42" t="n">
        <f aca="false">1+$F$5*$F$4*(1+$F$6)^A7224-(1+$F$5)^A7224</f>
        <v>-25.6367381377956</v>
      </c>
      <c r="C7224" s="43" t="n">
        <f aca="false">IF(AND(B7224&gt;=0,B7223&lt;0),1,0)</f>
        <v>0</v>
      </c>
    </row>
    <row r="7225" customFormat="false" ht="12.8" hidden="false" customHeight="false" outlineLevel="0" collapsed="false">
      <c r="A7225" s="8" t="n">
        <f aca="false">A7224-0.01</f>
        <v>27.7899999999873</v>
      </c>
      <c r="B7225" s="42" t="n">
        <f aca="false">1+$F$5*$F$4*(1+$F$6)^A7225-(1+$F$5)^A7225</f>
        <v>-25.598871278206</v>
      </c>
      <c r="C7225" s="43" t="n">
        <f aca="false">IF(AND(B7225&gt;=0,B7224&lt;0),1,0)</f>
        <v>0</v>
      </c>
    </row>
    <row r="7226" customFormat="false" ht="12.8" hidden="false" customHeight="false" outlineLevel="0" collapsed="false">
      <c r="A7226" s="8" t="n">
        <f aca="false">A7225-0.01</f>
        <v>27.7799999999873</v>
      </c>
      <c r="B7226" s="42" t="n">
        <f aca="false">1+$F$5*$F$4*(1+$F$6)^A7226-(1+$F$5)^A7226</f>
        <v>-25.5610524915929</v>
      </c>
      <c r="C7226" s="43" t="n">
        <f aca="false">IF(AND(B7226&gt;=0,B7225&lt;0),1,0)</f>
        <v>0</v>
      </c>
    </row>
    <row r="7227" customFormat="false" ht="12.8" hidden="false" customHeight="false" outlineLevel="0" collapsed="false">
      <c r="A7227" s="8" t="n">
        <f aca="false">A7226-0.01</f>
        <v>27.7699999999873</v>
      </c>
      <c r="B7227" s="42" t="n">
        <f aca="false">1+$F$5*$F$4*(1+$F$6)^A7227-(1+$F$5)^A7227</f>
        <v>-25.5232817180976</v>
      </c>
      <c r="C7227" s="43" t="n">
        <f aca="false">IF(AND(B7227&gt;=0,B7226&lt;0),1,0)</f>
        <v>0</v>
      </c>
    </row>
    <row r="7228" customFormat="false" ht="12.8" hidden="false" customHeight="false" outlineLevel="0" collapsed="false">
      <c r="A7228" s="8" t="n">
        <f aca="false">A7227-0.01</f>
        <v>27.7599999999873</v>
      </c>
      <c r="B7228" s="42" t="n">
        <f aca="false">1+$F$5*$F$4*(1+$F$6)^A7228-(1+$F$5)^A7228</f>
        <v>-25.4855588979356</v>
      </c>
      <c r="C7228" s="43" t="n">
        <f aca="false">IF(AND(B7228&gt;=0,B7227&lt;0),1,0)</f>
        <v>0</v>
      </c>
    </row>
    <row r="7229" customFormat="false" ht="12.8" hidden="false" customHeight="false" outlineLevel="0" collapsed="false">
      <c r="A7229" s="8" t="n">
        <f aca="false">A7228-0.01</f>
        <v>27.7499999999873</v>
      </c>
      <c r="B7229" s="42" t="n">
        <f aca="false">1+$F$5*$F$4*(1+$F$6)^A7229-(1+$F$5)^A7229</f>
        <v>-25.4478839713967</v>
      </c>
      <c r="C7229" s="43" t="n">
        <f aca="false">IF(AND(B7229&gt;=0,B7228&lt;0),1,0)</f>
        <v>0</v>
      </c>
    </row>
    <row r="7230" customFormat="false" ht="12.8" hidden="false" customHeight="false" outlineLevel="0" collapsed="false">
      <c r="A7230" s="8" t="n">
        <f aca="false">A7229-0.01</f>
        <v>27.7399999999873</v>
      </c>
      <c r="B7230" s="42" t="n">
        <f aca="false">1+$F$5*$F$4*(1+$F$6)^A7230-(1+$F$5)^A7230</f>
        <v>-25.4102568788448</v>
      </c>
      <c r="C7230" s="43" t="n">
        <f aca="false">IF(AND(B7230&gt;=0,B7229&lt;0),1,0)</f>
        <v>0</v>
      </c>
    </row>
    <row r="7231" customFormat="false" ht="12.8" hidden="false" customHeight="false" outlineLevel="0" collapsed="false">
      <c r="A7231" s="8" t="n">
        <f aca="false">A7230-0.01</f>
        <v>27.7299999999873</v>
      </c>
      <c r="B7231" s="42" t="n">
        <f aca="false">1+$F$5*$F$4*(1+$F$6)^A7231-(1+$F$5)^A7231</f>
        <v>-25.3726775607176</v>
      </c>
      <c r="C7231" s="43" t="n">
        <f aca="false">IF(AND(B7231&gt;=0,B7230&lt;0),1,0)</f>
        <v>0</v>
      </c>
    </row>
    <row r="7232" customFormat="false" ht="12.8" hidden="false" customHeight="false" outlineLevel="0" collapsed="false">
      <c r="A7232" s="8" t="n">
        <f aca="false">A7231-0.01</f>
        <v>27.7199999999873</v>
      </c>
      <c r="B7232" s="42" t="n">
        <f aca="false">1+$F$5*$F$4*(1+$F$6)^A7232-(1+$F$5)^A7232</f>
        <v>-25.3351459575269</v>
      </c>
      <c r="C7232" s="43" t="n">
        <f aca="false">IF(AND(B7232&gt;=0,B7231&lt;0),1,0)</f>
        <v>0</v>
      </c>
    </row>
    <row r="7233" customFormat="false" ht="12.8" hidden="false" customHeight="false" outlineLevel="0" collapsed="false">
      <c r="A7233" s="8" t="n">
        <f aca="false">A7232-0.01</f>
        <v>27.7099999999873</v>
      </c>
      <c r="B7233" s="42" t="n">
        <f aca="false">1+$F$5*$F$4*(1+$F$6)^A7233-(1+$F$5)^A7233</f>
        <v>-25.2976620098583</v>
      </c>
      <c r="C7233" s="43" t="n">
        <f aca="false">IF(AND(B7233&gt;=0,B7232&lt;0),1,0)</f>
        <v>0</v>
      </c>
    </row>
    <row r="7234" customFormat="false" ht="12.8" hidden="false" customHeight="false" outlineLevel="0" collapsed="false">
      <c r="A7234" s="8" t="n">
        <f aca="false">A7233-0.01</f>
        <v>27.6999999999873</v>
      </c>
      <c r="B7234" s="42" t="n">
        <f aca="false">1+$F$5*$F$4*(1+$F$6)^A7234-(1+$F$5)^A7234</f>
        <v>-25.2602256583709</v>
      </c>
      <c r="C7234" s="43" t="n">
        <f aca="false">IF(AND(B7234&gt;=0,B7233&lt;0),1,0)</f>
        <v>0</v>
      </c>
    </row>
    <row r="7235" customFormat="false" ht="12.8" hidden="false" customHeight="false" outlineLevel="0" collapsed="false">
      <c r="A7235" s="8" t="n">
        <f aca="false">A7234-0.01</f>
        <v>27.6899999999873</v>
      </c>
      <c r="B7235" s="42" t="n">
        <f aca="false">1+$F$5*$F$4*(1+$F$6)^A7235-(1+$F$5)^A7235</f>
        <v>-25.2228368437977</v>
      </c>
      <c r="C7235" s="43" t="n">
        <f aca="false">IF(AND(B7235&gt;=0,B7234&lt;0),1,0)</f>
        <v>0</v>
      </c>
    </row>
    <row r="7236" customFormat="false" ht="12.8" hidden="false" customHeight="false" outlineLevel="0" collapsed="false">
      <c r="A7236" s="8" t="n">
        <f aca="false">A7235-0.01</f>
        <v>27.6799999999873</v>
      </c>
      <c r="B7236" s="42" t="n">
        <f aca="false">1+$F$5*$F$4*(1+$F$6)^A7236-(1+$F$5)^A7236</f>
        <v>-25.185495506945</v>
      </c>
      <c r="C7236" s="43" t="n">
        <f aca="false">IF(AND(B7236&gt;=0,B7235&lt;0),1,0)</f>
        <v>0</v>
      </c>
    </row>
    <row r="7237" customFormat="false" ht="12.8" hidden="false" customHeight="false" outlineLevel="0" collapsed="false">
      <c r="A7237" s="8" t="n">
        <f aca="false">A7236-0.01</f>
        <v>27.6699999999873</v>
      </c>
      <c r="B7237" s="42" t="n">
        <f aca="false">1+$F$5*$F$4*(1+$F$6)^A7237-(1+$F$5)^A7237</f>
        <v>-25.1482015886927</v>
      </c>
      <c r="C7237" s="43" t="n">
        <f aca="false">IF(AND(B7237&gt;=0,B7236&lt;0),1,0)</f>
        <v>0</v>
      </c>
    </row>
    <row r="7238" customFormat="false" ht="12.8" hidden="false" customHeight="false" outlineLevel="0" collapsed="false">
      <c r="A7238" s="8" t="n">
        <f aca="false">A7237-0.01</f>
        <v>27.6599999999873</v>
      </c>
      <c r="B7238" s="42" t="n">
        <f aca="false">1+$F$5*$F$4*(1+$F$6)^A7238-(1+$F$5)^A7238</f>
        <v>-25.1109550299941</v>
      </c>
      <c r="C7238" s="43" t="n">
        <f aca="false">IF(AND(B7238&gt;=0,B7237&lt;0),1,0)</f>
        <v>0</v>
      </c>
    </row>
    <row r="7239" customFormat="false" ht="12.8" hidden="false" customHeight="false" outlineLevel="0" collapsed="false">
      <c r="A7239" s="8" t="n">
        <f aca="false">A7238-0.01</f>
        <v>27.6499999999873</v>
      </c>
      <c r="B7239" s="42" t="n">
        <f aca="false">1+$F$5*$F$4*(1+$F$6)^A7239-(1+$F$5)^A7239</f>
        <v>-25.0737557718755</v>
      </c>
      <c r="C7239" s="43" t="n">
        <f aca="false">IF(AND(B7239&gt;=0,B7238&lt;0),1,0)</f>
        <v>0</v>
      </c>
    </row>
    <row r="7240" customFormat="false" ht="12.8" hidden="false" customHeight="false" outlineLevel="0" collapsed="false">
      <c r="A7240" s="8" t="n">
        <f aca="false">A7239-0.01</f>
        <v>27.6399999999873</v>
      </c>
      <c r="B7240" s="42" t="n">
        <f aca="false">1+$F$5*$F$4*(1+$F$6)^A7240-(1+$F$5)^A7240</f>
        <v>-25.0366037554366</v>
      </c>
      <c r="C7240" s="43" t="n">
        <f aca="false">IF(AND(B7240&gt;=0,B7239&lt;0),1,0)</f>
        <v>0</v>
      </c>
    </row>
    <row r="7241" customFormat="false" ht="12.8" hidden="false" customHeight="false" outlineLevel="0" collapsed="false">
      <c r="A7241" s="8" t="n">
        <f aca="false">A7240-0.01</f>
        <v>27.6299999999873</v>
      </c>
      <c r="B7241" s="42" t="n">
        <f aca="false">1+$F$5*$F$4*(1+$F$6)^A7241-(1+$F$5)^A7241</f>
        <v>-24.9994989218502</v>
      </c>
      <c r="C7241" s="43" t="n">
        <f aca="false">IF(AND(B7241&gt;=0,B7240&lt;0),1,0)</f>
        <v>0</v>
      </c>
    </row>
    <row r="7242" customFormat="false" ht="12.8" hidden="false" customHeight="false" outlineLevel="0" collapsed="false">
      <c r="A7242" s="8" t="n">
        <f aca="false">A7241-0.01</f>
        <v>27.6199999999873</v>
      </c>
      <c r="B7242" s="42" t="n">
        <f aca="false">1+$F$5*$F$4*(1+$F$6)^A7242-(1+$F$5)^A7242</f>
        <v>-24.9624412123618</v>
      </c>
      <c r="C7242" s="43" t="n">
        <f aca="false">IF(AND(B7242&gt;=0,B7241&lt;0),1,0)</f>
        <v>0</v>
      </c>
    </row>
    <row r="7243" customFormat="false" ht="12.8" hidden="false" customHeight="false" outlineLevel="0" collapsed="false">
      <c r="A7243" s="8" t="n">
        <f aca="false">A7242-0.01</f>
        <v>27.6099999999873</v>
      </c>
      <c r="B7243" s="42" t="n">
        <f aca="false">1+$F$5*$F$4*(1+$F$6)^A7243-(1+$F$5)^A7243</f>
        <v>-24.9254305682902</v>
      </c>
      <c r="C7243" s="43" t="n">
        <f aca="false">IF(AND(B7243&gt;=0,B7242&lt;0),1,0)</f>
        <v>0</v>
      </c>
    </row>
    <row r="7244" customFormat="false" ht="12.8" hidden="false" customHeight="false" outlineLevel="0" collapsed="false">
      <c r="A7244" s="8" t="n">
        <f aca="false">A7243-0.01</f>
        <v>27.5999999999873</v>
      </c>
      <c r="B7244" s="42" t="n">
        <f aca="false">1+$F$5*$F$4*(1+$F$6)^A7244-(1+$F$5)^A7244</f>
        <v>-24.8884669310266</v>
      </c>
      <c r="C7244" s="43" t="n">
        <f aca="false">IF(AND(B7244&gt;=0,B7243&lt;0),1,0)</f>
        <v>0</v>
      </c>
    </row>
    <row r="7245" customFormat="false" ht="12.8" hidden="false" customHeight="false" outlineLevel="0" collapsed="false">
      <c r="A7245" s="8" t="n">
        <f aca="false">A7244-0.01</f>
        <v>27.5899999999873</v>
      </c>
      <c r="B7245" s="42" t="n">
        <f aca="false">1+$F$5*$F$4*(1+$F$6)^A7245-(1+$F$5)^A7245</f>
        <v>-24.8515502420354</v>
      </c>
      <c r="C7245" s="43" t="n">
        <f aca="false">IF(AND(B7245&gt;=0,B7244&lt;0),1,0)</f>
        <v>0</v>
      </c>
    </row>
    <row r="7246" customFormat="false" ht="12.8" hidden="false" customHeight="false" outlineLevel="0" collapsed="false">
      <c r="A7246" s="8" t="n">
        <f aca="false">A7245-0.01</f>
        <v>27.5799999999873</v>
      </c>
      <c r="B7246" s="42" t="n">
        <f aca="false">1+$F$5*$F$4*(1+$F$6)^A7246-(1+$F$5)^A7246</f>
        <v>-24.814680442853</v>
      </c>
      <c r="C7246" s="43" t="n">
        <f aca="false">IF(AND(B7246&gt;=0,B7245&lt;0),1,0)</f>
        <v>0</v>
      </c>
    </row>
    <row r="7247" customFormat="false" ht="12.8" hidden="false" customHeight="false" outlineLevel="0" collapsed="false">
      <c r="A7247" s="8" t="n">
        <f aca="false">A7246-0.01</f>
        <v>27.5699999999873</v>
      </c>
      <c r="B7247" s="42" t="n">
        <f aca="false">1+$F$5*$F$4*(1+$F$6)^A7247-(1+$F$5)^A7247</f>
        <v>-24.777857475089</v>
      </c>
      <c r="C7247" s="43" t="n">
        <f aca="false">IF(AND(B7247&gt;=0,B7246&lt;0),1,0)</f>
        <v>0</v>
      </c>
    </row>
    <row r="7248" customFormat="false" ht="12.8" hidden="false" customHeight="false" outlineLevel="0" collapsed="false">
      <c r="A7248" s="8" t="n">
        <f aca="false">A7247-0.01</f>
        <v>27.5599999999873</v>
      </c>
      <c r="B7248" s="42" t="n">
        <f aca="false">1+$F$5*$F$4*(1+$F$6)^A7248-(1+$F$5)^A7248</f>
        <v>-24.741081280425</v>
      </c>
      <c r="C7248" s="43" t="n">
        <f aca="false">IF(AND(B7248&gt;=0,B7247&lt;0),1,0)</f>
        <v>0</v>
      </c>
    </row>
    <row r="7249" customFormat="false" ht="12.8" hidden="false" customHeight="false" outlineLevel="0" collapsed="false">
      <c r="A7249" s="8" t="n">
        <f aca="false">A7248-0.01</f>
        <v>27.5499999999873</v>
      </c>
      <c r="B7249" s="42" t="n">
        <f aca="false">1+$F$5*$F$4*(1+$F$6)^A7249-(1+$F$5)^A7249</f>
        <v>-24.704351800615</v>
      </c>
      <c r="C7249" s="43" t="n">
        <f aca="false">IF(AND(B7249&gt;=0,B7248&lt;0),1,0)</f>
        <v>0</v>
      </c>
    </row>
    <row r="7250" customFormat="false" ht="12.8" hidden="false" customHeight="false" outlineLevel="0" collapsed="false">
      <c r="A7250" s="8" t="n">
        <f aca="false">A7249-0.01</f>
        <v>27.5399999999873</v>
      </c>
      <c r="B7250" s="42" t="n">
        <f aca="false">1+$F$5*$F$4*(1+$F$6)^A7250-(1+$F$5)^A7250</f>
        <v>-24.6676689774855</v>
      </c>
      <c r="C7250" s="43" t="n">
        <f aca="false">IF(AND(B7250&gt;=0,B7249&lt;0),1,0)</f>
        <v>0</v>
      </c>
    </row>
    <row r="7251" customFormat="false" ht="12.8" hidden="false" customHeight="false" outlineLevel="0" collapsed="false">
      <c r="A7251" s="8" t="n">
        <f aca="false">A7250-0.01</f>
        <v>27.5299999999873</v>
      </c>
      <c r="B7251" s="42" t="n">
        <f aca="false">1+$F$5*$F$4*(1+$F$6)^A7251-(1+$F$5)^A7251</f>
        <v>-24.631032752935</v>
      </c>
      <c r="C7251" s="43" t="n">
        <f aca="false">IF(AND(B7251&gt;=0,B7250&lt;0),1,0)</f>
        <v>0</v>
      </c>
    </row>
    <row r="7252" customFormat="false" ht="12.8" hidden="false" customHeight="false" outlineLevel="0" collapsed="false">
      <c r="A7252" s="8" t="n">
        <f aca="false">A7251-0.01</f>
        <v>27.5199999999873</v>
      </c>
      <c r="B7252" s="42" t="n">
        <f aca="false">1+$F$5*$F$4*(1+$F$6)^A7252-(1+$F$5)^A7252</f>
        <v>-24.5944430689341</v>
      </c>
      <c r="C7252" s="43" t="n">
        <f aca="false">IF(AND(B7252&gt;=0,B7251&lt;0),1,0)</f>
        <v>0</v>
      </c>
    </row>
    <row r="7253" customFormat="false" ht="12.8" hidden="false" customHeight="false" outlineLevel="0" collapsed="false">
      <c r="A7253" s="8" t="n">
        <f aca="false">A7252-0.01</f>
        <v>27.5099999999872</v>
      </c>
      <c r="B7253" s="42" t="n">
        <f aca="false">1+$F$5*$F$4*(1+$F$6)^A7253-(1+$F$5)^A7253</f>
        <v>-24.5578998675254</v>
      </c>
      <c r="C7253" s="43" t="n">
        <f aca="false">IF(AND(B7253&gt;=0,B7252&lt;0),1,0)</f>
        <v>0</v>
      </c>
    </row>
    <row r="7254" customFormat="false" ht="12.8" hidden="false" customHeight="false" outlineLevel="0" collapsed="false">
      <c r="A7254" s="8" t="n">
        <f aca="false">A7253-0.01</f>
        <v>27.4999999999872</v>
      </c>
      <c r="B7254" s="42" t="n">
        <f aca="false">1+$F$5*$F$4*(1+$F$6)^A7254-(1+$F$5)^A7254</f>
        <v>-24.5214030908234</v>
      </c>
      <c r="C7254" s="43" t="n">
        <f aca="false">IF(AND(B7254&gt;=0,B7253&lt;0),1,0)</f>
        <v>0</v>
      </c>
    </row>
    <row r="7255" customFormat="false" ht="12.8" hidden="false" customHeight="false" outlineLevel="0" collapsed="false">
      <c r="A7255" s="8" t="n">
        <f aca="false">A7254-0.01</f>
        <v>27.4899999999872</v>
      </c>
      <c r="B7255" s="42" t="n">
        <f aca="false">1+$F$5*$F$4*(1+$F$6)^A7255-(1+$F$5)^A7255</f>
        <v>-24.4849526810146</v>
      </c>
      <c r="C7255" s="43" t="n">
        <f aca="false">IF(AND(B7255&gt;=0,B7254&lt;0),1,0)</f>
        <v>0</v>
      </c>
    </row>
    <row r="7256" customFormat="false" ht="12.8" hidden="false" customHeight="false" outlineLevel="0" collapsed="false">
      <c r="A7256" s="8" t="n">
        <f aca="false">A7255-0.01</f>
        <v>27.4799999999872</v>
      </c>
      <c r="B7256" s="42" t="n">
        <f aca="false">1+$F$5*$F$4*(1+$F$6)^A7256-(1+$F$5)^A7256</f>
        <v>-24.448548580357</v>
      </c>
      <c r="C7256" s="43" t="n">
        <f aca="false">IF(AND(B7256&gt;=0,B7255&lt;0),1,0)</f>
        <v>0</v>
      </c>
    </row>
    <row r="7257" customFormat="false" ht="12.8" hidden="false" customHeight="false" outlineLevel="0" collapsed="false">
      <c r="A7257" s="8" t="n">
        <f aca="false">A7256-0.01</f>
        <v>27.4699999999872</v>
      </c>
      <c r="B7257" s="42" t="n">
        <f aca="false">1+$F$5*$F$4*(1+$F$6)^A7257-(1+$F$5)^A7257</f>
        <v>-24.4121907311802</v>
      </c>
      <c r="C7257" s="43" t="n">
        <f aca="false">IF(AND(B7257&gt;=0,B7256&lt;0),1,0)</f>
        <v>0</v>
      </c>
    </row>
    <row r="7258" customFormat="false" ht="12.8" hidden="false" customHeight="false" outlineLevel="0" collapsed="false">
      <c r="A7258" s="8" t="n">
        <f aca="false">A7257-0.01</f>
        <v>27.4599999999872</v>
      </c>
      <c r="B7258" s="42" t="n">
        <f aca="false">1+$F$5*$F$4*(1+$F$6)^A7258-(1+$F$5)^A7258</f>
        <v>-24.3758790758857</v>
      </c>
      <c r="C7258" s="43" t="n">
        <f aca="false">IF(AND(B7258&gt;=0,B7257&lt;0),1,0)</f>
        <v>0</v>
      </c>
    </row>
    <row r="7259" customFormat="false" ht="12.8" hidden="false" customHeight="false" outlineLevel="0" collapsed="false">
      <c r="A7259" s="8" t="n">
        <f aca="false">A7258-0.01</f>
        <v>27.4499999999872</v>
      </c>
      <c r="B7259" s="42" t="n">
        <f aca="false">1+$F$5*$F$4*(1+$F$6)^A7259-(1+$F$5)^A7259</f>
        <v>-24.3396135569461</v>
      </c>
      <c r="C7259" s="43" t="n">
        <f aca="false">IF(AND(B7259&gt;=0,B7258&lt;0),1,0)</f>
        <v>0</v>
      </c>
    </row>
    <row r="7260" customFormat="false" ht="12.8" hidden="false" customHeight="false" outlineLevel="0" collapsed="false">
      <c r="A7260" s="8" t="n">
        <f aca="false">A7259-0.01</f>
        <v>27.4399999999872</v>
      </c>
      <c r="B7260" s="42" t="n">
        <f aca="false">1+$F$5*$F$4*(1+$F$6)^A7260-(1+$F$5)^A7260</f>
        <v>-24.3033941169056</v>
      </c>
      <c r="C7260" s="43" t="n">
        <f aca="false">IF(AND(B7260&gt;=0,B7259&lt;0),1,0)</f>
        <v>0</v>
      </c>
    </row>
    <row r="7261" customFormat="false" ht="12.8" hidden="false" customHeight="false" outlineLevel="0" collapsed="false">
      <c r="A7261" s="8" t="n">
        <f aca="false">A7260-0.01</f>
        <v>27.4299999999872</v>
      </c>
      <c r="B7261" s="42" t="n">
        <f aca="false">1+$F$5*$F$4*(1+$F$6)^A7261-(1+$F$5)^A7261</f>
        <v>-24.2672206983796</v>
      </c>
      <c r="C7261" s="43" t="n">
        <f aca="false">IF(AND(B7261&gt;=0,B7260&lt;0),1,0)</f>
        <v>0</v>
      </c>
    </row>
    <row r="7262" customFormat="false" ht="12.8" hidden="false" customHeight="false" outlineLevel="0" collapsed="false">
      <c r="A7262" s="8" t="n">
        <f aca="false">A7261-0.01</f>
        <v>27.4199999999872</v>
      </c>
      <c r="B7262" s="42" t="n">
        <f aca="false">1+$F$5*$F$4*(1+$F$6)^A7262-(1+$F$5)^A7262</f>
        <v>-24.2310932440546</v>
      </c>
      <c r="C7262" s="43" t="n">
        <f aca="false">IF(AND(B7262&gt;=0,B7261&lt;0),1,0)</f>
        <v>0</v>
      </c>
    </row>
    <row r="7263" customFormat="false" ht="12.8" hidden="false" customHeight="false" outlineLevel="0" collapsed="false">
      <c r="A7263" s="8" t="n">
        <f aca="false">A7262-0.01</f>
        <v>27.4099999999872</v>
      </c>
      <c r="B7263" s="42" t="n">
        <f aca="false">1+$F$5*$F$4*(1+$F$6)^A7263-(1+$F$5)^A7263</f>
        <v>-24.1950116966885</v>
      </c>
      <c r="C7263" s="43" t="n">
        <f aca="false">IF(AND(B7263&gt;=0,B7262&lt;0),1,0)</f>
        <v>0</v>
      </c>
    </row>
    <row r="7264" customFormat="false" ht="12.8" hidden="false" customHeight="false" outlineLevel="0" collapsed="false">
      <c r="A7264" s="8" t="n">
        <f aca="false">A7263-0.01</f>
        <v>27.3999999999872</v>
      </c>
      <c r="B7264" s="42" t="n">
        <f aca="false">1+$F$5*$F$4*(1+$F$6)^A7264-(1+$F$5)^A7264</f>
        <v>-24.1589759991098</v>
      </c>
      <c r="C7264" s="43" t="n">
        <f aca="false">IF(AND(B7264&gt;=0,B7263&lt;0),1,0)</f>
        <v>0</v>
      </c>
    </row>
    <row r="7265" customFormat="false" ht="12.8" hidden="false" customHeight="false" outlineLevel="0" collapsed="false">
      <c r="A7265" s="8" t="n">
        <f aca="false">A7264-0.01</f>
        <v>27.3899999999872</v>
      </c>
      <c r="B7265" s="42" t="n">
        <f aca="false">1+$F$5*$F$4*(1+$F$6)^A7265-(1+$F$5)^A7265</f>
        <v>-24.1229860942184</v>
      </c>
      <c r="C7265" s="43" t="n">
        <f aca="false">IF(AND(B7265&gt;=0,B7264&lt;0),1,0)</f>
        <v>0</v>
      </c>
    </row>
    <row r="7266" customFormat="false" ht="12.8" hidden="false" customHeight="false" outlineLevel="0" collapsed="false">
      <c r="A7266" s="8" t="n">
        <f aca="false">A7265-0.01</f>
        <v>27.3799999999872</v>
      </c>
      <c r="B7266" s="42" t="n">
        <f aca="false">1+$F$5*$F$4*(1+$F$6)^A7266-(1+$F$5)^A7266</f>
        <v>-24.0870419249848</v>
      </c>
      <c r="C7266" s="43" t="n">
        <f aca="false">IF(AND(B7266&gt;=0,B7265&lt;0),1,0)</f>
        <v>0</v>
      </c>
    </row>
    <row r="7267" customFormat="false" ht="12.8" hidden="false" customHeight="false" outlineLevel="0" collapsed="false">
      <c r="A7267" s="8" t="n">
        <f aca="false">A7266-0.01</f>
        <v>27.3699999999872</v>
      </c>
      <c r="B7267" s="42" t="n">
        <f aca="false">1+$F$5*$F$4*(1+$F$6)^A7267-(1+$F$5)^A7267</f>
        <v>-24.0511434344502</v>
      </c>
      <c r="C7267" s="43" t="n">
        <f aca="false">IF(AND(B7267&gt;=0,B7266&lt;0),1,0)</f>
        <v>0</v>
      </c>
    </row>
    <row r="7268" customFormat="false" ht="12.8" hidden="false" customHeight="false" outlineLevel="0" collapsed="false">
      <c r="A7268" s="8" t="n">
        <f aca="false">A7267-0.01</f>
        <v>27.3599999999872</v>
      </c>
      <c r="B7268" s="42" t="n">
        <f aca="false">1+$F$5*$F$4*(1+$F$6)^A7268-(1+$F$5)^A7268</f>
        <v>-24.0152905657265</v>
      </c>
      <c r="C7268" s="43" t="n">
        <f aca="false">IF(AND(B7268&gt;=0,B7267&lt;0),1,0)</f>
        <v>0</v>
      </c>
    </row>
    <row r="7269" customFormat="false" ht="12.8" hidden="false" customHeight="false" outlineLevel="0" collapsed="false">
      <c r="A7269" s="8" t="n">
        <f aca="false">A7268-0.01</f>
        <v>27.3499999999872</v>
      </c>
      <c r="B7269" s="42" t="n">
        <f aca="false">1+$F$5*$F$4*(1+$F$6)^A7269-(1+$F$5)^A7269</f>
        <v>-23.9794832619964</v>
      </c>
      <c r="C7269" s="43" t="n">
        <f aca="false">IF(AND(B7269&gt;=0,B7268&lt;0),1,0)</f>
        <v>0</v>
      </c>
    </row>
    <row r="7270" customFormat="false" ht="12.8" hidden="false" customHeight="false" outlineLevel="0" collapsed="false">
      <c r="A7270" s="8" t="n">
        <f aca="false">A7269-0.01</f>
        <v>27.3399999999872</v>
      </c>
      <c r="B7270" s="42" t="n">
        <f aca="false">1+$F$5*$F$4*(1+$F$6)^A7270-(1+$F$5)^A7270</f>
        <v>-23.9437214665129</v>
      </c>
      <c r="C7270" s="43" t="n">
        <f aca="false">IF(AND(B7270&gt;=0,B7269&lt;0),1,0)</f>
        <v>0</v>
      </c>
    </row>
    <row r="7271" customFormat="false" ht="12.8" hidden="false" customHeight="false" outlineLevel="0" collapsed="false">
      <c r="A7271" s="8" t="n">
        <f aca="false">A7270-0.01</f>
        <v>27.3299999999872</v>
      </c>
      <c r="B7271" s="42" t="n">
        <f aca="false">1+$F$5*$F$4*(1+$F$6)^A7271-(1+$F$5)^A7271</f>
        <v>-23.9080051225993</v>
      </c>
      <c r="C7271" s="43" t="n">
        <f aca="false">IF(AND(B7271&gt;=0,B7270&lt;0),1,0)</f>
        <v>0</v>
      </c>
    </row>
    <row r="7272" customFormat="false" ht="12.8" hidden="false" customHeight="false" outlineLevel="0" collapsed="false">
      <c r="A7272" s="8" t="n">
        <f aca="false">A7271-0.01</f>
        <v>27.3199999999872</v>
      </c>
      <c r="B7272" s="42" t="n">
        <f aca="false">1+$F$5*$F$4*(1+$F$6)^A7272-(1+$F$5)^A7272</f>
        <v>-23.8723341736496</v>
      </c>
      <c r="C7272" s="43" t="n">
        <f aca="false">IF(AND(B7272&gt;=0,B7271&lt;0),1,0)</f>
        <v>0</v>
      </c>
    </row>
    <row r="7273" customFormat="false" ht="12.8" hidden="false" customHeight="false" outlineLevel="0" collapsed="false">
      <c r="A7273" s="8" t="n">
        <f aca="false">A7272-0.01</f>
        <v>27.3099999999872</v>
      </c>
      <c r="B7273" s="42" t="n">
        <f aca="false">1+$F$5*$F$4*(1+$F$6)^A7273-(1+$F$5)^A7273</f>
        <v>-23.8367085631276</v>
      </c>
      <c r="C7273" s="43" t="n">
        <f aca="false">IF(AND(B7273&gt;=0,B7272&lt;0),1,0)</f>
        <v>0</v>
      </c>
    </row>
    <row r="7274" customFormat="false" ht="12.8" hidden="false" customHeight="false" outlineLevel="0" collapsed="false">
      <c r="A7274" s="8" t="n">
        <f aca="false">A7273-0.01</f>
        <v>27.2999999999872</v>
      </c>
      <c r="B7274" s="42" t="n">
        <f aca="false">1+$F$5*$F$4*(1+$F$6)^A7274-(1+$F$5)^A7274</f>
        <v>-23.8011282345675</v>
      </c>
      <c r="C7274" s="43" t="n">
        <f aca="false">IF(AND(B7274&gt;=0,B7273&lt;0),1,0)</f>
        <v>0</v>
      </c>
    </row>
    <row r="7275" customFormat="false" ht="12.8" hidden="false" customHeight="false" outlineLevel="0" collapsed="false">
      <c r="A7275" s="8" t="n">
        <f aca="false">A7274-0.01</f>
        <v>27.2899999999872</v>
      </c>
      <c r="B7275" s="42" t="n">
        <f aca="false">1+$F$5*$F$4*(1+$F$6)^A7275-(1+$F$5)^A7275</f>
        <v>-23.7655931315736</v>
      </c>
      <c r="C7275" s="43" t="n">
        <f aca="false">IF(AND(B7275&gt;=0,B7274&lt;0),1,0)</f>
        <v>0</v>
      </c>
    </row>
    <row r="7276" customFormat="false" ht="12.8" hidden="false" customHeight="false" outlineLevel="0" collapsed="false">
      <c r="A7276" s="8" t="n">
        <f aca="false">A7275-0.01</f>
        <v>27.2799999999872</v>
      </c>
      <c r="B7276" s="42" t="n">
        <f aca="false">1+$F$5*$F$4*(1+$F$6)^A7276-(1+$F$5)^A7276</f>
        <v>-23.7301031978199</v>
      </c>
      <c r="C7276" s="43" t="n">
        <f aca="false">IF(AND(B7276&gt;=0,B7275&lt;0),1,0)</f>
        <v>0</v>
      </c>
    </row>
    <row r="7277" customFormat="false" ht="12.8" hidden="false" customHeight="false" outlineLevel="0" collapsed="false">
      <c r="A7277" s="8" t="n">
        <f aca="false">A7276-0.01</f>
        <v>27.2699999999872</v>
      </c>
      <c r="B7277" s="42" t="n">
        <f aca="false">1+$F$5*$F$4*(1+$F$6)^A7277-(1+$F$5)^A7277</f>
        <v>-23.6946583770507</v>
      </c>
      <c r="C7277" s="43" t="n">
        <f aca="false">IF(AND(B7277&gt;=0,B7276&lt;0),1,0)</f>
        <v>0</v>
      </c>
    </row>
    <row r="7278" customFormat="false" ht="12.8" hidden="false" customHeight="false" outlineLevel="0" collapsed="false">
      <c r="A7278" s="8" t="n">
        <f aca="false">A7277-0.01</f>
        <v>27.2599999999872</v>
      </c>
      <c r="B7278" s="42" t="n">
        <f aca="false">1+$F$5*$F$4*(1+$F$6)^A7278-(1+$F$5)^A7278</f>
        <v>-23.6592586130797</v>
      </c>
      <c r="C7278" s="43" t="n">
        <f aca="false">IF(AND(B7278&gt;=0,B7277&lt;0),1,0)</f>
        <v>0</v>
      </c>
    </row>
    <row r="7279" customFormat="false" ht="12.8" hidden="false" customHeight="false" outlineLevel="0" collapsed="false">
      <c r="A7279" s="8" t="n">
        <f aca="false">A7278-0.01</f>
        <v>27.2499999999872</v>
      </c>
      <c r="B7279" s="42" t="n">
        <f aca="false">1+$F$5*$F$4*(1+$F$6)^A7279-(1+$F$5)^A7279</f>
        <v>-23.6239038497905</v>
      </c>
      <c r="C7279" s="43" t="n">
        <f aca="false">IF(AND(B7279&gt;=0,B7278&lt;0),1,0)</f>
        <v>0</v>
      </c>
    </row>
    <row r="7280" customFormat="false" ht="12.8" hidden="false" customHeight="false" outlineLevel="0" collapsed="false">
      <c r="A7280" s="8" t="n">
        <f aca="false">A7279-0.01</f>
        <v>27.2399999999872</v>
      </c>
      <c r="B7280" s="42" t="n">
        <f aca="false">1+$F$5*$F$4*(1+$F$6)^A7280-(1+$F$5)^A7280</f>
        <v>-23.5885940311364</v>
      </c>
      <c r="C7280" s="43" t="n">
        <f aca="false">IF(AND(B7280&gt;=0,B7279&lt;0),1,0)</f>
        <v>0</v>
      </c>
    </row>
    <row r="7281" customFormat="false" ht="12.8" hidden="false" customHeight="false" outlineLevel="0" collapsed="false">
      <c r="A7281" s="8" t="n">
        <f aca="false">A7280-0.01</f>
        <v>27.2299999999872</v>
      </c>
      <c r="B7281" s="42" t="n">
        <f aca="false">1+$F$5*$F$4*(1+$F$6)^A7281-(1+$F$5)^A7281</f>
        <v>-23.55332910114</v>
      </c>
      <c r="C7281" s="43" t="n">
        <f aca="false">IF(AND(B7281&gt;=0,B7280&lt;0),1,0)</f>
        <v>0</v>
      </c>
    </row>
    <row r="7282" customFormat="false" ht="12.8" hidden="false" customHeight="false" outlineLevel="0" collapsed="false">
      <c r="A7282" s="8" t="n">
        <f aca="false">A7281-0.01</f>
        <v>27.2199999999872</v>
      </c>
      <c r="B7282" s="42" t="n">
        <f aca="false">1+$F$5*$F$4*(1+$F$6)^A7282-(1+$F$5)^A7282</f>
        <v>-23.5181090038937</v>
      </c>
      <c r="C7282" s="43" t="n">
        <f aca="false">IF(AND(B7282&gt;=0,B7281&lt;0),1,0)</f>
        <v>0</v>
      </c>
    </row>
    <row r="7283" customFormat="false" ht="12.8" hidden="false" customHeight="false" outlineLevel="0" collapsed="false">
      <c r="A7283" s="8" t="n">
        <f aca="false">A7282-0.01</f>
        <v>27.2099999999872</v>
      </c>
      <c r="B7283" s="42" t="n">
        <f aca="false">1+$F$5*$F$4*(1+$F$6)^A7283-(1+$F$5)^A7283</f>
        <v>-23.4829336835589</v>
      </c>
      <c r="C7283" s="43" t="n">
        <f aca="false">IF(AND(B7283&gt;=0,B7282&lt;0),1,0)</f>
        <v>0</v>
      </c>
    </row>
    <row r="7284" customFormat="false" ht="12.8" hidden="false" customHeight="false" outlineLevel="0" collapsed="false">
      <c r="A7284" s="8" t="n">
        <f aca="false">A7283-0.01</f>
        <v>27.1999999999872</v>
      </c>
      <c r="B7284" s="42" t="n">
        <f aca="false">1+$F$5*$F$4*(1+$F$6)^A7284-(1+$F$5)^A7284</f>
        <v>-23.4478030843666</v>
      </c>
      <c r="C7284" s="43" t="n">
        <f aca="false">IF(AND(B7284&gt;=0,B7283&lt;0),1,0)</f>
        <v>0</v>
      </c>
    </row>
    <row r="7285" customFormat="false" ht="12.8" hidden="false" customHeight="false" outlineLevel="0" collapsed="false">
      <c r="A7285" s="8" t="n">
        <f aca="false">A7284-0.01</f>
        <v>27.1899999999872</v>
      </c>
      <c r="B7285" s="42" t="n">
        <f aca="false">1+$F$5*$F$4*(1+$F$6)^A7285-(1+$F$5)^A7285</f>
        <v>-23.4127171506167</v>
      </c>
      <c r="C7285" s="43" t="n">
        <f aca="false">IF(AND(B7285&gt;=0,B7284&lt;0),1,0)</f>
        <v>0</v>
      </c>
    </row>
    <row r="7286" customFormat="false" ht="12.8" hidden="false" customHeight="false" outlineLevel="0" collapsed="false">
      <c r="A7286" s="8" t="n">
        <f aca="false">A7285-0.01</f>
        <v>27.1799999999872</v>
      </c>
      <c r="B7286" s="42" t="n">
        <f aca="false">1+$F$5*$F$4*(1+$F$6)^A7286-(1+$F$5)^A7286</f>
        <v>-23.3776758266784</v>
      </c>
      <c r="C7286" s="43" t="n">
        <f aca="false">IF(AND(B7286&gt;=0,B7285&lt;0),1,0)</f>
        <v>0</v>
      </c>
    </row>
    <row r="7287" customFormat="false" ht="12.8" hidden="false" customHeight="false" outlineLevel="0" collapsed="false">
      <c r="A7287" s="8" t="n">
        <f aca="false">A7286-0.01</f>
        <v>27.1699999999872</v>
      </c>
      <c r="B7287" s="42" t="n">
        <f aca="false">1+$F$5*$F$4*(1+$F$6)^A7287-(1+$F$5)^A7287</f>
        <v>-23.34267905699</v>
      </c>
      <c r="C7287" s="43" t="n">
        <f aca="false">IF(AND(B7287&gt;=0,B7286&lt;0),1,0)</f>
        <v>0</v>
      </c>
    </row>
    <row r="7288" customFormat="false" ht="12.8" hidden="false" customHeight="false" outlineLevel="0" collapsed="false">
      <c r="A7288" s="8" t="n">
        <f aca="false">A7287-0.01</f>
        <v>27.1599999999872</v>
      </c>
      <c r="B7288" s="42" t="n">
        <f aca="false">1+$F$5*$F$4*(1+$F$6)^A7288-(1+$F$5)^A7288</f>
        <v>-23.3077267860586</v>
      </c>
      <c r="C7288" s="43" t="n">
        <f aca="false">IF(AND(B7288&gt;=0,B7287&lt;0),1,0)</f>
        <v>0</v>
      </c>
    </row>
    <row r="7289" customFormat="false" ht="12.8" hidden="false" customHeight="false" outlineLevel="0" collapsed="false">
      <c r="A7289" s="8" t="n">
        <f aca="false">A7288-0.01</f>
        <v>27.1499999999872</v>
      </c>
      <c r="B7289" s="42" t="n">
        <f aca="false">1+$F$5*$F$4*(1+$F$6)^A7289-(1+$F$5)^A7289</f>
        <v>-23.2728189584601</v>
      </c>
      <c r="C7289" s="43" t="n">
        <f aca="false">IF(AND(B7289&gt;=0,B7288&lt;0),1,0)</f>
        <v>0</v>
      </c>
    </row>
    <row r="7290" customFormat="false" ht="12.8" hidden="false" customHeight="false" outlineLevel="0" collapsed="false">
      <c r="A7290" s="8" t="n">
        <f aca="false">A7289-0.01</f>
        <v>27.1399999999872</v>
      </c>
      <c r="B7290" s="42" t="n">
        <f aca="false">1+$F$5*$F$4*(1+$F$6)^A7290-(1+$F$5)^A7290</f>
        <v>-23.2379555188393</v>
      </c>
      <c r="C7290" s="43" t="n">
        <f aca="false">IF(AND(B7290&gt;=0,B7289&lt;0),1,0)</f>
        <v>0</v>
      </c>
    </row>
    <row r="7291" customFormat="false" ht="12.8" hidden="false" customHeight="false" outlineLevel="0" collapsed="false">
      <c r="A7291" s="8" t="n">
        <f aca="false">A7290-0.01</f>
        <v>27.1299999999872</v>
      </c>
      <c r="B7291" s="42" t="n">
        <f aca="false">1+$F$5*$F$4*(1+$F$6)^A7291-(1+$F$5)^A7291</f>
        <v>-23.2031364119096</v>
      </c>
      <c r="C7291" s="43" t="n">
        <f aca="false">IF(AND(B7291&gt;=0,B7290&lt;0),1,0)</f>
        <v>0</v>
      </c>
    </row>
    <row r="7292" customFormat="false" ht="12.8" hidden="false" customHeight="false" outlineLevel="0" collapsed="false">
      <c r="A7292" s="8" t="n">
        <f aca="false">A7291-0.01</f>
        <v>27.1199999999872</v>
      </c>
      <c r="B7292" s="42" t="n">
        <f aca="false">1+$F$5*$F$4*(1+$F$6)^A7292-(1+$F$5)^A7292</f>
        <v>-23.168361582453</v>
      </c>
      <c r="C7292" s="43" t="n">
        <f aca="false">IF(AND(B7292&gt;=0,B7291&lt;0),1,0)</f>
        <v>0</v>
      </c>
    </row>
    <row r="7293" customFormat="false" ht="12.8" hidden="false" customHeight="false" outlineLevel="0" collapsed="false">
      <c r="A7293" s="8" t="n">
        <f aca="false">A7292-0.01</f>
        <v>27.1099999999872</v>
      </c>
      <c r="B7293" s="42" t="n">
        <f aca="false">1+$F$5*$F$4*(1+$F$6)^A7293-(1+$F$5)^A7293</f>
        <v>-23.1336309753202</v>
      </c>
      <c r="C7293" s="43" t="n">
        <f aca="false">IF(AND(B7293&gt;=0,B7292&lt;0),1,0)</f>
        <v>0</v>
      </c>
    </row>
    <row r="7294" customFormat="false" ht="12.8" hidden="false" customHeight="false" outlineLevel="0" collapsed="false">
      <c r="A7294" s="8" t="n">
        <f aca="false">A7293-0.01</f>
        <v>27.0999999999872</v>
      </c>
      <c r="B7294" s="42" t="n">
        <f aca="false">1+$F$5*$F$4*(1+$F$6)^A7294-(1+$F$5)^A7294</f>
        <v>-23.09894453543</v>
      </c>
      <c r="C7294" s="43" t="n">
        <f aca="false">IF(AND(B7294&gt;=0,B7293&lt;0),1,0)</f>
        <v>0</v>
      </c>
    </row>
    <row r="7295" customFormat="false" ht="12.8" hidden="false" customHeight="false" outlineLevel="0" collapsed="false">
      <c r="A7295" s="8" t="n">
        <f aca="false">A7294-0.01</f>
        <v>27.0899999999872</v>
      </c>
      <c r="B7295" s="42" t="n">
        <f aca="false">1+$F$5*$F$4*(1+$F$6)^A7295-(1+$F$5)^A7295</f>
        <v>-23.0643022077698</v>
      </c>
      <c r="C7295" s="43" t="n">
        <f aca="false">IF(AND(B7295&gt;=0,B7294&lt;0),1,0)</f>
        <v>0</v>
      </c>
    </row>
    <row r="7296" customFormat="false" ht="12.8" hidden="false" customHeight="false" outlineLevel="0" collapsed="false">
      <c r="A7296" s="8" t="n">
        <f aca="false">A7295-0.01</f>
        <v>27.0799999999872</v>
      </c>
      <c r="B7296" s="42" t="n">
        <f aca="false">1+$F$5*$F$4*(1+$F$6)^A7296-(1+$F$5)^A7296</f>
        <v>-23.0297039373952</v>
      </c>
      <c r="C7296" s="43" t="n">
        <f aca="false">IF(AND(B7296&gt;=0,B7295&lt;0),1,0)</f>
        <v>0</v>
      </c>
    </row>
    <row r="7297" customFormat="false" ht="12.8" hidden="false" customHeight="false" outlineLevel="0" collapsed="false">
      <c r="A7297" s="8" t="n">
        <f aca="false">A7296-0.01</f>
        <v>27.0699999999872</v>
      </c>
      <c r="B7297" s="42" t="n">
        <f aca="false">1+$F$5*$F$4*(1+$F$6)^A7297-(1+$F$5)^A7297</f>
        <v>-22.9951496694298</v>
      </c>
      <c r="C7297" s="43" t="n">
        <f aca="false">IF(AND(B7297&gt;=0,B7296&lt;0),1,0)</f>
        <v>0</v>
      </c>
    </row>
    <row r="7298" customFormat="false" ht="12.8" hidden="false" customHeight="false" outlineLevel="0" collapsed="false">
      <c r="A7298" s="8" t="n">
        <f aca="false">A7297-0.01</f>
        <v>27.0599999999872</v>
      </c>
      <c r="B7298" s="42" t="n">
        <f aca="false">1+$F$5*$F$4*(1+$F$6)^A7298-(1+$F$5)^A7298</f>
        <v>-22.9606393490657</v>
      </c>
      <c r="C7298" s="43" t="n">
        <f aca="false">IF(AND(B7298&gt;=0,B7297&lt;0),1,0)</f>
        <v>0</v>
      </c>
    </row>
    <row r="7299" customFormat="false" ht="12.8" hidden="false" customHeight="false" outlineLevel="0" collapsed="false">
      <c r="A7299" s="8" t="n">
        <f aca="false">A7298-0.01</f>
        <v>27.0499999999872</v>
      </c>
      <c r="B7299" s="42" t="n">
        <f aca="false">1+$F$5*$F$4*(1+$F$6)^A7299-(1+$F$5)^A7299</f>
        <v>-22.9261729215625</v>
      </c>
      <c r="C7299" s="43" t="n">
        <f aca="false">IF(AND(B7299&gt;=0,B7298&lt;0),1,0)</f>
        <v>0</v>
      </c>
    </row>
    <row r="7300" customFormat="false" ht="12.8" hidden="false" customHeight="false" outlineLevel="0" collapsed="false">
      <c r="A7300" s="8" t="n">
        <f aca="false">A7299-0.01</f>
        <v>27.0399999999872</v>
      </c>
      <c r="B7300" s="42" t="n">
        <f aca="false">1+$F$5*$F$4*(1+$F$6)^A7300-(1+$F$5)^A7300</f>
        <v>-22.8917503322481</v>
      </c>
      <c r="C7300" s="43" t="n">
        <f aca="false">IF(AND(B7300&gt;=0,B7299&lt;0),1,0)</f>
        <v>0</v>
      </c>
    </row>
    <row r="7301" customFormat="false" ht="12.8" hidden="false" customHeight="false" outlineLevel="0" collapsed="false">
      <c r="A7301" s="8" t="n">
        <f aca="false">A7300-0.01</f>
        <v>27.0299999999872</v>
      </c>
      <c r="B7301" s="42" t="n">
        <f aca="false">1+$F$5*$F$4*(1+$F$6)^A7301-(1+$F$5)^A7301</f>
        <v>-22.857371526518</v>
      </c>
      <c r="C7301" s="43" t="n">
        <f aca="false">IF(AND(B7301&gt;=0,B7300&lt;0),1,0)</f>
        <v>0</v>
      </c>
    </row>
    <row r="7302" customFormat="false" ht="12.8" hidden="false" customHeight="false" outlineLevel="0" collapsed="false">
      <c r="A7302" s="8" t="n">
        <f aca="false">A7301-0.01</f>
        <v>27.0199999999872</v>
      </c>
      <c r="B7302" s="42" t="n">
        <f aca="false">1+$F$5*$F$4*(1+$F$6)^A7302-(1+$F$5)^A7302</f>
        <v>-22.8230364498357</v>
      </c>
      <c r="C7302" s="43" t="n">
        <f aca="false">IF(AND(B7302&gt;=0,B7301&lt;0),1,0)</f>
        <v>0</v>
      </c>
    </row>
    <row r="7303" customFormat="false" ht="12.8" hidden="false" customHeight="false" outlineLevel="0" collapsed="false">
      <c r="A7303" s="8" t="n">
        <f aca="false">A7302-0.01</f>
        <v>27.0099999999872</v>
      </c>
      <c r="B7303" s="42" t="n">
        <f aca="false">1+$F$5*$F$4*(1+$F$6)^A7303-(1+$F$5)^A7303</f>
        <v>-22.7887450477321</v>
      </c>
      <c r="C7303" s="43" t="n">
        <f aca="false">IF(AND(B7303&gt;=0,B7302&lt;0),1,0)</f>
        <v>0</v>
      </c>
    </row>
    <row r="7304" customFormat="false" ht="12.8" hidden="false" customHeight="false" outlineLevel="0" collapsed="false">
      <c r="A7304" s="8" t="n">
        <f aca="false">A7303-0.01</f>
        <v>26.9999999999872</v>
      </c>
      <c r="B7304" s="42" t="n">
        <f aca="false">1+$F$5*$F$4*(1+$F$6)^A7304-(1+$F$5)^A7304</f>
        <v>-22.7544972658058</v>
      </c>
      <c r="C7304" s="43" t="n">
        <f aca="false">IF(AND(B7304&gt;=0,B7303&lt;0),1,0)</f>
        <v>0</v>
      </c>
    </row>
    <row r="7305" customFormat="false" ht="12.8" hidden="false" customHeight="false" outlineLevel="0" collapsed="false">
      <c r="A7305" s="8" t="n">
        <f aca="false">A7304-0.01</f>
        <v>26.9899999999872</v>
      </c>
      <c r="B7305" s="42" t="n">
        <f aca="false">1+$F$5*$F$4*(1+$F$6)^A7305-(1+$F$5)^A7305</f>
        <v>-22.720293049723</v>
      </c>
      <c r="C7305" s="43" t="n">
        <f aca="false">IF(AND(B7305&gt;=0,B7304&lt;0),1,0)</f>
        <v>0</v>
      </c>
    </row>
    <row r="7306" customFormat="false" ht="12.8" hidden="false" customHeight="false" outlineLevel="0" collapsed="false">
      <c r="A7306" s="8" t="n">
        <f aca="false">A7305-0.01</f>
        <v>26.9799999999872</v>
      </c>
      <c r="B7306" s="42" t="n">
        <f aca="false">1+$F$5*$F$4*(1+$F$6)^A7306-(1+$F$5)^A7306</f>
        <v>-22.6861323452171</v>
      </c>
      <c r="C7306" s="43" t="n">
        <f aca="false">IF(AND(B7306&gt;=0,B7305&lt;0),1,0)</f>
        <v>0</v>
      </c>
    </row>
    <row r="7307" customFormat="false" ht="12.8" hidden="false" customHeight="false" outlineLevel="0" collapsed="false">
      <c r="A7307" s="8" t="n">
        <f aca="false">A7306-0.01</f>
        <v>26.9699999999872</v>
      </c>
      <c r="B7307" s="42" t="n">
        <f aca="false">1+$F$5*$F$4*(1+$F$6)^A7307-(1+$F$5)^A7307</f>
        <v>-22.6520150980891</v>
      </c>
      <c r="C7307" s="43" t="n">
        <f aca="false">IF(AND(B7307&gt;=0,B7306&lt;0),1,0)</f>
        <v>0</v>
      </c>
    </row>
    <row r="7308" customFormat="false" ht="12.8" hidden="false" customHeight="false" outlineLevel="0" collapsed="false">
      <c r="A7308" s="8" t="n">
        <f aca="false">A7307-0.01</f>
        <v>26.9599999999872</v>
      </c>
      <c r="B7308" s="42" t="n">
        <f aca="false">1+$F$5*$F$4*(1+$F$6)^A7308-(1+$F$5)^A7308</f>
        <v>-22.617941254207</v>
      </c>
      <c r="C7308" s="43" t="n">
        <f aca="false">IF(AND(B7308&gt;=0,B7307&lt;0),1,0)</f>
        <v>0</v>
      </c>
    </row>
    <row r="7309" customFormat="false" ht="12.8" hidden="false" customHeight="false" outlineLevel="0" collapsed="false">
      <c r="A7309" s="8" t="n">
        <f aca="false">A7308-0.01</f>
        <v>26.9499999999872</v>
      </c>
      <c r="B7309" s="42" t="n">
        <f aca="false">1+$F$5*$F$4*(1+$F$6)^A7309-(1+$F$5)^A7309</f>
        <v>-22.5839107595061</v>
      </c>
      <c r="C7309" s="43" t="n">
        <f aca="false">IF(AND(B7309&gt;=0,B7308&lt;0),1,0)</f>
        <v>0</v>
      </c>
    </row>
    <row r="7310" customFormat="false" ht="12.8" hidden="false" customHeight="false" outlineLevel="0" collapsed="false">
      <c r="A7310" s="8" t="n">
        <f aca="false">A7309-0.01</f>
        <v>26.9399999999872</v>
      </c>
      <c r="B7310" s="42" t="n">
        <f aca="false">1+$F$5*$F$4*(1+$F$6)^A7310-(1+$F$5)^A7310</f>
        <v>-22.5499235599888</v>
      </c>
      <c r="C7310" s="43" t="n">
        <f aca="false">IF(AND(B7310&gt;=0,B7309&lt;0),1,0)</f>
        <v>0</v>
      </c>
    </row>
    <row r="7311" customFormat="false" ht="12.8" hidden="false" customHeight="false" outlineLevel="0" collapsed="false">
      <c r="A7311" s="8" t="n">
        <f aca="false">A7310-0.01</f>
        <v>26.9299999999872</v>
      </c>
      <c r="B7311" s="42" t="n">
        <f aca="false">1+$F$5*$F$4*(1+$F$6)^A7311-(1+$F$5)^A7311</f>
        <v>-22.5159796017244</v>
      </c>
      <c r="C7311" s="43" t="n">
        <f aca="false">IF(AND(B7311&gt;=0,B7310&lt;0),1,0)</f>
        <v>0</v>
      </c>
    </row>
    <row r="7312" customFormat="false" ht="12.8" hidden="false" customHeight="false" outlineLevel="0" collapsed="false">
      <c r="A7312" s="8" t="n">
        <f aca="false">A7311-0.01</f>
        <v>26.9199999999872</v>
      </c>
      <c r="B7312" s="42" t="n">
        <f aca="false">1+$F$5*$F$4*(1+$F$6)^A7312-(1+$F$5)^A7312</f>
        <v>-22.4820788308492</v>
      </c>
      <c r="C7312" s="43" t="n">
        <f aca="false">IF(AND(B7312&gt;=0,B7311&lt;0),1,0)</f>
        <v>0</v>
      </c>
    </row>
    <row r="7313" customFormat="false" ht="12.8" hidden="false" customHeight="false" outlineLevel="0" collapsed="false">
      <c r="A7313" s="8" t="n">
        <f aca="false">A7312-0.01</f>
        <v>26.9099999999872</v>
      </c>
      <c r="B7313" s="42" t="n">
        <f aca="false">1+$F$5*$F$4*(1+$F$6)^A7313-(1+$F$5)^A7313</f>
        <v>-22.4482211935663</v>
      </c>
      <c r="C7313" s="43" t="n">
        <f aca="false">IF(AND(B7313&gt;=0,B7312&lt;0),1,0)</f>
        <v>0</v>
      </c>
    </row>
    <row r="7314" customFormat="false" ht="12.8" hidden="false" customHeight="false" outlineLevel="0" collapsed="false">
      <c r="A7314" s="8" t="n">
        <f aca="false">A7313-0.01</f>
        <v>26.8999999999872</v>
      </c>
      <c r="B7314" s="42" t="n">
        <f aca="false">1+$F$5*$F$4*(1+$F$6)^A7314-(1+$F$5)^A7314</f>
        <v>-22.4144066361456</v>
      </c>
      <c r="C7314" s="43" t="n">
        <f aca="false">IF(AND(B7314&gt;=0,B7313&lt;0),1,0)</f>
        <v>0</v>
      </c>
    </row>
    <row r="7315" customFormat="false" ht="12.8" hidden="false" customHeight="false" outlineLevel="0" collapsed="false">
      <c r="A7315" s="8" t="n">
        <f aca="false">A7314-0.01</f>
        <v>26.8899999999872</v>
      </c>
      <c r="B7315" s="42" t="n">
        <f aca="false">1+$F$5*$F$4*(1+$F$6)^A7315-(1+$F$5)^A7315</f>
        <v>-22.3806351049235</v>
      </c>
      <c r="C7315" s="43" t="n">
        <f aca="false">IF(AND(B7315&gt;=0,B7314&lt;0),1,0)</f>
        <v>0</v>
      </c>
    </row>
    <row r="7316" customFormat="false" ht="12.8" hidden="false" customHeight="false" outlineLevel="0" collapsed="false">
      <c r="A7316" s="8" t="n">
        <f aca="false">A7315-0.01</f>
        <v>26.8799999999872</v>
      </c>
      <c r="B7316" s="42" t="n">
        <f aca="false">1+$F$5*$F$4*(1+$F$6)^A7316-(1+$F$5)^A7316</f>
        <v>-22.3469065463033</v>
      </c>
      <c r="C7316" s="43" t="n">
        <f aca="false">IF(AND(B7316&gt;=0,B7315&lt;0),1,0)</f>
        <v>0</v>
      </c>
    </row>
    <row r="7317" customFormat="false" ht="12.8" hidden="false" customHeight="false" outlineLevel="0" collapsed="false">
      <c r="A7317" s="8" t="n">
        <f aca="false">A7316-0.01</f>
        <v>26.8699999999871</v>
      </c>
      <c r="B7317" s="42" t="n">
        <f aca="false">1+$F$5*$F$4*(1+$F$6)^A7317-(1+$F$5)^A7317</f>
        <v>-22.3132209067545</v>
      </c>
      <c r="C7317" s="43" t="n">
        <f aca="false">IF(AND(B7317&gt;=0,B7316&lt;0),1,0)</f>
        <v>0</v>
      </c>
    </row>
    <row r="7318" customFormat="false" ht="12.8" hidden="false" customHeight="false" outlineLevel="0" collapsed="false">
      <c r="A7318" s="8" t="n">
        <f aca="false">A7317-0.01</f>
        <v>26.8599999999871</v>
      </c>
      <c r="B7318" s="42" t="n">
        <f aca="false">1+$F$5*$F$4*(1+$F$6)^A7318-(1+$F$5)^A7318</f>
        <v>-22.2795781328131</v>
      </c>
      <c r="C7318" s="43" t="n">
        <f aca="false">IF(AND(B7318&gt;=0,B7317&lt;0),1,0)</f>
        <v>0</v>
      </c>
    </row>
    <row r="7319" customFormat="false" ht="12.8" hidden="false" customHeight="false" outlineLevel="0" collapsed="false">
      <c r="A7319" s="8" t="n">
        <f aca="false">A7318-0.01</f>
        <v>26.8499999999871</v>
      </c>
      <c r="B7319" s="42" t="n">
        <f aca="false">1+$F$5*$F$4*(1+$F$6)^A7319-(1+$F$5)^A7319</f>
        <v>-22.2459781710816</v>
      </c>
      <c r="C7319" s="43" t="n">
        <f aca="false">IF(AND(B7319&gt;=0,B7318&lt;0),1,0)</f>
        <v>0</v>
      </c>
    </row>
    <row r="7320" customFormat="false" ht="12.8" hidden="false" customHeight="false" outlineLevel="0" collapsed="false">
      <c r="A7320" s="8" t="n">
        <f aca="false">A7319-0.01</f>
        <v>26.8399999999871</v>
      </c>
      <c r="B7320" s="42" t="n">
        <f aca="false">1+$F$5*$F$4*(1+$F$6)^A7320-(1+$F$5)^A7320</f>
        <v>-22.2124209682285</v>
      </c>
      <c r="C7320" s="43" t="n">
        <f aca="false">IF(AND(B7320&gt;=0,B7319&lt;0),1,0)</f>
        <v>0</v>
      </c>
    </row>
    <row r="7321" customFormat="false" ht="12.8" hidden="false" customHeight="false" outlineLevel="0" collapsed="false">
      <c r="A7321" s="8" t="n">
        <f aca="false">A7320-0.01</f>
        <v>26.8299999999871</v>
      </c>
      <c r="B7321" s="42" t="n">
        <f aca="false">1+$F$5*$F$4*(1+$F$6)^A7321-(1+$F$5)^A7321</f>
        <v>-22.1789064709887</v>
      </c>
      <c r="C7321" s="43" t="n">
        <f aca="false">IF(AND(B7321&gt;=0,B7320&lt;0),1,0)</f>
        <v>0</v>
      </c>
    </row>
    <row r="7322" customFormat="false" ht="12.8" hidden="false" customHeight="false" outlineLevel="0" collapsed="false">
      <c r="A7322" s="8" t="n">
        <f aca="false">A7321-0.01</f>
        <v>26.8199999999871</v>
      </c>
      <c r="B7322" s="42" t="n">
        <f aca="false">1+$F$5*$F$4*(1+$F$6)^A7322-(1+$F$5)^A7322</f>
        <v>-22.1454346261631</v>
      </c>
      <c r="C7322" s="43" t="n">
        <f aca="false">IF(AND(B7322&gt;=0,B7321&lt;0),1,0)</f>
        <v>0</v>
      </c>
    </row>
    <row r="7323" customFormat="false" ht="12.8" hidden="false" customHeight="false" outlineLevel="0" collapsed="false">
      <c r="A7323" s="8" t="n">
        <f aca="false">A7322-0.01</f>
        <v>26.8099999999871</v>
      </c>
      <c r="B7323" s="42" t="n">
        <f aca="false">1+$F$5*$F$4*(1+$F$6)^A7323-(1+$F$5)^A7323</f>
        <v>-22.1120053806186</v>
      </c>
      <c r="C7323" s="43" t="n">
        <f aca="false">IF(AND(B7323&gt;=0,B7322&lt;0),1,0)</f>
        <v>0</v>
      </c>
    </row>
    <row r="7324" customFormat="false" ht="12.8" hidden="false" customHeight="false" outlineLevel="0" collapsed="false">
      <c r="A7324" s="8" t="n">
        <f aca="false">A7323-0.01</f>
        <v>26.7999999999871</v>
      </c>
      <c r="B7324" s="42" t="n">
        <f aca="false">1+$F$5*$F$4*(1+$F$6)^A7324-(1+$F$5)^A7324</f>
        <v>-22.0786186812879</v>
      </c>
      <c r="C7324" s="43" t="n">
        <f aca="false">IF(AND(B7324&gt;=0,B7323&lt;0),1,0)</f>
        <v>0</v>
      </c>
    </row>
    <row r="7325" customFormat="false" ht="12.8" hidden="false" customHeight="false" outlineLevel="0" collapsed="false">
      <c r="A7325" s="8" t="n">
        <f aca="false">A7324-0.01</f>
        <v>26.7899999999871</v>
      </c>
      <c r="B7325" s="42" t="n">
        <f aca="false">1+$F$5*$F$4*(1+$F$6)^A7325-(1+$F$5)^A7325</f>
        <v>-22.0452744751699</v>
      </c>
      <c r="C7325" s="43" t="n">
        <f aca="false">IF(AND(B7325&gt;=0,B7324&lt;0),1,0)</f>
        <v>0</v>
      </c>
    </row>
    <row r="7326" customFormat="false" ht="12.8" hidden="false" customHeight="false" outlineLevel="0" collapsed="false">
      <c r="A7326" s="8" t="n">
        <f aca="false">A7325-0.01</f>
        <v>26.7799999999871</v>
      </c>
      <c r="B7326" s="42" t="n">
        <f aca="false">1+$F$5*$F$4*(1+$F$6)^A7326-(1+$F$5)^A7326</f>
        <v>-22.0119727093289</v>
      </c>
      <c r="C7326" s="43" t="n">
        <f aca="false">IF(AND(B7326&gt;=0,B7325&lt;0),1,0)</f>
        <v>0</v>
      </c>
    </row>
    <row r="7327" customFormat="false" ht="12.8" hidden="false" customHeight="false" outlineLevel="0" collapsed="false">
      <c r="A7327" s="8" t="n">
        <f aca="false">A7326-0.01</f>
        <v>26.7699999999871</v>
      </c>
      <c r="B7327" s="42" t="n">
        <f aca="false">1+$F$5*$F$4*(1+$F$6)^A7327-(1+$F$5)^A7327</f>
        <v>-21.978713330895</v>
      </c>
      <c r="C7327" s="43" t="n">
        <f aca="false">IF(AND(B7327&gt;=0,B7326&lt;0),1,0)</f>
        <v>0</v>
      </c>
    </row>
    <row r="7328" customFormat="false" ht="12.8" hidden="false" customHeight="false" outlineLevel="0" collapsed="false">
      <c r="A7328" s="8" t="n">
        <f aca="false">A7327-0.01</f>
        <v>26.7599999999871</v>
      </c>
      <c r="B7328" s="42" t="n">
        <f aca="false">1+$F$5*$F$4*(1+$F$6)^A7328-(1+$F$5)^A7328</f>
        <v>-21.9454962870641</v>
      </c>
      <c r="C7328" s="43" t="n">
        <f aca="false">IF(AND(B7328&gt;=0,B7327&lt;0),1,0)</f>
        <v>0</v>
      </c>
    </row>
    <row r="7329" customFormat="false" ht="12.8" hidden="false" customHeight="false" outlineLevel="0" collapsed="false">
      <c r="A7329" s="8" t="n">
        <f aca="false">A7328-0.01</f>
        <v>26.7499999999871</v>
      </c>
      <c r="B7329" s="42" t="n">
        <f aca="false">1+$F$5*$F$4*(1+$F$6)^A7329-(1+$F$5)^A7329</f>
        <v>-21.9123215250973</v>
      </c>
      <c r="C7329" s="43" t="n">
        <f aca="false">IF(AND(B7329&gt;=0,B7328&lt;0),1,0)</f>
        <v>0</v>
      </c>
    </row>
    <row r="7330" customFormat="false" ht="12.8" hidden="false" customHeight="false" outlineLevel="0" collapsed="false">
      <c r="A7330" s="8" t="n">
        <f aca="false">A7329-0.01</f>
        <v>26.7399999999871</v>
      </c>
      <c r="B7330" s="42" t="n">
        <f aca="false">1+$F$5*$F$4*(1+$F$6)^A7330-(1+$F$5)^A7330</f>
        <v>-21.8791889923214</v>
      </c>
      <c r="C7330" s="43" t="n">
        <f aca="false">IF(AND(B7330&gt;=0,B7329&lt;0),1,0)</f>
        <v>0</v>
      </c>
    </row>
    <row r="7331" customFormat="false" ht="12.8" hidden="false" customHeight="false" outlineLevel="0" collapsed="false">
      <c r="A7331" s="8" t="n">
        <f aca="false">A7330-0.01</f>
        <v>26.7299999999871</v>
      </c>
      <c r="B7331" s="42" t="n">
        <f aca="false">1+$F$5*$F$4*(1+$F$6)^A7331-(1+$F$5)^A7331</f>
        <v>-21.8460986361284</v>
      </c>
      <c r="C7331" s="43" t="n">
        <f aca="false">IF(AND(B7331&gt;=0,B7330&lt;0),1,0)</f>
        <v>0</v>
      </c>
    </row>
    <row r="7332" customFormat="false" ht="12.8" hidden="false" customHeight="false" outlineLevel="0" collapsed="false">
      <c r="A7332" s="8" t="n">
        <f aca="false">A7331-0.01</f>
        <v>26.7199999999871</v>
      </c>
      <c r="B7332" s="42" t="n">
        <f aca="false">1+$F$5*$F$4*(1+$F$6)^A7332-(1+$F$5)^A7332</f>
        <v>-21.8130504039756</v>
      </c>
      <c r="C7332" s="43" t="n">
        <f aca="false">IF(AND(B7332&gt;=0,B7331&lt;0),1,0)</f>
        <v>0</v>
      </c>
    </row>
    <row r="7333" customFormat="false" ht="12.8" hidden="false" customHeight="false" outlineLevel="0" collapsed="false">
      <c r="A7333" s="8" t="n">
        <f aca="false">A7332-0.01</f>
        <v>26.7099999999871</v>
      </c>
      <c r="B7333" s="42" t="n">
        <f aca="false">1+$F$5*$F$4*(1+$F$6)^A7333-(1+$F$5)^A7333</f>
        <v>-21.7800442433855</v>
      </c>
      <c r="C7333" s="43" t="n">
        <f aca="false">IF(AND(B7333&gt;=0,B7332&lt;0),1,0)</f>
        <v>0</v>
      </c>
    </row>
    <row r="7334" customFormat="false" ht="12.8" hidden="false" customHeight="false" outlineLevel="0" collapsed="false">
      <c r="A7334" s="8" t="n">
        <f aca="false">A7333-0.01</f>
        <v>26.6999999999871</v>
      </c>
      <c r="B7334" s="42" t="n">
        <f aca="false">1+$F$5*$F$4*(1+$F$6)^A7334-(1+$F$5)^A7334</f>
        <v>-21.7470801019458</v>
      </c>
      <c r="C7334" s="43" t="n">
        <f aca="false">IF(AND(B7334&gt;=0,B7333&lt;0),1,0)</f>
        <v>0</v>
      </c>
    </row>
    <row r="7335" customFormat="false" ht="12.8" hidden="false" customHeight="false" outlineLevel="0" collapsed="false">
      <c r="A7335" s="8" t="n">
        <f aca="false">A7334-0.01</f>
        <v>26.6899999999871</v>
      </c>
      <c r="B7335" s="42" t="n">
        <f aca="false">1+$F$5*$F$4*(1+$F$6)^A7335-(1+$F$5)^A7335</f>
        <v>-21.7141579273092</v>
      </c>
      <c r="C7335" s="43" t="n">
        <f aca="false">IF(AND(B7335&gt;=0,B7334&lt;0),1,0)</f>
        <v>0</v>
      </c>
    </row>
    <row r="7336" customFormat="false" ht="12.8" hidden="false" customHeight="false" outlineLevel="0" collapsed="false">
      <c r="A7336" s="8" t="n">
        <f aca="false">A7335-0.01</f>
        <v>26.6799999999871</v>
      </c>
      <c r="B7336" s="42" t="n">
        <f aca="false">1+$F$5*$F$4*(1+$F$6)^A7336-(1+$F$5)^A7336</f>
        <v>-21.6812776671932</v>
      </c>
      <c r="C7336" s="43" t="n">
        <f aca="false">IF(AND(B7336&gt;=0,B7335&lt;0),1,0)</f>
        <v>0</v>
      </c>
    </row>
    <row r="7337" customFormat="false" ht="12.8" hidden="false" customHeight="false" outlineLevel="0" collapsed="false">
      <c r="A7337" s="8" t="n">
        <f aca="false">A7336-0.01</f>
        <v>26.6699999999871</v>
      </c>
      <c r="B7337" s="42" t="n">
        <f aca="false">1+$F$5*$F$4*(1+$F$6)^A7337-(1+$F$5)^A7337</f>
        <v>-21.6484392693805</v>
      </c>
      <c r="C7337" s="43" t="n">
        <f aca="false">IF(AND(B7337&gt;=0,B7336&lt;0),1,0)</f>
        <v>0</v>
      </c>
    </row>
    <row r="7338" customFormat="false" ht="12.8" hidden="false" customHeight="false" outlineLevel="0" collapsed="false">
      <c r="A7338" s="8" t="n">
        <f aca="false">A7337-0.01</f>
        <v>26.6599999999871</v>
      </c>
      <c r="B7338" s="42" t="n">
        <f aca="false">1+$F$5*$F$4*(1+$F$6)^A7338-(1+$F$5)^A7338</f>
        <v>-21.6156426817182</v>
      </c>
      <c r="C7338" s="43" t="n">
        <f aca="false">IF(AND(B7338&gt;=0,B7337&lt;0),1,0)</f>
        <v>0</v>
      </c>
    </row>
    <row r="7339" customFormat="false" ht="12.8" hidden="false" customHeight="false" outlineLevel="0" collapsed="false">
      <c r="A7339" s="8" t="n">
        <f aca="false">A7338-0.01</f>
        <v>26.6499999999871</v>
      </c>
      <c r="B7339" s="42" t="n">
        <f aca="false">1+$F$5*$F$4*(1+$F$6)^A7339-(1+$F$5)^A7339</f>
        <v>-21.5828878521184</v>
      </c>
      <c r="C7339" s="43" t="n">
        <f aca="false">IF(AND(B7339&gt;=0,B7338&lt;0),1,0)</f>
        <v>0</v>
      </c>
    </row>
    <row r="7340" customFormat="false" ht="12.8" hidden="false" customHeight="false" outlineLevel="0" collapsed="false">
      <c r="A7340" s="8" t="n">
        <f aca="false">A7339-0.01</f>
        <v>26.6399999999871</v>
      </c>
      <c r="B7340" s="42" t="n">
        <f aca="false">1+$F$5*$F$4*(1+$F$6)^A7340-(1+$F$5)^A7340</f>
        <v>-21.5501747285577</v>
      </c>
      <c r="C7340" s="43" t="n">
        <f aca="false">IF(AND(B7340&gt;=0,B7339&lt;0),1,0)</f>
        <v>0</v>
      </c>
    </row>
    <row r="7341" customFormat="false" ht="12.8" hidden="false" customHeight="false" outlineLevel="0" collapsed="false">
      <c r="A7341" s="8" t="n">
        <f aca="false">A7340-0.01</f>
        <v>26.6299999999871</v>
      </c>
      <c r="B7341" s="42" t="n">
        <f aca="false">1+$F$5*$F$4*(1+$F$6)^A7341-(1+$F$5)^A7341</f>
        <v>-21.5175032590773</v>
      </c>
      <c r="C7341" s="43" t="n">
        <f aca="false">IF(AND(B7341&gt;=0,B7340&lt;0),1,0)</f>
        <v>0</v>
      </c>
    </row>
    <row r="7342" customFormat="false" ht="12.8" hidden="false" customHeight="false" outlineLevel="0" collapsed="false">
      <c r="A7342" s="8" t="n">
        <f aca="false">A7341-0.01</f>
        <v>26.6199999999871</v>
      </c>
      <c r="B7342" s="42" t="n">
        <f aca="false">1+$F$5*$F$4*(1+$F$6)^A7342-(1+$F$5)^A7342</f>
        <v>-21.4848733917828</v>
      </c>
      <c r="C7342" s="43" t="n">
        <f aca="false">IF(AND(B7342&gt;=0,B7341&lt;0),1,0)</f>
        <v>0</v>
      </c>
    </row>
    <row r="7343" customFormat="false" ht="12.8" hidden="false" customHeight="false" outlineLevel="0" collapsed="false">
      <c r="A7343" s="8" t="n">
        <f aca="false">A7342-0.01</f>
        <v>26.6099999999871</v>
      </c>
      <c r="B7343" s="42" t="n">
        <f aca="false">1+$F$5*$F$4*(1+$F$6)^A7343-(1+$F$5)^A7343</f>
        <v>-21.4522850748444</v>
      </c>
      <c r="C7343" s="43" t="n">
        <f aca="false">IF(AND(B7343&gt;=0,B7342&lt;0),1,0)</f>
        <v>0</v>
      </c>
    </row>
    <row r="7344" customFormat="false" ht="12.8" hidden="false" customHeight="false" outlineLevel="0" collapsed="false">
      <c r="A7344" s="8" t="n">
        <f aca="false">A7343-0.01</f>
        <v>26.5999999999871</v>
      </c>
      <c r="B7344" s="42" t="n">
        <f aca="false">1+$F$5*$F$4*(1+$F$6)^A7344-(1+$F$5)^A7344</f>
        <v>-21.4197382564964</v>
      </c>
      <c r="C7344" s="43" t="n">
        <f aca="false">IF(AND(B7344&gt;=0,B7343&lt;0),1,0)</f>
        <v>0</v>
      </c>
    </row>
    <row r="7345" customFormat="false" ht="12.8" hidden="false" customHeight="false" outlineLevel="0" collapsed="false">
      <c r="A7345" s="8" t="n">
        <f aca="false">A7344-0.01</f>
        <v>26.5899999999871</v>
      </c>
      <c r="B7345" s="42" t="n">
        <f aca="false">1+$F$5*$F$4*(1+$F$6)^A7345-(1+$F$5)^A7345</f>
        <v>-21.3872328850374</v>
      </c>
      <c r="C7345" s="43" t="n">
        <f aca="false">IF(AND(B7345&gt;=0,B7344&lt;0),1,0)</f>
        <v>0</v>
      </c>
    </row>
    <row r="7346" customFormat="false" ht="12.8" hidden="false" customHeight="false" outlineLevel="0" collapsed="false">
      <c r="A7346" s="8" t="n">
        <f aca="false">A7345-0.01</f>
        <v>26.5799999999871</v>
      </c>
      <c r="B7346" s="42" t="n">
        <f aca="false">1+$F$5*$F$4*(1+$F$6)^A7346-(1+$F$5)^A7346</f>
        <v>-21.3547689088301</v>
      </c>
      <c r="C7346" s="43" t="n">
        <f aca="false">IF(AND(B7346&gt;=0,B7345&lt;0),1,0)</f>
        <v>0</v>
      </c>
    </row>
    <row r="7347" customFormat="false" ht="12.8" hidden="false" customHeight="false" outlineLevel="0" collapsed="false">
      <c r="A7347" s="8" t="n">
        <f aca="false">A7346-0.01</f>
        <v>26.5699999999871</v>
      </c>
      <c r="B7347" s="42" t="n">
        <f aca="false">1+$F$5*$F$4*(1+$F$6)^A7347-(1+$F$5)^A7347</f>
        <v>-21.3223462763014</v>
      </c>
      <c r="C7347" s="43" t="n">
        <f aca="false">IF(AND(B7347&gt;=0,B7346&lt;0),1,0)</f>
        <v>0</v>
      </c>
    </row>
    <row r="7348" customFormat="false" ht="12.8" hidden="false" customHeight="false" outlineLevel="0" collapsed="false">
      <c r="A7348" s="8" t="n">
        <f aca="false">A7347-0.01</f>
        <v>26.5599999999871</v>
      </c>
      <c r="B7348" s="42" t="n">
        <f aca="false">1+$F$5*$F$4*(1+$F$6)^A7348-(1+$F$5)^A7348</f>
        <v>-21.289964935942</v>
      </c>
      <c r="C7348" s="43" t="n">
        <f aca="false">IF(AND(B7348&gt;=0,B7347&lt;0),1,0)</f>
        <v>0</v>
      </c>
    </row>
    <row r="7349" customFormat="false" ht="12.8" hidden="false" customHeight="false" outlineLevel="0" collapsed="false">
      <c r="A7349" s="8" t="n">
        <f aca="false">A7348-0.01</f>
        <v>26.5499999999871</v>
      </c>
      <c r="B7349" s="42" t="n">
        <f aca="false">1+$F$5*$F$4*(1+$F$6)^A7349-(1+$F$5)^A7349</f>
        <v>-21.2576248363068</v>
      </c>
      <c r="C7349" s="43" t="n">
        <f aca="false">IF(AND(B7349&gt;=0,B7348&lt;0),1,0)</f>
        <v>0</v>
      </c>
    </row>
    <row r="7350" customFormat="false" ht="12.8" hidden="false" customHeight="false" outlineLevel="0" collapsed="false">
      <c r="A7350" s="8" t="n">
        <f aca="false">A7349-0.01</f>
        <v>26.5399999999871</v>
      </c>
      <c r="B7350" s="42" t="n">
        <f aca="false">1+$F$5*$F$4*(1+$F$6)^A7350-(1+$F$5)^A7350</f>
        <v>-21.2253259260142</v>
      </c>
      <c r="C7350" s="43" t="n">
        <f aca="false">IF(AND(B7350&gt;=0,B7349&lt;0),1,0)</f>
        <v>0</v>
      </c>
    </row>
    <row r="7351" customFormat="false" ht="12.8" hidden="false" customHeight="false" outlineLevel="0" collapsed="false">
      <c r="A7351" s="8" t="n">
        <f aca="false">A7350-0.01</f>
        <v>26.5299999999871</v>
      </c>
      <c r="B7351" s="42" t="n">
        <f aca="false">1+$F$5*$F$4*(1+$F$6)^A7351-(1+$F$5)^A7351</f>
        <v>-21.1930681537467</v>
      </c>
      <c r="C7351" s="43" t="n">
        <f aca="false">IF(AND(B7351&gt;=0,B7350&lt;0),1,0)</f>
        <v>0</v>
      </c>
    </row>
    <row r="7352" customFormat="false" ht="12.8" hidden="false" customHeight="false" outlineLevel="0" collapsed="false">
      <c r="A7352" s="8" t="n">
        <f aca="false">A7351-0.01</f>
        <v>26.5199999999871</v>
      </c>
      <c r="B7352" s="42" t="n">
        <f aca="false">1+$F$5*$F$4*(1+$F$6)^A7352-(1+$F$5)^A7352</f>
        <v>-21.1608514682502</v>
      </c>
      <c r="C7352" s="43" t="n">
        <f aca="false">IF(AND(B7352&gt;=0,B7351&lt;0),1,0)</f>
        <v>0</v>
      </c>
    </row>
    <row r="7353" customFormat="false" ht="12.8" hidden="false" customHeight="false" outlineLevel="0" collapsed="false">
      <c r="A7353" s="8" t="n">
        <f aca="false">A7352-0.01</f>
        <v>26.5099999999871</v>
      </c>
      <c r="B7353" s="42" t="n">
        <f aca="false">1+$F$5*$F$4*(1+$F$6)^A7353-(1+$F$5)^A7353</f>
        <v>-21.1286758183343</v>
      </c>
      <c r="C7353" s="43" t="n">
        <f aca="false">IF(AND(B7353&gt;=0,B7352&lt;0),1,0)</f>
        <v>0</v>
      </c>
    </row>
    <row r="7354" customFormat="false" ht="12.8" hidden="false" customHeight="false" outlineLevel="0" collapsed="false">
      <c r="A7354" s="8" t="n">
        <f aca="false">A7353-0.01</f>
        <v>26.4999999999871</v>
      </c>
      <c r="B7354" s="42" t="n">
        <f aca="false">1+$F$5*$F$4*(1+$F$6)^A7354-(1+$F$5)^A7354</f>
        <v>-21.0965411528721</v>
      </c>
      <c r="C7354" s="43" t="n">
        <f aca="false">IF(AND(B7354&gt;=0,B7353&lt;0),1,0)</f>
        <v>0</v>
      </c>
    </row>
    <row r="7355" customFormat="false" ht="12.8" hidden="false" customHeight="false" outlineLevel="0" collapsed="false">
      <c r="A7355" s="8" t="n">
        <f aca="false">A7354-0.01</f>
        <v>26.4899999999871</v>
      </c>
      <c r="B7355" s="42" t="n">
        <f aca="false">1+$F$5*$F$4*(1+$F$6)^A7355-(1+$F$5)^A7355</f>
        <v>-21.0644474208002</v>
      </c>
      <c r="C7355" s="43" t="n">
        <f aca="false">IF(AND(B7355&gt;=0,B7354&lt;0),1,0)</f>
        <v>0</v>
      </c>
    </row>
    <row r="7356" customFormat="false" ht="12.8" hidden="false" customHeight="false" outlineLevel="0" collapsed="false">
      <c r="A7356" s="8" t="n">
        <f aca="false">A7355-0.01</f>
        <v>26.4799999999871</v>
      </c>
      <c r="B7356" s="42" t="n">
        <f aca="false">1+$F$5*$F$4*(1+$F$6)^A7356-(1+$F$5)^A7356</f>
        <v>-21.0323945711186</v>
      </c>
      <c r="C7356" s="43" t="n">
        <f aca="false">IF(AND(B7356&gt;=0,B7355&lt;0),1,0)</f>
        <v>0</v>
      </c>
    </row>
    <row r="7357" customFormat="false" ht="12.8" hidden="false" customHeight="false" outlineLevel="0" collapsed="false">
      <c r="A7357" s="8" t="n">
        <f aca="false">A7356-0.01</f>
        <v>26.4699999999871</v>
      </c>
      <c r="B7357" s="42" t="n">
        <f aca="false">1+$F$5*$F$4*(1+$F$6)^A7357-(1+$F$5)^A7357</f>
        <v>-21.0003825528904</v>
      </c>
      <c r="C7357" s="43" t="n">
        <f aca="false">IF(AND(B7357&gt;=0,B7356&lt;0),1,0)</f>
        <v>0</v>
      </c>
    </row>
    <row r="7358" customFormat="false" ht="12.8" hidden="false" customHeight="false" outlineLevel="0" collapsed="false">
      <c r="A7358" s="8" t="n">
        <f aca="false">A7357-0.01</f>
        <v>26.4599999999871</v>
      </c>
      <c r="B7358" s="42" t="n">
        <f aca="false">1+$F$5*$F$4*(1+$F$6)^A7358-(1+$F$5)^A7358</f>
        <v>-20.968411315242</v>
      </c>
      <c r="C7358" s="43" t="n">
        <f aca="false">IF(AND(B7358&gt;=0,B7357&lt;0),1,0)</f>
        <v>0</v>
      </c>
    </row>
    <row r="7359" customFormat="false" ht="12.8" hidden="false" customHeight="false" outlineLevel="0" collapsed="false">
      <c r="A7359" s="8" t="n">
        <f aca="false">A7358-0.01</f>
        <v>26.4499999999871</v>
      </c>
      <c r="B7359" s="42" t="n">
        <f aca="false">1+$F$5*$F$4*(1+$F$6)^A7359-(1+$F$5)^A7359</f>
        <v>-20.936480807363</v>
      </c>
      <c r="C7359" s="43" t="n">
        <f aca="false">IF(AND(B7359&gt;=0,B7358&lt;0),1,0)</f>
        <v>0</v>
      </c>
    </row>
    <row r="7360" customFormat="false" ht="12.8" hidden="false" customHeight="false" outlineLevel="0" collapsed="false">
      <c r="A7360" s="8" t="n">
        <f aca="false">A7359-0.01</f>
        <v>26.4399999999871</v>
      </c>
      <c r="B7360" s="42" t="n">
        <f aca="false">1+$F$5*$F$4*(1+$F$6)^A7360-(1+$F$5)^A7360</f>
        <v>-20.9045909785059</v>
      </c>
      <c r="C7360" s="43" t="n">
        <f aca="false">IF(AND(B7360&gt;=0,B7359&lt;0),1,0)</f>
        <v>0</v>
      </c>
    </row>
    <row r="7361" customFormat="false" ht="12.8" hidden="false" customHeight="false" outlineLevel="0" collapsed="false">
      <c r="A7361" s="8" t="n">
        <f aca="false">A7360-0.01</f>
        <v>26.4299999999871</v>
      </c>
      <c r="B7361" s="42" t="n">
        <f aca="false">1+$F$5*$F$4*(1+$F$6)^A7361-(1+$F$5)^A7361</f>
        <v>-20.8727417779864</v>
      </c>
      <c r="C7361" s="43" t="n">
        <f aca="false">IF(AND(B7361&gt;=0,B7360&lt;0),1,0)</f>
        <v>0</v>
      </c>
    </row>
    <row r="7362" customFormat="false" ht="12.8" hidden="false" customHeight="false" outlineLevel="0" collapsed="false">
      <c r="A7362" s="8" t="n">
        <f aca="false">A7361-0.01</f>
        <v>26.4199999999871</v>
      </c>
      <c r="B7362" s="42" t="n">
        <f aca="false">1+$F$5*$F$4*(1+$F$6)^A7362-(1+$F$5)^A7362</f>
        <v>-20.8409331551828</v>
      </c>
      <c r="C7362" s="43" t="n">
        <f aca="false">IF(AND(B7362&gt;=0,B7361&lt;0),1,0)</f>
        <v>0</v>
      </c>
    </row>
    <row r="7363" customFormat="false" ht="12.8" hidden="false" customHeight="false" outlineLevel="0" collapsed="false">
      <c r="A7363" s="8" t="n">
        <f aca="false">A7362-0.01</f>
        <v>26.4099999999871</v>
      </c>
      <c r="B7363" s="42" t="n">
        <f aca="false">1+$F$5*$F$4*(1+$F$6)^A7363-(1+$F$5)^A7363</f>
        <v>-20.8091650595365</v>
      </c>
      <c r="C7363" s="43" t="n">
        <f aca="false">IF(AND(B7363&gt;=0,B7362&lt;0),1,0)</f>
        <v>0</v>
      </c>
    </row>
    <row r="7364" customFormat="false" ht="12.8" hidden="false" customHeight="false" outlineLevel="0" collapsed="false">
      <c r="A7364" s="8" t="n">
        <f aca="false">A7363-0.01</f>
        <v>26.3999999999871</v>
      </c>
      <c r="B7364" s="42" t="n">
        <f aca="false">1+$F$5*$F$4*(1+$F$6)^A7364-(1+$F$5)^A7364</f>
        <v>-20.7774374405514</v>
      </c>
      <c r="C7364" s="43" t="n">
        <f aca="false">IF(AND(B7364&gt;=0,B7363&lt;0),1,0)</f>
        <v>0</v>
      </c>
    </row>
    <row r="7365" customFormat="false" ht="12.8" hidden="false" customHeight="false" outlineLevel="0" collapsed="false">
      <c r="A7365" s="8" t="n">
        <f aca="false">A7364-0.01</f>
        <v>26.3899999999871</v>
      </c>
      <c r="B7365" s="42" t="n">
        <f aca="false">1+$F$5*$F$4*(1+$F$6)^A7365-(1+$F$5)^A7365</f>
        <v>-20.7457502477942</v>
      </c>
      <c r="C7365" s="43" t="n">
        <f aca="false">IF(AND(B7365&gt;=0,B7364&lt;0),1,0)</f>
        <v>0</v>
      </c>
    </row>
    <row r="7366" customFormat="false" ht="12.8" hidden="false" customHeight="false" outlineLevel="0" collapsed="false">
      <c r="A7366" s="8" t="n">
        <f aca="false">A7365-0.01</f>
        <v>26.3799999999871</v>
      </c>
      <c r="B7366" s="42" t="n">
        <f aca="false">1+$F$5*$F$4*(1+$F$6)^A7366-(1+$F$5)^A7366</f>
        <v>-20.7141034308941</v>
      </c>
      <c r="C7366" s="43" t="n">
        <f aca="false">IF(AND(B7366&gt;=0,B7365&lt;0),1,0)</f>
        <v>0</v>
      </c>
    </row>
    <row r="7367" customFormat="false" ht="12.8" hidden="false" customHeight="false" outlineLevel="0" collapsed="false">
      <c r="A7367" s="8" t="n">
        <f aca="false">A7366-0.01</f>
        <v>26.3699999999871</v>
      </c>
      <c r="B7367" s="42" t="n">
        <f aca="false">1+$F$5*$F$4*(1+$F$6)^A7367-(1+$F$5)^A7367</f>
        <v>-20.6824969395429</v>
      </c>
      <c r="C7367" s="43" t="n">
        <f aca="false">IF(AND(B7367&gt;=0,B7366&lt;0),1,0)</f>
        <v>0</v>
      </c>
    </row>
    <row r="7368" customFormat="false" ht="12.8" hidden="false" customHeight="false" outlineLevel="0" collapsed="false">
      <c r="A7368" s="8" t="n">
        <f aca="false">A7367-0.01</f>
        <v>26.3599999999871</v>
      </c>
      <c r="B7368" s="42" t="n">
        <f aca="false">1+$F$5*$F$4*(1+$F$6)^A7368-(1+$F$5)^A7368</f>
        <v>-20.6509307234947</v>
      </c>
      <c r="C7368" s="43" t="n">
        <f aca="false">IF(AND(B7368&gt;=0,B7367&lt;0),1,0)</f>
        <v>0</v>
      </c>
    </row>
    <row r="7369" customFormat="false" ht="12.8" hidden="false" customHeight="false" outlineLevel="0" collapsed="false">
      <c r="A7369" s="8" t="n">
        <f aca="false">A7368-0.01</f>
        <v>26.3499999999871</v>
      </c>
      <c r="B7369" s="42" t="n">
        <f aca="false">1+$F$5*$F$4*(1+$F$6)^A7369-(1+$F$5)^A7369</f>
        <v>-20.619404732566</v>
      </c>
      <c r="C7369" s="43" t="n">
        <f aca="false">IF(AND(B7369&gt;=0,B7368&lt;0),1,0)</f>
        <v>0</v>
      </c>
    </row>
    <row r="7370" customFormat="false" ht="12.8" hidden="false" customHeight="false" outlineLevel="0" collapsed="false">
      <c r="A7370" s="8" t="n">
        <f aca="false">A7369-0.01</f>
        <v>26.3399999999871</v>
      </c>
      <c r="B7370" s="42" t="n">
        <f aca="false">1+$F$5*$F$4*(1+$F$6)^A7370-(1+$F$5)^A7370</f>
        <v>-20.5879189166357</v>
      </c>
      <c r="C7370" s="43" t="n">
        <f aca="false">IF(AND(B7370&gt;=0,B7369&lt;0),1,0)</f>
        <v>0</v>
      </c>
    </row>
    <row r="7371" customFormat="false" ht="12.8" hidden="false" customHeight="false" outlineLevel="0" collapsed="false">
      <c r="A7371" s="8" t="n">
        <f aca="false">A7370-0.01</f>
        <v>26.3299999999871</v>
      </c>
      <c r="B7371" s="42" t="n">
        <f aca="false">1+$F$5*$F$4*(1+$F$6)^A7371-(1+$F$5)^A7371</f>
        <v>-20.5564732256447</v>
      </c>
      <c r="C7371" s="43" t="n">
        <f aca="false">IF(AND(B7371&gt;=0,B7370&lt;0),1,0)</f>
        <v>0</v>
      </c>
    </row>
    <row r="7372" customFormat="false" ht="12.8" hidden="false" customHeight="false" outlineLevel="0" collapsed="false">
      <c r="A7372" s="8" t="n">
        <f aca="false">A7371-0.01</f>
        <v>26.3199999999871</v>
      </c>
      <c r="B7372" s="42" t="n">
        <f aca="false">1+$F$5*$F$4*(1+$F$6)^A7372-(1+$F$5)^A7372</f>
        <v>-20.5250676095962</v>
      </c>
      <c r="C7372" s="43" t="n">
        <f aca="false">IF(AND(B7372&gt;=0,B7371&lt;0),1,0)</f>
        <v>0</v>
      </c>
    </row>
    <row r="7373" customFormat="false" ht="12.8" hidden="false" customHeight="false" outlineLevel="0" collapsed="false">
      <c r="A7373" s="8" t="n">
        <f aca="false">A7372-0.01</f>
        <v>26.3099999999871</v>
      </c>
      <c r="B7373" s="42" t="n">
        <f aca="false">1+$F$5*$F$4*(1+$F$6)^A7373-(1+$F$5)^A7373</f>
        <v>-20.4937020185551</v>
      </c>
      <c r="C7373" s="43" t="n">
        <f aca="false">IF(AND(B7373&gt;=0,B7372&lt;0),1,0)</f>
        <v>0</v>
      </c>
    </row>
    <row r="7374" customFormat="false" ht="12.8" hidden="false" customHeight="false" outlineLevel="0" collapsed="false">
      <c r="A7374" s="8" t="n">
        <f aca="false">A7373-0.01</f>
        <v>26.2999999999871</v>
      </c>
      <c r="B7374" s="42" t="n">
        <f aca="false">1+$F$5*$F$4*(1+$F$6)^A7374-(1+$F$5)^A7374</f>
        <v>-20.4623764026487</v>
      </c>
      <c r="C7374" s="43" t="n">
        <f aca="false">IF(AND(B7374&gt;=0,B7373&lt;0),1,0)</f>
        <v>0</v>
      </c>
    </row>
    <row r="7375" customFormat="false" ht="12.8" hidden="false" customHeight="false" outlineLevel="0" collapsed="false">
      <c r="A7375" s="8" t="n">
        <f aca="false">A7374-0.01</f>
        <v>26.2899999999871</v>
      </c>
      <c r="B7375" s="42" t="n">
        <f aca="false">1+$F$5*$F$4*(1+$F$6)^A7375-(1+$F$5)^A7375</f>
        <v>-20.4310907120659</v>
      </c>
      <c r="C7375" s="43" t="n">
        <f aca="false">IF(AND(B7375&gt;=0,B7374&lt;0),1,0)</f>
        <v>0</v>
      </c>
    </row>
    <row r="7376" customFormat="false" ht="12.8" hidden="false" customHeight="false" outlineLevel="0" collapsed="false">
      <c r="A7376" s="8" t="n">
        <f aca="false">A7375-0.01</f>
        <v>26.2799999999871</v>
      </c>
      <c r="B7376" s="42" t="n">
        <f aca="false">1+$F$5*$F$4*(1+$F$6)^A7376-(1+$F$5)^A7376</f>
        <v>-20.3998448970576</v>
      </c>
      <c r="C7376" s="43" t="n">
        <f aca="false">IF(AND(B7376&gt;=0,B7375&lt;0),1,0)</f>
        <v>0</v>
      </c>
    </row>
    <row r="7377" customFormat="false" ht="12.8" hidden="false" customHeight="false" outlineLevel="0" collapsed="false">
      <c r="A7377" s="8" t="n">
        <f aca="false">A7376-0.01</f>
        <v>26.2699999999871</v>
      </c>
      <c r="B7377" s="42" t="n">
        <f aca="false">1+$F$5*$F$4*(1+$F$6)^A7377-(1+$F$5)^A7377</f>
        <v>-20.3686389079362</v>
      </c>
      <c r="C7377" s="43" t="n">
        <f aca="false">IF(AND(B7377&gt;=0,B7376&lt;0),1,0)</f>
        <v>0</v>
      </c>
    </row>
    <row r="7378" customFormat="false" ht="12.8" hidden="false" customHeight="false" outlineLevel="0" collapsed="false">
      <c r="A7378" s="8" t="n">
        <f aca="false">A7377-0.01</f>
        <v>26.2599999999871</v>
      </c>
      <c r="B7378" s="42" t="n">
        <f aca="false">1+$F$5*$F$4*(1+$F$6)^A7378-(1+$F$5)^A7378</f>
        <v>-20.3374726950759</v>
      </c>
      <c r="C7378" s="43" t="n">
        <f aca="false">IF(AND(B7378&gt;=0,B7377&lt;0),1,0)</f>
        <v>0</v>
      </c>
    </row>
    <row r="7379" customFormat="false" ht="12.8" hidden="false" customHeight="false" outlineLevel="0" collapsed="false">
      <c r="A7379" s="8" t="n">
        <f aca="false">A7378-0.01</f>
        <v>26.2499999999871</v>
      </c>
      <c r="B7379" s="42" t="n">
        <f aca="false">1+$F$5*$F$4*(1+$F$6)^A7379-(1+$F$5)^A7379</f>
        <v>-20.3063462089125</v>
      </c>
      <c r="C7379" s="43" t="n">
        <f aca="false">IF(AND(B7379&gt;=0,B7378&lt;0),1,0)</f>
        <v>0</v>
      </c>
    </row>
    <row r="7380" customFormat="false" ht="12.8" hidden="false" customHeight="false" outlineLevel="0" collapsed="false">
      <c r="A7380" s="8" t="n">
        <f aca="false">A7379-0.01</f>
        <v>26.2399999999871</v>
      </c>
      <c r="B7380" s="42" t="n">
        <f aca="false">1+$F$5*$F$4*(1+$F$6)^A7380-(1+$F$5)^A7380</f>
        <v>-20.2752593999433</v>
      </c>
      <c r="C7380" s="43" t="n">
        <f aca="false">IF(AND(B7380&gt;=0,B7379&lt;0),1,0)</f>
        <v>0</v>
      </c>
    </row>
    <row r="7381" customFormat="false" ht="12.8" hidden="false" customHeight="false" outlineLevel="0" collapsed="false">
      <c r="A7381" s="8" t="n">
        <f aca="false">A7380-0.01</f>
        <v>26.2299999999871</v>
      </c>
      <c r="B7381" s="42" t="n">
        <f aca="false">1+$F$5*$F$4*(1+$F$6)^A7381-(1+$F$5)^A7381</f>
        <v>-20.2442122187269</v>
      </c>
      <c r="C7381" s="43" t="n">
        <f aca="false">IF(AND(B7381&gt;=0,B7380&lt;0),1,0)</f>
        <v>0</v>
      </c>
    </row>
    <row r="7382" customFormat="false" ht="12.8" hidden="false" customHeight="false" outlineLevel="0" collapsed="false">
      <c r="A7382" s="8" t="n">
        <f aca="false">A7381-0.01</f>
        <v>26.219999999987</v>
      </c>
      <c r="B7382" s="42" t="n">
        <f aca="false">1+$F$5*$F$4*(1+$F$6)^A7382-(1+$F$5)^A7382</f>
        <v>-20.2132046158834</v>
      </c>
      <c r="C7382" s="43" t="n">
        <f aca="false">IF(AND(B7382&gt;=0,B7381&lt;0),1,0)</f>
        <v>0</v>
      </c>
    </row>
    <row r="7383" customFormat="false" ht="12.8" hidden="false" customHeight="false" outlineLevel="0" collapsed="false">
      <c r="A7383" s="8" t="n">
        <f aca="false">A7382-0.01</f>
        <v>26.209999999987</v>
      </c>
      <c r="B7383" s="42" t="n">
        <f aca="false">1+$F$5*$F$4*(1+$F$6)^A7383-(1+$F$5)^A7383</f>
        <v>-20.1822365420941</v>
      </c>
      <c r="C7383" s="43" t="n">
        <f aca="false">IF(AND(B7383&gt;=0,B7382&lt;0),1,0)</f>
        <v>0</v>
      </c>
    </row>
    <row r="7384" customFormat="false" ht="12.8" hidden="false" customHeight="false" outlineLevel="0" collapsed="false">
      <c r="A7384" s="8" t="n">
        <f aca="false">A7383-0.01</f>
        <v>26.199999999987</v>
      </c>
      <c r="B7384" s="42" t="n">
        <f aca="false">1+$F$5*$F$4*(1+$F$6)^A7384-(1+$F$5)^A7384</f>
        <v>-20.1513079481015</v>
      </c>
      <c r="C7384" s="43" t="n">
        <f aca="false">IF(AND(B7384&gt;=0,B7383&lt;0),1,0)</f>
        <v>0</v>
      </c>
    </row>
    <row r="7385" customFormat="false" ht="12.8" hidden="false" customHeight="false" outlineLevel="0" collapsed="false">
      <c r="A7385" s="8" t="n">
        <f aca="false">A7384-0.01</f>
        <v>26.189999999987</v>
      </c>
      <c r="B7385" s="42" t="n">
        <f aca="false">1+$F$5*$F$4*(1+$F$6)^A7385-(1+$F$5)^A7385</f>
        <v>-20.1204187847093</v>
      </c>
      <c r="C7385" s="43" t="n">
        <f aca="false">IF(AND(B7385&gt;=0,B7384&lt;0),1,0)</f>
        <v>0</v>
      </c>
    </row>
    <row r="7386" customFormat="false" ht="12.8" hidden="false" customHeight="false" outlineLevel="0" collapsed="false">
      <c r="A7386" s="8" t="n">
        <f aca="false">A7385-0.01</f>
        <v>26.179999999987</v>
      </c>
      <c r="B7386" s="42" t="n">
        <f aca="false">1+$F$5*$F$4*(1+$F$6)^A7386-(1+$F$5)^A7386</f>
        <v>-20.0895690027821</v>
      </c>
      <c r="C7386" s="43" t="n">
        <f aca="false">IF(AND(B7386&gt;=0,B7385&lt;0),1,0)</f>
        <v>0</v>
      </c>
    </row>
    <row r="7387" customFormat="false" ht="12.8" hidden="false" customHeight="false" outlineLevel="0" collapsed="false">
      <c r="A7387" s="8" t="n">
        <f aca="false">A7386-0.01</f>
        <v>26.169999999987</v>
      </c>
      <c r="B7387" s="42" t="n">
        <f aca="false">1+$F$5*$F$4*(1+$F$6)^A7387-(1+$F$5)^A7387</f>
        <v>-20.0587585532456</v>
      </c>
      <c r="C7387" s="43" t="n">
        <f aca="false">IF(AND(B7387&gt;=0,B7386&lt;0),1,0)</f>
        <v>0</v>
      </c>
    </row>
    <row r="7388" customFormat="false" ht="12.8" hidden="false" customHeight="false" outlineLevel="0" collapsed="false">
      <c r="A7388" s="8" t="n">
        <f aca="false">A7387-0.01</f>
        <v>26.159999999987</v>
      </c>
      <c r="B7388" s="42" t="n">
        <f aca="false">1+$F$5*$F$4*(1+$F$6)^A7388-(1+$F$5)^A7388</f>
        <v>-20.0279873870864</v>
      </c>
      <c r="C7388" s="43" t="n">
        <f aca="false">IF(AND(B7388&gt;=0,B7387&lt;0),1,0)</f>
        <v>0</v>
      </c>
    </row>
    <row r="7389" customFormat="false" ht="12.8" hidden="false" customHeight="false" outlineLevel="0" collapsed="false">
      <c r="A7389" s="8" t="n">
        <f aca="false">A7388-0.01</f>
        <v>26.149999999987</v>
      </c>
      <c r="B7389" s="42" t="n">
        <f aca="false">1+$F$5*$F$4*(1+$F$6)^A7389-(1+$F$5)^A7389</f>
        <v>-19.9972554553518</v>
      </c>
      <c r="C7389" s="43" t="n">
        <f aca="false">IF(AND(B7389&gt;=0,B7388&lt;0),1,0)</f>
        <v>0</v>
      </c>
    </row>
    <row r="7390" customFormat="false" ht="12.8" hidden="false" customHeight="false" outlineLevel="0" collapsed="false">
      <c r="A7390" s="8" t="n">
        <f aca="false">A7389-0.01</f>
        <v>26.139999999987</v>
      </c>
      <c r="B7390" s="42" t="n">
        <f aca="false">1+$F$5*$F$4*(1+$F$6)^A7390-(1+$F$5)^A7390</f>
        <v>-19.9665627091499</v>
      </c>
      <c r="C7390" s="43" t="n">
        <f aca="false">IF(AND(B7390&gt;=0,B7389&lt;0),1,0)</f>
        <v>0</v>
      </c>
    </row>
    <row r="7391" customFormat="false" ht="12.8" hidden="false" customHeight="false" outlineLevel="0" collapsed="false">
      <c r="A7391" s="8" t="n">
        <f aca="false">A7390-0.01</f>
        <v>26.129999999987</v>
      </c>
      <c r="B7391" s="42" t="n">
        <f aca="false">1+$F$5*$F$4*(1+$F$6)^A7391-(1+$F$5)^A7391</f>
        <v>-19.9359090996496</v>
      </c>
      <c r="C7391" s="43" t="n">
        <f aca="false">IF(AND(B7391&gt;=0,B7390&lt;0),1,0)</f>
        <v>0</v>
      </c>
    </row>
    <row r="7392" customFormat="false" ht="12.8" hidden="false" customHeight="false" outlineLevel="0" collapsed="false">
      <c r="A7392" s="8" t="n">
        <f aca="false">A7391-0.01</f>
        <v>26.119999999987</v>
      </c>
      <c r="B7392" s="42" t="n">
        <f aca="false">1+$F$5*$F$4*(1+$F$6)^A7392-(1+$F$5)^A7392</f>
        <v>-19.9052945780802</v>
      </c>
      <c r="C7392" s="43" t="n">
        <f aca="false">IF(AND(B7392&gt;=0,B7391&lt;0),1,0)</f>
        <v>0</v>
      </c>
    </row>
    <row r="7393" customFormat="false" ht="12.8" hidden="false" customHeight="false" outlineLevel="0" collapsed="false">
      <c r="A7393" s="8" t="n">
        <f aca="false">A7392-0.01</f>
        <v>26.109999999987</v>
      </c>
      <c r="B7393" s="42" t="n">
        <f aca="false">1+$F$5*$F$4*(1+$F$6)^A7393-(1+$F$5)^A7393</f>
        <v>-19.8747190957315</v>
      </c>
      <c r="C7393" s="43" t="n">
        <f aca="false">IF(AND(B7393&gt;=0,B7392&lt;0),1,0)</f>
        <v>0</v>
      </c>
    </row>
    <row r="7394" customFormat="false" ht="12.8" hidden="false" customHeight="false" outlineLevel="0" collapsed="false">
      <c r="A7394" s="8" t="n">
        <f aca="false">A7393-0.01</f>
        <v>26.099999999987</v>
      </c>
      <c r="B7394" s="42" t="n">
        <f aca="false">1+$F$5*$F$4*(1+$F$6)^A7394-(1+$F$5)^A7394</f>
        <v>-19.844182603954</v>
      </c>
      <c r="C7394" s="43" t="n">
        <f aca="false">IF(AND(B7394&gt;=0,B7393&lt;0),1,0)</f>
        <v>0</v>
      </c>
    </row>
    <row r="7395" customFormat="false" ht="12.8" hidden="false" customHeight="false" outlineLevel="0" collapsed="false">
      <c r="A7395" s="8" t="n">
        <f aca="false">A7394-0.01</f>
        <v>26.089999999987</v>
      </c>
      <c r="B7395" s="42" t="n">
        <f aca="false">1+$F$5*$F$4*(1+$F$6)^A7395-(1+$F$5)^A7395</f>
        <v>-19.8136850541584</v>
      </c>
      <c r="C7395" s="43" t="n">
        <f aca="false">IF(AND(B7395&gt;=0,B7394&lt;0),1,0)</f>
        <v>0</v>
      </c>
    </row>
    <row r="7396" customFormat="false" ht="12.8" hidden="false" customHeight="false" outlineLevel="0" collapsed="false">
      <c r="A7396" s="8" t="n">
        <f aca="false">A7395-0.01</f>
        <v>26.079999999987</v>
      </c>
      <c r="B7396" s="42" t="n">
        <f aca="false">1+$F$5*$F$4*(1+$F$6)^A7396-(1+$F$5)^A7396</f>
        <v>-19.7832263978157</v>
      </c>
      <c r="C7396" s="43" t="n">
        <f aca="false">IF(AND(B7396&gt;=0,B7395&lt;0),1,0)</f>
        <v>0</v>
      </c>
    </row>
    <row r="7397" customFormat="false" ht="12.8" hidden="false" customHeight="false" outlineLevel="0" collapsed="false">
      <c r="A7397" s="8" t="n">
        <f aca="false">A7396-0.01</f>
        <v>26.069999999987</v>
      </c>
      <c r="B7397" s="42" t="n">
        <f aca="false">1+$F$5*$F$4*(1+$F$6)^A7397-(1+$F$5)^A7397</f>
        <v>-19.752806586457</v>
      </c>
      <c r="C7397" s="43" t="n">
        <f aca="false">IF(AND(B7397&gt;=0,B7396&lt;0),1,0)</f>
        <v>0</v>
      </c>
    </row>
    <row r="7398" customFormat="false" ht="12.8" hidden="false" customHeight="false" outlineLevel="0" collapsed="false">
      <c r="A7398" s="8" t="n">
        <f aca="false">A7397-0.01</f>
        <v>26.059999999987</v>
      </c>
      <c r="B7398" s="42" t="n">
        <f aca="false">1+$F$5*$F$4*(1+$F$6)^A7398-(1+$F$5)^A7398</f>
        <v>-19.7224255716738</v>
      </c>
      <c r="C7398" s="43" t="n">
        <f aca="false">IF(AND(B7398&gt;=0,B7397&lt;0),1,0)</f>
        <v>0</v>
      </c>
    </row>
    <row r="7399" customFormat="false" ht="12.8" hidden="false" customHeight="false" outlineLevel="0" collapsed="false">
      <c r="A7399" s="8" t="n">
        <f aca="false">A7398-0.01</f>
        <v>26.049999999987</v>
      </c>
      <c r="B7399" s="42" t="n">
        <f aca="false">1+$F$5*$F$4*(1+$F$6)^A7399-(1+$F$5)^A7399</f>
        <v>-19.6920833051176</v>
      </c>
      <c r="C7399" s="43" t="n">
        <f aca="false">IF(AND(B7399&gt;=0,B7398&lt;0),1,0)</f>
        <v>0</v>
      </c>
    </row>
    <row r="7400" customFormat="false" ht="12.8" hidden="false" customHeight="false" outlineLevel="0" collapsed="false">
      <c r="A7400" s="8" t="n">
        <f aca="false">A7399-0.01</f>
        <v>26.039999999987</v>
      </c>
      <c r="B7400" s="42" t="n">
        <f aca="false">1+$F$5*$F$4*(1+$F$6)^A7400-(1+$F$5)^A7400</f>
        <v>-19.6617797384996</v>
      </c>
      <c r="C7400" s="43" t="n">
        <f aca="false">IF(AND(B7400&gt;=0,B7399&lt;0),1,0)</f>
        <v>0</v>
      </c>
    </row>
    <row r="7401" customFormat="false" ht="12.8" hidden="false" customHeight="false" outlineLevel="0" collapsed="false">
      <c r="A7401" s="8" t="n">
        <f aca="false">A7400-0.01</f>
        <v>26.029999999987</v>
      </c>
      <c r="B7401" s="42" t="n">
        <f aca="false">1+$F$5*$F$4*(1+$F$6)^A7401-(1+$F$5)^A7401</f>
        <v>-19.6315148235914</v>
      </c>
      <c r="C7401" s="43" t="n">
        <f aca="false">IF(AND(B7401&gt;=0,B7400&lt;0),1,0)</f>
        <v>0</v>
      </c>
    </row>
    <row r="7402" customFormat="false" ht="12.8" hidden="false" customHeight="false" outlineLevel="0" collapsed="false">
      <c r="A7402" s="8" t="n">
        <f aca="false">A7401-0.01</f>
        <v>26.019999999987</v>
      </c>
      <c r="B7402" s="42" t="n">
        <f aca="false">1+$F$5*$F$4*(1+$F$6)^A7402-(1+$F$5)^A7402</f>
        <v>-19.6012885122241</v>
      </c>
      <c r="C7402" s="43" t="n">
        <f aca="false">IF(AND(B7402&gt;=0,B7401&lt;0),1,0)</f>
        <v>0</v>
      </c>
    </row>
    <row r="7403" customFormat="false" ht="12.8" hidden="false" customHeight="false" outlineLevel="0" collapsed="false">
      <c r="A7403" s="8" t="n">
        <f aca="false">A7402-0.01</f>
        <v>26.009999999987</v>
      </c>
      <c r="B7403" s="42" t="n">
        <f aca="false">1+$F$5*$F$4*(1+$F$6)^A7403-(1+$F$5)^A7403</f>
        <v>-19.5711007562887</v>
      </c>
      <c r="C7403" s="43" t="n">
        <f aca="false">IF(AND(B7403&gt;=0,B7402&lt;0),1,0)</f>
        <v>0</v>
      </c>
    </row>
    <row r="7404" customFormat="false" ht="12.8" hidden="false" customHeight="false" outlineLevel="0" collapsed="false">
      <c r="A7404" s="8" t="n">
        <f aca="false">A7403-0.01</f>
        <v>25.999999999987</v>
      </c>
      <c r="B7404" s="42" t="n">
        <f aca="false">1+$F$5*$F$4*(1+$F$6)^A7404-(1+$F$5)^A7404</f>
        <v>-19.5409515077358</v>
      </c>
      <c r="C7404" s="43" t="n">
        <f aca="false">IF(AND(B7404&gt;=0,B7403&lt;0),1,0)</f>
        <v>0</v>
      </c>
    </row>
    <row r="7405" customFormat="false" ht="12.8" hidden="false" customHeight="false" outlineLevel="0" collapsed="false">
      <c r="A7405" s="8" t="n">
        <f aca="false">A7404-0.01</f>
        <v>25.989999999987</v>
      </c>
      <c r="B7405" s="42" t="n">
        <f aca="false">1+$F$5*$F$4*(1+$F$6)^A7405-(1+$F$5)^A7405</f>
        <v>-19.5108407185759</v>
      </c>
      <c r="C7405" s="43" t="n">
        <f aca="false">IF(AND(B7405&gt;=0,B7404&lt;0),1,0)</f>
        <v>0</v>
      </c>
    </row>
    <row r="7406" customFormat="false" ht="12.8" hidden="false" customHeight="false" outlineLevel="0" collapsed="false">
      <c r="A7406" s="8" t="n">
        <f aca="false">A7405-0.01</f>
        <v>25.979999999987</v>
      </c>
      <c r="B7406" s="42" t="n">
        <f aca="false">1+$F$5*$F$4*(1+$F$6)^A7406-(1+$F$5)^A7406</f>
        <v>-19.4807683408786</v>
      </c>
      <c r="C7406" s="43" t="n">
        <f aca="false">IF(AND(B7406&gt;=0,B7405&lt;0),1,0)</f>
        <v>0</v>
      </c>
    </row>
    <row r="7407" customFormat="false" ht="12.8" hidden="false" customHeight="false" outlineLevel="0" collapsed="false">
      <c r="A7407" s="8" t="n">
        <f aca="false">A7406-0.01</f>
        <v>25.969999999987</v>
      </c>
      <c r="B7407" s="42" t="n">
        <f aca="false">1+$F$5*$F$4*(1+$F$6)^A7407-(1+$F$5)^A7407</f>
        <v>-19.4507343267734</v>
      </c>
      <c r="C7407" s="43" t="n">
        <f aca="false">IF(AND(B7407&gt;=0,B7406&lt;0),1,0)</f>
        <v>0</v>
      </c>
    </row>
    <row r="7408" customFormat="false" ht="12.8" hidden="false" customHeight="false" outlineLevel="0" collapsed="false">
      <c r="A7408" s="8" t="n">
        <f aca="false">A7407-0.01</f>
        <v>25.959999999987</v>
      </c>
      <c r="B7408" s="42" t="n">
        <f aca="false">1+$F$5*$F$4*(1+$F$6)^A7408-(1+$F$5)^A7408</f>
        <v>-19.420738628449</v>
      </c>
      <c r="C7408" s="43" t="n">
        <f aca="false">IF(AND(B7408&gt;=0,B7407&lt;0),1,0)</f>
        <v>0</v>
      </c>
    </row>
    <row r="7409" customFormat="false" ht="12.8" hidden="false" customHeight="false" outlineLevel="0" collapsed="false">
      <c r="A7409" s="8" t="n">
        <f aca="false">A7408-0.01</f>
        <v>25.949999999987</v>
      </c>
      <c r="B7409" s="42" t="n">
        <f aca="false">1+$F$5*$F$4*(1+$F$6)^A7409-(1+$F$5)^A7409</f>
        <v>-19.3907811981534</v>
      </c>
      <c r="C7409" s="43" t="n">
        <f aca="false">IF(AND(B7409&gt;=0,B7408&lt;0),1,0)</f>
        <v>0</v>
      </c>
    </row>
    <row r="7410" customFormat="false" ht="12.8" hidden="false" customHeight="false" outlineLevel="0" collapsed="false">
      <c r="A7410" s="8" t="n">
        <f aca="false">A7409-0.01</f>
        <v>25.939999999987</v>
      </c>
      <c r="B7410" s="42" t="n">
        <f aca="false">1+$F$5*$F$4*(1+$F$6)^A7410-(1+$F$5)^A7410</f>
        <v>-19.360861988194</v>
      </c>
      <c r="C7410" s="43" t="n">
        <f aca="false">IF(AND(B7410&gt;=0,B7409&lt;0),1,0)</f>
        <v>0</v>
      </c>
    </row>
    <row r="7411" customFormat="false" ht="12.8" hidden="false" customHeight="false" outlineLevel="0" collapsed="false">
      <c r="A7411" s="8" t="n">
        <f aca="false">A7410-0.01</f>
        <v>25.929999999987</v>
      </c>
      <c r="B7411" s="42" t="n">
        <f aca="false">1+$F$5*$F$4*(1+$F$6)^A7411-(1+$F$5)^A7411</f>
        <v>-19.3309809509373</v>
      </c>
      <c r="C7411" s="43" t="n">
        <f aca="false">IF(AND(B7411&gt;=0,B7410&lt;0),1,0)</f>
        <v>0</v>
      </c>
    </row>
    <row r="7412" customFormat="false" ht="12.8" hidden="false" customHeight="false" outlineLevel="0" collapsed="false">
      <c r="A7412" s="8" t="n">
        <f aca="false">A7411-0.01</f>
        <v>25.919999999987</v>
      </c>
      <c r="B7412" s="42" t="n">
        <f aca="false">1+$F$5*$F$4*(1+$F$6)^A7412-(1+$F$5)^A7412</f>
        <v>-19.3011380388089</v>
      </c>
      <c r="C7412" s="43" t="n">
        <f aca="false">IF(AND(B7412&gt;=0,B7411&lt;0),1,0)</f>
        <v>0</v>
      </c>
    </row>
    <row r="7413" customFormat="false" ht="12.8" hidden="false" customHeight="false" outlineLevel="0" collapsed="false">
      <c r="A7413" s="8" t="n">
        <f aca="false">A7412-0.01</f>
        <v>25.909999999987</v>
      </c>
      <c r="B7413" s="42" t="n">
        <f aca="false">1+$F$5*$F$4*(1+$F$6)^A7413-(1+$F$5)^A7413</f>
        <v>-19.2713332042934</v>
      </c>
      <c r="C7413" s="43" t="n">
        <f aca="false">IF(AND(B7413&gt;=0,B7412&lt;0),1,0)</f>
        <v>0</v>
      </c>
    </row>
    <row r="7414" customFormat="false" ht="12.8" hidden="false" customHeight="false" outlineLevel="0" collapsed="false">
      <c r="A7414" s="8" t="n">
        <f aca="false">A7413-0.01</f>
        <v>25.899999999987</v>
      </c>
      <c r="B7414" s="42" t="n">
        <f aca="false">1+$F$5*$F$4*(1+$F$6)^A7414-(1+$F$5)^A7414</f>
        <v>-19.2415663999344</v>
      </c>
      <c r="C7414" s="43" t="n">
        <f aca="false">IF(AND(B7414&gt;=0,B7413&lt;0),1,0)</f>
        <v>0</v>
      </c>
    </row>
    <row r="7415" customFormat="false" ht="12.8" hidden="false" customHeight="false" outlineLevel="0" collapsed="false">
      <c r="A7415" s="8" t="n">
        <f aca="false">A7414-0.01</f>
        <v>25.889999999987</v>
      </c>
      <c r="B7415" s="42" t="n">
        <f aca="false">1+$F$5*$F$4*(1+$F$6)^A7415-(1+$F$5)^A7415</f>
        <v>-19.2118375783345</v>
      </c>
      <c r="C7415" s="43" t="n">
        <f aca="false">IF(AND(B7415&gt;=0,B7414&lt;0),1,0)</f>
        <v>0</v>
      </c>
    </row>
    <row r="7416" customFormat="false" ht="12.8" hidden="false" customHeight="false" outlineLevel="0" collapsed="false">
      <c r="A7416" s="8" t="n">
        <f aca="false">A7415-0.01</f>
        <v>25.879999999987</v>
      </c>
      <c r="B7416" s="42" t="n">
        <f aca="false">1+$F$5*$F$4*(1+$F$6)^A7416-(1+$F$5)^A7416</f>
        <v>-19.182146692155</v>
      </c>
      <c r="C7416" s="43" t="n">
        <f aca="false">IF(AND(B7416&gt;=0,B7415&lt;0),1,0)</f>
        <v>0</v>
      </c>
    </row>
    <row r="7417" customFormat="false" ht="12.8" hidden="false" customHeight="false" outlineLevel="0" collapsed="false">
      <c r="A7417" s="8" t="n">
        <f aca="false">A7416-0.01</f>
        <v>25.869999999987</v>
      </c>
      <c r="B7417" s="42" t="n">
        <f aca="false">1+$F$5*$F$4*(1+$F$6)^A7417-(1+$F$5)^A7417</f>
        <v>-19.1524936941158</v>
      </c>
      <c r="C7417" s="43" t="n">
        <f aca="false">IF(AND(B7417&gt;=0,B7416&lt;0),1,0)</f>
        <v>0</v>
      </c>
    </row>
    <row r="7418" customFormat="false" ht="12.8" hidden="false" customHeight="false" outlineLevel="0" collapsed="false">
      <c r="A7418" s="8" t="n">
        <f aca="false">A7417-0.01</f>
        <v>25.859999999987</v>
      </c>
      <c r="B7418" s="42" t="n">
        <f aca="false">1+$F$5*$F$4*(1+$F$6)^A7418-(1+$F$5)^A7418</f>
        <v>-19.1228785369958</v>
      </c>
      <c r="C7418" s="43" t="n">
        <f aca="false">IF(AND(B7418&gt;=0,B7417&lt;0),1,0)</f>
        <v>0</v>
      </c>
    </row>
    <row r="7419" customFormat="false" ht="12.8" hidden="false" customHeight="false" outlineLevel="0" collapsed="false">
      <c r="A7419" s="8" t="n">
        <f aca="false">A7418-0.01</f>
        <v>25.849999999987</v>
      </c>
      <c r="B7419" s="42" t="n">
        <f aca="false">1+$F$5*$F$4*(1+$F$6)^A7419-(1+$F$5)^A7419</f>
        <v>-19.0933011736323</v>
      </c>
      <c r="C7419" s="43" t="n">
        <f aca="false">IF(AND(B7419&gt;=0,B7418&lt;0),1,0)</f>
        <v>0</v>
      </c>
    </row>
    <row r="7420" customFormat="false" ht="12.8" hidden="false" customHeight="false" outlineLevel="0" collapsed="false">
      <c r="A7420" s="8" t="n">
        <f aca="false">A7419-0.01</f>
        <v>25.839999999987</v>
      </c>
      <c r="B7420" s="42" t="n">
        <f aca="false">1+$F$5*$F$4*(1+$F$6)^A7420-(1+$F$5)^A7420</f>
        <v>-19.0637615569211</v>
      </c>
      <c r="C7420" s="43" t="n">
        <f aca="false">IF(AND(B7420&gt;=0,B7419&lt;0),1,0)</f>
        <v>0</v>
      </c>
    </row>
    <row r="7421" customFormat="false" ht="12.8" hidden="false" customHeight="false" outlineLevel="0" collapsed="false">
      <c r="A7421" s="8" t="n">
        <f aca="false">A7420-0.01</f>
        <v>25.829999999987</v>
      </c>
      <c r="B7421" s="42" t="n">
        <f aca="false">1+$F$5*$F$4*(1+$F$6)^A7421-(1+$F$5)^A7421</f>
        <v>-19.0342596398165</v>
      </c>
      <c r="C7421" s="43" t="n">
        <f aca="false">IF(AND(B7421&gt;=0,B7420&lt;0),1,0)</f>
        <v>0</v>
      </c>
    </row>
    <row r="7422" customFormat="false" ht="12.8" hidden="false" customHeight="false" outlineLevel="0" collapsed="false">
      <c r="A7422" s="8" t="n">
        <f aca="false">A7421-0.01</f>
        <v>25.819999999987</v>
      </c>
      <c r="B7422" s="42" t="n">
        <f aca="false">1+$F$5*$F$4*(1+$F$6)^A7422-(1+$F$5)^A7422</f>
        <v>-19.0047953753312</v>
      </c>
      <c r="C7422" s="43" t="n">
        <f aca="false">IF(AND(B7422&gt;=0,B7421&lt;0),1,0)</f>
        <v>0</v>
      </c>
    </row>
    <row r="7423" customFormat="false" ht="12.8" hidden="false" customHeight="false" outlineLevel="0" collapsed="false">
      <c r="A7423" s="8" t="n">
        <f aca="false">A7422-0.01</f>
        <v>25.809999999987</v>
      </c>
      <c r="B7423" s="42" t="n">
        <f aca="false">1+$F$5*$F$4*(1+$F$6)^A7423-(1+$F$5)^A7423</f>
        <v>-18.9753687165363</v>
      </c>
      <c r="C7423" s="43" t="n">
        <f aca="false">IF(AND(B7423&gt;=0,B7422&lt;0),1,0)</f>
        <v>0</v>
      </c>
    </row>
    <row r="7424" customFormat="false" ht="12.8" hidden="false" customHeight="false" outlineLevel="0" collapsed="false">
      <c r="A7424" s="8" t="n">
        <f aca="false">A7423-0.01</f>
        <v>25.799999999987</v>
      </c>
      <c r="B7424" s="42" t="n">
        <f aca="false">1+$F$5*$F$4*(1+$F$6)^A7424-(1+$F$5)^A7424</f>
        <v>-18.9459796165609</v>
      </c>
      <c r="C7424" s="43" t="n">
        <f aca="false">IF(AND(B7424&gt;=0,B7423&lt;0),1,0)</f>
        <v>0</v>
      </c>
    </row>
    <row r="7425" customFormat="false" ht="12.8" hidden="false" customHeight="false" outlineLevel="0" collapsed="false">
      <c r="A7425" s="8" t="n">
        <f aca="false">A7424-0.01</f>
        <v>25.789999999987</v>
      </c>
      <c r="B7425" s="42" t="n">
        <f aca="false">1+$F$5*$F$4*(1+$F$6)^A7425-(1+$F$5)^A7425</f>
        <v>-18.9166280285924</v>
      </c>
      <c r="C7425" s="43" t="n">
        <f aca="false">IF(AND(B7425&gt;=0,B7424&lt;0),1,0)</f>
        <v>0</v>
      </c>
    </row>
    <row r="7426" customFormat="false" ht="12.8" hidden="false" customHeight="false" outlineLevel="0" collapsed="false">
      <c r="A7426" s="8" t="n">
        <f aca="false">A7425-0.01</f>
        <v>25.779999999987</v>
      </c>
      <c r="B7426" s="42" t="n">
        <f aca="false">1+$F$5*$F$4*(1+$F$6)^A7426-(1+$F$5)^A7426</f>
        <v>-18.8873139058764</v>
      </c>
      <c r="C7426" s="43" t="n">
        <f aca="false">IF(AND(B7426&gt;=0,B7425&lt;0),1,0)</f>
        <v>0</v>
      </c>
    </row>
    <row r="7427" customFormat="false" ht="12.8" hidden="false" customHeight="false" outlineLevel="0" collapsed="false">
      <c r="A7427" s="8" t="n">
        <f aca="false">A7426-0.01</f>
        <v>25.769999999987</v>
      </c>
      <c r="B7427" s="42" t="n">
        <f aca="false">1+$F$5*$F$4*(1+$F$6)^A7427-(1+$F$5)^A7427</f>
        <v>-18.8580372017163</v>
      </c>
      <c r="C7427" s="43" t="n">
        <f aca="false">IF(AND(B7427&gt;=0,B7426&lt;0),1,0)</f>
        <v>0</v>
      </c>
    </row>
    <row r="7428" customFormat="false" ht="12.8" hidden="false" customHeight="false" outlineLevel="0" collapsed="false">
      <c r="A7428" s="8" t="n">
        <f aca="false">A7427-0.01</f>
        <v>25.759999999987</v>
      </c>
      <c r="B7428" s="42" t="n">
        <f aca="false">1+$F$5*$F$4*(1+$F$6)^A7428-(1+$F$5)^A7428</f>
        <v>-18.8287978694735</v>
      </c>
      <c r="C7428" s="43" t="n">
        <f aca="false">IF(AND(B7428&gt;=0,B7427&lt;0),1,0)</f>
        <v>0</v>
      </c>
    </row>
    <row r="7429" customFormat="false" ht="12.8" hidden="false" customHeight="false" outlineLevel="0" collapsed="false">
      <c r="A7429" s="8" t="n">
        <f aca="false">A7428-0.01</f>
        <v>25.749999999987</v>
      </c>
      <c r="B7429" s="42" t="n">
        <f aca="false">1+$F$5*$F$4*(1+$F$6)^A7429-(1+$F$5)^A7429</f>
        <v>-18.7995958625675</v>
      </c>
      <c r="C7429" s="43" t="n">
        <f aca="false">IF(AND(B7429&gt;=0,B7428&lt;0),1,0)</f>
        <v>0</v>
      </c>
    </row>
    <row r="7430" customFormat="false" ht="12.8" hidden="false" customHeight="false" outlineLevel="0" collapsed="false">
      <c r="A7430" s="8" t="n">
        <f aca="false">A7429-0.01</f>
        <v>25.739999999987</v>
      </c>
      <c r="B7430" s="42" t="n">
        <f aca="false">1+$F$5*$F$4*(1+$F$6)^A7430-(1+$F$5)^A7430</f>
        <v>-18.7704311344753</v>
      </c>
      <c r="C7430" s="43" t="n">
        <f aca="false">IF(AND(B7430&gt;=0,B7429&lt;0),1,0)</f>
        <v>0</v>
      </c>
    </row>
    <row r="7431" customFormat="false" ht="12.8" hidden="false" customHeight="false" outlineLevel="0" collapsed="false">
      <c r="A7431" s="8" t="n">
        <f aca="false">A7430-0.01</f>
        <v>25.729999999987</v>
      </c>
      <c r="B7431" s="42" t="n">
        <f aca="false">1+$F$5*$F$4*(1+$F$6)^A7431-(1+$F$5)^A7431</f>
        <v>-18.7413036387318</v>
      </c>
      <c r="C7431" s="43" t="n">
        <f aca="false">IF(AND(B7431&gt;=0,B7430&lt;0),1,0)</f>
        <v>0</v>
      </c>
    </row>
    <row r="7432" customFormat="false" ht="12.8" hidden="false" customHeight="false" outlineLevel="0" collapsed="false">
      <c r="A7432" s="8" t="n">
        <f aca="false">A7431-0.01</f>
        <v>25.719999999987</v>
      </c>
      <c r="B7432" s="42" t="n">
        <f aca="false">1+$F$5*$F$4*(1+$F$6)^A7432-(1+$F$5)^A7432</f>
        <v>-18.7122133289296</v>
      </c>
      <c r="C7432" s="43" t="n">
        <f aca="false">IF(AND(B7432&gt;=0,B7431&lt;0),1,0)</f>
        <v>0</v>
      </c>
    </row>
    <row r="7433" customFormat="false" ht="12.8" hidden="false" customHeight="false" outlineLevel="0" collapsed="false">
      <c r="A7433" s="8" t="n">
        <f aca="false">A7432-0.01</f>
        <v>25.709999999987</v>
      </c>
      <c r="B7433" s="42" t="n">
        <f aca="false">1+$F$5*$F$4*(1+$F$6)^A7433-(1+$F$5)^A7433</f>
        <v>-18.6831601587187</v>
      </c>
      <c r="C7433" s="43" t="n">
        <f aca="false">IF(AND(B7433&gt;=0,B7432&lt;0),1,0)</f>
        <v>0</v>
      </c>
    </row>
    <row r="7434" customFormat="false" ht="12.8" hidden="false" customHeight="false" outlineLevel="0" collapsed="false">
      <c r="A7434" s="8" t="n">
        <f aca="false">A7433-0.01</f>
        <v>25.699999999987</v>
      </c>
      <c r="B7434" s="42" t="n">
        <f aca="false">1+$F$5*$F$4*(1+$F$6)^A7434-(1+$F$5)^A7434</f>
        <v>-18.6541440818067</v>
      </c>
      <c r="C7434" s="43" t="n">
        <f aca="false">IF(AND(B7434&gt;=0,B7433&lt;0),1,0)</f>
        <v>0</v>
      </c>
    </row>
    <row r="7435" customFormat="false" ht="12.8" hidden="false" customHeight="false" outlineLevel="0" collapsed="false">
      <c r="A7435" s="8" t="n">
        <f aca="false">A7434-0.01</f>
        <v>25.689999999987</v>
      </c>
      <c r="B7435" s="42" t="n">
        <f aca="false">1+$F$5*$F$4*(1+$F$6)^A7435-(1+$F$5)^A7435</f>
        <v>-18.6251650519588</v>
      </c>
      <c r="C7435" s="43" t="n">
        <f aca="false">IF(AND(B7435&gt;=0,B7434&lt;0),1,0)</f>
        <v>0</v>
      </c>
    </row>
    <row r="7436" customFormat="false" ht="12.8" hidden="false" customHeight="false" outlineLevel="0" collapsed="false">
      <c r="A7436" s="8" t="n">
        <f aca="false">A7435-0.01</f>
        <v>25.679999999987</v>
      </c>
      <c r="B7436" s="42" t="n">
        <f aca="false">1+$F$5*$F$4*(1+$F$6)^A7436-(1+$F$5)^A7436</f>
        <v>-18.5962230229974</v>
      </c>
      <c r="C7436" s="43" t="n">
        <f aca="false">IF(AND(B7436&gt;=0,B7435&lt;0),1,0)</f>
        <v>0</v>
      </c>
    </row>
    <row r="7437" customFormat="false" ht="12.8" hidden="false" customHeight="false" outlineLevel="0" collapsed="false">
      <c r="A7437" s="8" t="n">
        <f aca="false">A7436-0.01</f>
        <v>25.669999999987</v>
      </c>
      <c r="B7437" s="42" t="n">
        <f aca="false">1+$F$5*$F$4*(1+$F$6)^A7437-(1+$F$5)^A7437</f>
        <v>-18.5673179488022</v>
      </c>
      <c r="C7437" s="43" t="n">
        <f aca="false">IF(AND(B7437&gt;=0,B7436&lt;0),1,0)</f>
        <v>0</v>
      </c>
    </row>
    <row r="7438" customFormat="false" ht="12.8" hidden="false" customHeight="false" outlineLevel="0" collapsed="false">
      <c r="A7438" s="8" t="n">
        <f aca="false">A7437-0.01</f>
        <v>25.659999999987</v>
      </c>
      <c r="B7438" s="42" t="n">
        <f aca="false">1+$F$5*$F$4*(1+$F$6)^A7438-(1+$F$5)^A7438</f>
        <v>-18.5384497833103</v>
      </c>
      <c r="C7438" s="43" t="n">
        <f aca="false">IF(AND(B7438&gt;=0,B7437&lt;0),1,0)</f>
        <v>0</v>
      </c>
    </row>
    <row r="7439" customFormat="false" ht="12.8" hidden="false" customHeight="false" outlineLevel="0" collapsed="false">
      <c r="A7439" s="8" t="n">
        <f aca="false">A7438-0.01</f>
        <v>25.649999999987</v>
      </c>
      <c r="B7439" s="42" t="n">
        <f aca="false">1+$F$5*$F$4*(1+$F$6)^A7439-(1+$F$5)^A7439</f>
        <v>-18.5096184805157</v>
      </c>
      <c r="C7439" s="43" t="n">
        <f aca="false">IF(AND(B7439&gt;=0,B7438&lt;0),1,0)</f>
        <v>0</v>
      </c>
    </row>
    <row r="7440" customFormat="false" ht="12.8" hidden="false" customHeight="false" outlineLevel="0" collapsed="false">
      <c r="A7440" s="8" t="n">
        <f aca="false">A7439-0.01</f>
        <v>25.639999999987</v>
      </c>
      <c r="B7440" s="42" t="n">
        <f aca="false">1+$F$5*$F$4*(1+$F$6)^A7440-(1+$F$5)^A7440</f>
        <v>-18.4808239944698</v>
      </c>
      <c r="C7440" s="43" t="n">
        <f aca="false">IF(AND(B7440&gt;=0,B7439&lt;0),1,0)</f>
        <v>0</v>
      </c>
    </row>
    <row r="7441" customFormat="false" ht="12.8" hidden="false" customHeight="false" outlineLevel="0" collapsed="false">
      <c r="A7441" s="8" t="n">
        <f aca="false">A7440-0.01</f>
        <v>25.629999999987</v>
      </c>
      <c r="B7441" s="42" t="n">
        <f aca="false">1+$F$5*$F$4*(1+$F$6)^A7441-(1+$F$5)^A7441</f>
        <v>-18.4520662792808</v>
      </c>
      <c r="C7441" s="43" t="n">
        <f aca="false">IF(AND(B7441&gt;=0,B7440&lt;0),1,0)</f>
        <v>0</v>
      </c>
    </row>
    <row r="7442" customFormat="false" ht="12.8" hidden="false" customHeight="false" outlineLevel="0" collapsed="false">
      <c r="A7442" s="8" t="n">
        <f aca="false">A7441-0.01</f>
        <v>25.619999999987</v>
      </c>
      <c r="B7442" s="42" t="n">
        <f aca="false">1+$F$5*$F$4*(1+$F$6)^A7442-(1+$F$5)^A7442</f>
        <v>-18.4233452891139</v>
      </c>
      <c r="C7442" s="43" t="n">
        <f aca="false">IF(AND(B7442&gt;=0,B7441&lt;0),1,0)</f>
        <v>0</v>
      </c>
    </row>
    <row r="7443" customFormat="false" ht="12.8" hidden="false" customHeight="false" outlineLevel="0" collapsed="false">
      <c r="A7443" s="8" t="n">
        <f aca="false">A7442-0.01</f>
        <v>25.609999999987</v>
      </c>
      <c r="B7443" s="42" t="n">
        <f aca="false">1+$F$5*$F$4*(1+$F$6)^A7443-(1+$F$5)^A7443</f>
        <v>-18.3946609781912</v>
      </c>
      <c r="C7443" s="43" t="n">
        <f aca="false">IF(AND(B7443&gt;=0,B7442&lt;0),1,0)</f>
        <v>0</v>
      </c>
    </row>
    <row r="7444" customFormat="false" ht="12.8" hidden="false" customHeight="false" outlineLevel="0" collapsed="false">
      <c r="A7444" s="8" t="n">
        <f aca="false">A7443-0.01</f>
        <v>25.599999999987</v>
      </c>
      <c r="B7444" s="42" t="n">
        <f aca="false">1+$F$5*$F$4*(1+$F$6)^A7444-(1+$F$5)^A7444</f>
        <v>-18.3660133007916</v>
      </c>
      <c r="C7444" s="43" t="n">
        <f aca="false">IF(AND(B7444&gt;=0,B7443&lt;0),1,0)</f>
        <v>0</v>
      </c>
    </row>
    <row r="7445" customFormat="false" ht="12.8" hidden="false" customHeight="false" outlineLevel="0" collapsed="false">
      <c r="A7445" s="8" t="n">
        <f aca="false">A7444-0.01</f>
        <v>25.5899999999869</v>
      </c>
      <c r="B7445" s="42" t="n">
        <f aca="false">1+$F$5*$F$4*(1+$F$6)^A7445-(1+$F$5)^A7445</f>
        <v>-18.3374022112507</v>
      </c>
      <c r="C7445" s="43" t="n">
        <f aca="false">IF(AND(B7445&gt;=0,B7444&lt;0),1,0)</f>
        <v>0</v>
      </c>
    </row>
    <row r="7446" customFormat="false" ht="12.8" hidden="false" customHeight="false" outlineLevel="0" collapsed="false">
      <c r="A7446" s="8" t="n">
        <f aca="false">A7445-0.01</f>
        <v>25.5799999999869</v>
      </c>
      <c r="B7446" s="42" t="n">
        <f aca="false">1+$F$5*$F$4*(1+$F$6)^A7446-(1+$F$5)^A7446</f>
        <v>-18.3088276639609</v>
      </c>
      <c r="C7446" s="43" t="n">
        <f aca="false">IF(AND(B7446&gt;=0,B7445&lt;0),1,0)</f>
        <v>0</v>
      </c>
    </row>
    <row r="7447" customFormat="false" ht="12.8" hidden="false" customHeight="false" outlineLevel="0" collapsed="false">
      <c r="A7447" s="8" t="n">
        <f aca="false">A7446-0.01</f>
        <v>25.5699999999869</v>
      </c>
      <c r="B7447" s="42" t="n">
        <f aca="false">1+$F$5*$F$4*(1+$F$6)^A7447-(1+$F$5)^A7447</f>
        <v>-18.280289613371</v>
      </c>
      <c r="C7447" s="43" t="n">
        <f aca="false">IF(AND(B7447&gt;=0,B7446&lt;0),1,0)</f>
        <v>0</v>
      </c>
    </row>
    <row r="7448" customFormat="false" ht="12.8" hidden="false" customHeight="false" outlineLevel="0" collapsed="false">
      <c r="A7448" s="8" t="n">
        <f aca="false">A7447-0.01</f>
        <v>25.5599999999869</v>
      </c>
      <c r="B7448" s="42" t="n">
        <f aca="false">1+$F$5*$F$4*(1+$F$6)^A7448-(1+$F$5)^A7448</f>
        <v>-18.2517880139864</v>
      </c>
      <c r="C7448" s="43" t="n">
        <f aca="false">IF(AND(B7448&gt;=0,B7447&lt;0),1,0)</f>
        <v>0</v>
      </c>
    </row>
    <row r="7449" customFormat="false" ht="12.8" hidden="false" customHeight="false" outlineLevel="0" collapsed="false">
      <c r="A7449" s="8" t="n">
        <f aca="false">A7448-0.01</f>
        <v>25.5499999999869</v>
      </c>
      <c r="B7449" s="42" t="n">
        <f aca="false">1+$F$5*$F$4*(1+$F$6)^A7449-(1+$F$5)^A7449</f>
        <v>-18.2233228203691</v>
      </c>
      <c r="C7449" s="43" t="n">
        <f aca="false">IF(AND(B7449&gt;=0,B7448&lt;0),1,0)</f>
        <v>0</v>
      </c>
    </row>
    <row r="7450" customFormat="false" ht="12.8" hidden="false" customHeight="false" outlineLevel="0" collapsed="false">
      <c r="A7450" s="8" t="n">
        <f aca="false">A7449-0.01</f>
        <v>25.5399999999869</v>
      </c>
      <c r="B7450" s="42" t="n">
        <f aca="false">1+$F$5*$F$4*(1+$F$6)^A7450-(1+$F$5)^A7450</f>
        <v>-18.1948939871373</v>
      </c>
      <c r="C7450" s="43" t="n">
        <f aca="false">IF(AND(B7450&gt;=0,B7449&lt;0),1,0)</f>
        <v>0</v>
      </c>
    </row>
    <row r="7451" customFormat="false" ht="12.8" hidden="false" customHeight="false" outlineLevel="0" collapsed="false">
      <c r="A7451" s="8" t="n">
        <f aca="false">A7450-0.01</f>
        <v>25.5299999999869</v>
      </c>
      <c r="B7451" s="42" t="n">
        <f aca="false">1+$F$5*$F$4*(1+$F$6)^A7451-(1+$F$5)^A7451</f>
        <v>-18.1665014689657</v>
      </c>
      <c r="C7451" s="43" t="n">
        <f aca="false">IF(AND(B7451&gt;=0,B7450&lt;0),1,0)</f>
        <v>0</v>
      </c>
    </row>
    <row r="7452" customFormat="false" ht="12.8" hidden="false" customHeight="false" outlineLevel="0" collapsed="false">
      <c r="A7452" s="8" t="n">
        <f aca="false">A7451-0.01</f>
        <v>25.5199999999869</v>
      </c>
      <c r="B7452" s="42" t="n">
        <f aca="false">1+$F$5*$F$4*(1+$F$6)^A7452-(1+$F$5)^A7452</f>
        <v>-18.138145220585</v>
      </c>
      <c r="C7452" s="43" t="n">
        <f aca="false">IF(AND(B7452&gt;=0,B7451&lt;0),1,0)</f>
        <v>0</v>
      </c>
    </row>
    <row r="7453" customFormat="false" ht="12.8" hidden="false" customHeight="false" outlineLevel="0" collapsed="false">
      <c r="A7453" s="8" t="n">
        <f aca="false">A7452-0.01</f>
        <v>25.5099999999869</v>
      </c>
      <c r="B7453" s="42" t="n">
        <f aca="false">1+$F$5*$F$4*(1+$F$6)^A7453-(1+$F$5)^A7453</f>
        <v>-18.1098251967822</v>
      </c>
      <c r="C7453" s="43" t="n">
        <f aca="false">IF(AND(B7453&gt;=0,B7452&lt;0),1,0)</f>
        <v>0</v>
      </c>
    </row>
    <row r="7454" customFormat="false" ht="12.8" hidden="false" customHeight="false" outlineLevel="0" collapsed="false">
      <c r="A7454" s="8" t="n">
        <f aca="false">A7453-0.01</f>
        <v>25.4999999999869</v>
      </c>
      <c r="B7454" s="42" t="n">
        <f aca="false">1+$F$5*$F$4*(1+$F$6)^A7454-(1+$F$5)^A7454</f>
        <v>-18.0815413524006</v>
      </c>
      <c r="C7454" s="43" t="n">
        <f aca="false">IF(AND(B7454&gt;=0,B7453&lt;0),1,0)</f>
        <v>0</v>
      </c>
    </row>
    <row r="7455" customFormat="false" ht="12.8" hidden="false" customHeight="false" outlineLevel="0" collapsed="false">
      <c r="A7455" s="8" t="n">
        <f aca="false">A7454-0.01</f>
        <v>25.4899999999869</v>
      </c>
      <c r="B7455" s="42" t="n">
        <f aca="false">1+$F$5*$F$4*(1+$F$6)^A7455-(1+$F$5)^A7455</f>
        <v>-18.0532936423392</v>
      </c>
      <c r="C7455" s="43" t="n">
        <f aca="false">IF(AND(B7455&gt;=0,B7454&lt;0),1,0)</f>
        <v>0</v>
      </c>
    </row>
    <row r="7456" customFormat="false" ht="12.8" hidden="false" customHeight="false" outlineLevel="0" collapsed="false">
      <c r="A7456" s="8" t="n">
        <f aca="false">A7455-0.01</f>
        <v>25.4799999999869</v>
      </c>
      <c r="B7456" s="42" t="n">
        <f aca="false">1+$F$5*$F$4*(1+$F$6)^A7456-(1+$F$5)^A7456</f>
        <v>-18.0250820215531</v>
      </c>
      <c r="C7456" s="43" t="n">
        <f aca="false">IF(AND(B7456&gt;=0,B7455&lt;0),1,0)</f>
        <v>0</v>
      </c>
    </row>
    <row r="7457" customFormat="false" ht="12.8" hidden="false" customHeight="false" outlineLevel="0" collapsed="false">
      <c r="A7457" s="8" t="n">
        <f aca="false">A7456-0.01</f>
        <v>25.4699999999869</v>
      </c>
      <c r="B7457" s="42" t="n">
        <f aca="false">1+$F$5*$F$4*(1+$F$6)^A7457-(1+$F$5)^A7457</f>
        <v>-17.9969064450535</v>
      </c>
      <c r="C7457" s="43" t="n">
        <f aca="false">IF(AND(B7457&gt;=0,B7456&lt;0),1,0)</f>
        <v>0</v>
      </c>
    </row>
    <row r="7458" customFormat="false" ht="12.8" hidden="false" customHeight="false" outlineLevel="0" collapsed="false">
      <c r="A7458" s="8" t="n">
        <f aca="false">A7457-0.01</f>
        <v>25.4599999999869</v>
      </c>
      <c r="B7458" s="42" t="n">
        <f aca="false">1+$F$5*$F$4*(1+$F$6)^A7458-(1+$F$5)^A7458</f>
        <v>-17.9687668679071</v>
      </c>
      <c r="C7458" s="43" t="n">
        <f aca="false">IF(AND(B7458&gt;=0,B7457&lt;0),1,0)</f>
        <v>0</v>
      </c>
    </row>
    <row r="7459" customFormat="false" ht="12.8" hidden="false" customHeight="false" outlineLevel="0" collapsed="false">
      <c r="A7459" s="8" t="n">
        <f aca="false">A7458-0.01</f>
        <v>25.4499999999869</v>
      </c>
      <c r="B7459" s="42" t="n">
        <f aca="false">1+$F$5*$F$4*(1+$F$6)^A7459-(1+$F$5)^A7459</f>
        <v>-17.9406632452367</v>
      </c>
      <c r="C7459" s="43" t="n">
        <f aca="false">IF(AND(B7459&gt;=0,B7458&lt;0),1,0)</f>
        <v>0</v>
      </c>
    </row>
    <row r="7460" customFormat="false" ht="12.8" hidden="false" customHeight="false" outlineLevel="0" collapsed="false">
      <c r="A7460" s="8" t="n">
        <f aca="false">A7459-0.01</f>
        <v>25.4399999999869</v>
      </c>
      <c r="B7460" s="42" t="n">
        <f aca="false">1+$F$5*$F$4*(1+$F$6)^A7460-(1+$F$5)^A7460</f>
        <v>-17.9125955322204</v>
      </c>
      <c r="C7460" s="43" t="n">
        <f aca="false">IF(AND(B7460&gt;=0,B7459&lt;0),1,0)</f>
        <v>0</v>
      </c>
    </row>
    <row r="7461" customFormat="false" ht="12.8" hidden="false" customHeight="false" outlineLevel="0" collapsed="false">
      <c r="A7461" s="8" t="n">
        <f aca="false">A7460-0.01</f>
        <v>25.4299999999869</v>
      </c>
      <c r="B7461" s="42" t="n">
        <f aca="false">1+$F$5*$F$4*(1+$F$6)^A7461-(1+$F$5)^A7461</f>
        <v>-17.8845636840923</v>
      </c>
      <c r="C7461" s="43" t="n">
        <f aca="false">IF(AND(B7461&gt;=0,B7460&lt;0),1,0)</f>
        <v>0</v>
      </c>
    </row>
    <row r="7462" customFormat="false" ht="12.8" hidden="false" customHeight="false" outlineLevel="0" collapsed="false">
      <c r="A7462" s="8" t="n">
        <f aca="false">A7461-0.01</f>
        <v>25.4199999999869</v>
      </c>
      <c r="B7462" s="42" t="n">
        <f aca="false">1+$F$5*$F$4*(1+$F$6)^A7462-(1+$F$5)^A7462</f>
        <v>-17.8565676561418</v>
      </c>
      <c r="C7462" s="43" t="n">
        <f aca="false">IF(AND(B7462&gt;=0,B7461&lt;0),1,0)</f>
        <v>0</v>
      </c>
    </row>
    <row r="7463" customFormat="false" ht="12.8" hidden="false" customHeight="false" outlineLevel="0" collapsed="false">
      <c r="A7463" s="8" t="n">
        <f aca="false">A7462-0.01</f>
        <v>25.4099999999869</v>
      </c>
      <c r="B7463" s="42" t="n">
        <f aca="false">1+$F$5*$F$4*(1+$F$6)^A7463-(1+$F$5)^A7463</f>
        <v>-17.8286074037139</v>
      </c>
      <c r="C7463" s="43" t="n">
        <f aca="false">IF(AND(B7463&gt;=0,B7462&lt;0),1,0)</f>
        <v>0</v>
      </c>
    </row>
    <row r="7464" customFormat="false" ht="12.8" hidden="false" customHeight="false" outlineLevel="0" collapsed="false">
      <c r="A7464" s="8" t="n">
        <f aca="false">A7463-0.01</f>
        <v>25.3999999999869</v>
      </c>
      <c r="B7464" s="42" t="n">
        <f aca="false">1+$F$5*$F$4*(1+$F$6)^A7464-(1+$F$5)^A7464</f>
        <v>-17.800682882209</v>
      </c>
      <c r="C7464" s="43" t="n">
        <f aca="false">IF(AND(B7464&gt;=0,B7463&lt;0),1,0)</f>
        <v>0</v>
      </c>
    </row>
    <row r="7465" customFormat="false" ht="12.8" hidden="false" customHeight="false" outlineLevel="0" collapsed="false">
      <c r="A7465" s="8" t="n">
        <f aca="false">A7464-0.01</f>
        <v>25.3899999999869</v>
      </c>
      <c r="B7465" s="42" t="n">
        <f aca="false">1+$F$5*$F$4*(1+$F$6)^A7465-(1+$F$5)^A7465</f>
        <v>-17.7727940470828</v>
      </c>
      <c r="C7465" s="43" t="n">
        <f aca="false">IF(AND(B7465&gt;=0,B7464&lt;0),1,0)</f>
        <v>0</v>
      </c>
    </row>
    <row r="7466" customFormat="false" ht="12.8" hidden="false" customHeight="false" outlineLevel="0" collapsed="false">
      <c r="A7466" s="8" t="n">
        <f aca="false">A7465-0.01</f>
        <v>25.3799999999869</v>
      </c>
      <c r="B7466" s="42" t="n">
        <f aca="false">1+$F$5*$F$4*(1+$F$6)^A7466-(1+$F$5)^A7466</f>
        <v>-17.7449408538464</v>
      </c>
      <c r="C7466" s="43" t="n">
        <f aca="false">IF(AND(B7466&gt;=0,B7465&lt;0),1,0)</f>
        <v>0</v>
      </c>
    </row>
    <row r="7467" customFormat="false" ht="12.8" hidden="false" customHeight="false" outlineLevel="0" collapsed="false">
      <c r="A7467" s="8" t="n">
        <f aca="false">A7466-0.01</f>
        <v>25.3699999999869</v>
      </c>
      <c r="B7467" s="42" t="n">
        <f aca="false">1+$F$5*$F$4*(1+$F$6)^A7467-(1+$F$5)^A7467</f>
        <v>-17.7171232580659</v>
      </c>
      <c r="C7467" s="43" t="n">
        <f aca="false">IF(AND(B7467&gt;=0,B7466&lt;0),1,0)</f>
        <v>0</v>
      </c>
    </row>
    <row r="7468" customFormat="false" ht="12.8" hidden="false" customHeight="false" outlineLevel="0" collapsed="false">
      <c r="A7468" s="8" t="n">
        <f aca="false">A7467-0.01</f>
        <v>25.3599999999869</v>
      </c>
      <c r="B7468" s="42" t="n">
        <f aca="false">1+$F$5*$F$4*(1+$F$6)^A7468-(1+$F$5)^A7468</f>
        <v>-17.6893412153628</v>
      </c>
      <c r="C7468" s="43" t="n">
        <f aca="false">IF(AND(B7468&gt;=0,B7467&lt;0),1,0)</f>
        <v>0</v>
      </c>
    </row>
    <row r="7469" customFormat="false" ht="12.8" hidden="false" customHeight="false" outlineLevel="0" collapsed="false">
      <c r="A7469" s="8" t="n">
        <f aca="false">A7468-0.01</f>
        <v>25.3499999999869</v>
      </c>
      <c r="B7469" s="42" t="n">
        <f aca="false">1+$F$5*$F$4*(1+$F$6)^A7469-(1+$F$5)^A7469</f>
        <v>-17.6615946814135</v>
      </c>
      <c r="C7469" s="43" t="n">
        <f aca="false">IF(AND(B7469&gt;=0,B7468&lt;0),1,0)</f>
        <v>0</v>
      </c>
    </row>
    <row r="7470" customFormat="false" ht="12.8" hidden="false" customHeight="false" outlineLevel="0" collapsed="false">
      <c r="A7470" s="8" t="n">
        <f aca="false">A7469-0.01</f>
        <v>25.3399999999869</v>
      </c>
      <c r="B7470" s="42" t="n">
        <f aca="false">1+$F$5*$F$4*(1+$F$6)^A7470-(1+$F$5)^A7470</f>
        <v>-17.6338836119493</v>
      </c>
      <c r="C7470" s="43" t="n">
        <f aca="false">IF(AND(B7470&gt;=0,B7469&lt;0),1,0)</f>
        <v>0</v>
      </c>
    </row>
    <row r="7471" customFormat="false" ht="12.8" hidden="false" customHeight="false" outlineLevel="0" collapsed="false">
      <c r="A7471" s="8" t="n">
        <f aca="false">A7470-0.01</f>
        <v>25.3299999999869</v>
      </c>
      <c r="B7471" s="42" t="n">
        <f aca="false">1+$F$5*$F$4*(1+$F$6)^A7471-(1+$F$5)^A7471</f>
        <v>-17.6062079627568</v>
      </c>
      <c r="C7471" s="43" t="n">
        <f aca="false">IF(AND(B7471&gt;=0,B7470&lt;0),1,0)</f>
        <v>0</v>
      </c>
    </row>
    <row r="7472" customFormat="false" ht="12.8" hidden="false" customHeight="false" outlineLevel="0" collapsed="false">
      <c r="A7472" s="8" t="n">
        <f aca="false">A7471-0.01</f>
        <v>25.3199999999869</v>
      </c>
      <c r="B7472" s="42" t="n">
        <f aca="false">1+$F$5*$F$4*(1+$F$6)^A7472-(1+$F$5)^A7472</f>
        <v>-17.5785676896772</v>
      </c>
      <c r="C7472" s="43" t="n">
        <f aca="false">IF(AND(B7472&gt;=0,B7471&lt;0),1,0)</f>
        <v>0</v>
      </c>
    </row>
    <row r="7473" customFormat="false" ht="12.8" hidden="false" customHeight="false" outlineLevel="0" collapsed="false">
      <c r="A7473" s="8" t="n">
        <f aca="false">A7472-0.01</f>
        <v>25.3099999999869</v>
      </c>
      <c r="B7473" s="42" t="n">
        <f aca="false">1+$F$5*$F$4*(1+$F$6)^A7473-(1+$F$5)^A7473</f>
        <v>-17.5509627486065</v>
      </c>
      <c r="C7473" s="43" t="n">
        <f aca="false">IF(AND(B7473&gt;=0,B7472&lt;0),1,0)</f>
        <v>0</v>
      </c>
    </row>
    <row r="7474" customFormat="false" ht="12.8" hidden="false" customHeight="false" outlineLevel="0" collapsed="false">
      <c r="A7474" s="8" t="n">
        <f aca="false">A7473-0.01</f>
        <v>25.2999999999869</v>
      </c>
      <c r="B7474" s="42" t="n">
        <f aca="false">1+$F$5*$F$4*(1+$F$6)^A7474-(1+$F$5)^A7474</f>
        <v>-17.5233930954955</v>
      </c>
      <c r="C7474" s="43" t="n">
        <f aca="false">IF(AND(B7474&gt;=0,B7473&lt;0),1,0)</f>
        <v>0</v>
      </c>
    </row>
    <row r="7475" customFormat="false" ht="12.8" hidden="false" customHeight="false" outlineLevel="0" collapsed="false">
      <c r="A7475" s="8" t="n">
        <f aca="false">A7474-0.01</f>
        <v>25.2899999999869</v>
      </c>
      <c r="B7475" s="42" t="n">
        <f aca="false">1+$F$5*$F$4*(1+$F$6)^A7475-(1+$F$5)^A7475</f>
        <v>-17.4958586863496</v>
      </c>
      <c r="C7475" s="43" t="n">
        <f aca="false">IF(AND(B7475&gt;=0,B7474&lt;0),1,0)</f>
        <v>0</v>
      </c>
    </row>
    <row r="7476" customFormat="false" ht="12.8" hidden="false" customHeight="false" outlineLevel="0" collapsed="false">
      <c r="A7476" s="8" t="n">
        <f aca="false">A7475-0.01</f>
        <v>25.2799999999869</v>
      </c>
      <c r="B7476" s="42" t="n">
        <f aca="false">1+$F$5*$F$4*(1+$F$6)^A7476-(1+$F$5)^A7476</f>
        <v>-17.468359477229</v>
      </c>
      <c r="C7476" s="43" t="n">
        <f aca="false">IF(AND(B7476&gt;=0,B7475&lt;0),1,0)</f>
        <v>0</v>
      </c>
    </row>
    <row r="7477" customFormat="false" ht="12.8" hidden="false" customHeight="false" outlineLevel="0" collapsed="false">
      <c r="A7477" s="8" t="n">
        <f aca="false">A7476-0.01</f>
        <v>25.2699999999869</v>
      </c>
      <c r="B7477" s="42" t="n">
        <f aca="false">1+$F$5*$F$4*(1+$F$6)^A7477-(1+$F$5)^A7477</f>
        <v>-17.4408954242481</v>
      </c>
      <c r="C7477" s="43" t="n">
        <f aca="false">IF(AND(B7477&gt;=0,B7476&lt;0),1,0)</f>
        <v>0</v>
      </c>
    </row>
    <row r="7478" customFormat="false" ht="12.8" hidden="false" customHeight="false" outlineLevel="0" collapsed="false">
      <c r="A7478" s="8" t="n">
        <f aca="false">A7477-0.01</f>
        <v>25.2599999999869</v>
      </c>
      <c r="B7478" s="42" t="n">
        <f aca="false">1+$F$5*$F$4*(1+$F$6)^A7478-(1+$F$5)^A7478</f>
        <v>-17.4134664835761</v>
      </c>
      <c r="C7478" s="43" t="n">
        <f aca="false">IF(AND(B7478&gt;=0,B7477&lt;0),1,0)</f>
        <v>0</v>
      </c>
    </row>
    <row r="7479" customFormat="false" ht="12.8" hidden="false" customHeight="false" outlineLevel="0" collapsed="false">
      <c r="A7479" s="8" t="n">
        <f aca="false">A7478-0.01</f>
        <v>25.2499999999869</v>
      </c>
      <c r="B7479" s="42" t="n">
        <f aca="false">1+$F$5*$F$4*(1+$F$6)^A7479-(1+$F$5)^A7479</f>
        <v>-17.3860726114363</v>
      </c>
      <c r="C7479" s="43" t="n">
        <f aca="false">IF(AND(B7479&gt;=0,B7478&lt;0),1,0)</f>
        <v>0</v>
      </c>
    </row>
    <row r="7480" customFormat="false" ht="12.8" hidden="false" customHeight="false" outlineLevel="0" collapsed="false">
      <c r="A7480" s="8" t="n">
        <f aca="false">A7479-0.01</f>
        <v>25.2399999999869</v>
      </c>
      <c r="B7480" s="42" t="n">
        <f aca="false">1+$F$5*$F$4*(1+$F$6)^A7480-(1+$F$5)^A7480</f>
        <v>-17.3587137641065</v>
      </c>
      <c r="C7480" s="43" t="n">
        <f aca="false">IF(AND(B7480&gt;=0,B7479&lt;0),1,0)</f>
        <v>0</v>
      </c>
    </row>
    <row r="7481" customFormat="false" ht="12.8" hidden="false" customHeight="false" outlineLevel="0" collapsed="false">
      <c r="A7481" s="8" t="n">
        <f aca="false">A7480-0.01</f>
        <v>25.2299999999869</v>
      </c>
      <c r="B7481" s="42" t="n">
        <f aca="false">1+$F$5*$F$4*(1+$F$6)^A7481-(1+$F$5)^A7481</f>
        <v>-17.3313898979187</v>
      </c>
      <c r="C7481" s="43" t="n">
        <f aca="false">IF(AND(B7481&gt;=0,B7480&lt;0),1,0)</f>
        <v>0</v>
      </c>
    </row>
    <row r="7482" customFormat="false" ht="12.8" hidden="false" customHeight="false" outlineLevel="0" collapsed="false">
      <c r="A7482" s="8" t="n">
        <f aca="false">A7481-0.01</f>
        <v>25.2199999999869</v>
      </c>
      <c r="B7482" s="42" t="n">
        <f aca="false">1+$F$5*$F$4*(1+$F$6)^A7482-(1+$F$5)^A7482</f>
        <v>-17.3041009692593</v>
      </c>
      <c r="C7482" s="43" t="n">
        <f aca="false">IF(AND(B7482&gt;=0,B7481&lt;0),1,0)</f>
        <v>0</v>
      </c>
    </row>
    <row r="7483" customFormat="false" ht="12.8" hidden="false" customHeight="false" outlineLevel="0" collapsed="false">
      <c r="A7483" s="8" t="n">
        <f aca="false">A7482-0.01</f>
        <v>25.2099999999869</v>
      </c>
      <c r="B7483" s="42" t="n">
        <f aca="false">1+$F$5*$F$4*(1+$F$6)^A7483-(1+$F$5)^A7483</f>
        <v>-17.2768469345684</v>
      </c>
      <c r="C7483" s="43" t="n">
        <f aca="false">IF(AND(B7483&gt;=0,B7482&lt;0),1,0)</f>
        <v>0</v>
      </c>
    </row>
    <row r="7484" customFormat="false" ht="12.8" hidden="false" customHeight="false" outlineLevel="0" collapsed="false">
      <c r="A7484" s="8" t="n">
        <f aca="false">A7483-0.01</f>
        <v>25.1999999999869</v>
      </c>
      <c r="B7484" s="42" t="n">
        <f aca="false">1+$F$5*$F$4*(1+$F$6)^A7484-(1+$F$5)^A7484</f>
        <v>-17.2496277503404</v>
      </c>
      <c r="C7484" s="43" t="n">
        <f aca="false">IF(AND(B7484&gt;=0,B7483&lt;0),1,0)</f>
        <v>0</v>
      </c>
    </row>
    <row r="7485" customFormat="false" ht="12.8" hidden="false" customHeight="false" outlineLevel="0" collapsed="false">
      <c r="A7485" s="8" t="n">
        <f aca="false">A7484-0.01</f>
        <v>25.1899999999869</v>
      </c>
      <c r="B7485" s="42" t="n">
        <f aca="false">1+$F$5*$F$4*(1+$F$6)^A7485-(1+$F$5)^A7485</f>
        <v>-17.2224433731239</v>
      </c>
      <c r="C7485" s="43" t="n">
        <f aca="false">IF(AND(B7485&gt;=0,B7484&lt;0),1,0)</f>
        <v>0</v>
      </c>
    </row>
    <row r="7486" customFormat="false" ht="12.8" hidden="false" customHeight="false" outlineLevel="0" collapsed="false">
      <c r="A7486" s="8" t="n">
        <f aca="false">A7485-0.01</f>
        <v>25.1799999999869</v>
      </c>
      <c r="B7486" s="42" t="n">
        <f aca="false">1+$F$5*$F$4*(1+$F$6)^A7486-(1+$F$5)^A7486</f>
        <v>-17.195293759521</v>
      </c>
      <c r="C7486" s="43" t="n">
        <f aca="false">IF(AND(B7486&gt;=0,B7485&lt;0),1,0)</f>
        <v>0</v>
      </c>
    </row>
    <row r="7487" customFormat="false" ht="12.8" hidden="false" customHeight="false" outlineLevel="0" collapsed="false">
      <c r="A7487" s="8" t="n">
        <f aca="false">A7486-0.01</f>
        <v>25.1699999999869</v>
      </c>
      <c r="B7487" s="42" t="n">
        <f aca="false">1+$F$5*$F$4*(1+$F$6)^A7487-(1+$F$5)^A7487</f>
        <v>-17.168178866188</v>
      </c>
      <c r="C7487" s="43" t="n">
        <f aca="false">IF(AND(B7487&gt;=0,B7486&lt;0),1,0)</f>
        <v>0</v>
      </c>
    </row>
    <row r="7488" customFormat="false" ht="12.8" hidden="false" customHeight="false" outlineLevel="0" collapsed="false">
      <c r="A7488" s="8" t="n">
        <f aca="false">A7487-0.01</f>
        <v>25.1599999999869</v>
      </c>
      <c r="B7488" s="42" t="n">
        <f aca="false">1+$F$5*$F$4*(1+$F$6)^A7488-(1+$F$5)^A7488</f>
        <v>-17.1410986498348</v>
      </c>
      <c r="C7488" s="43" t="n">
        <f aca="false">IF(AND(B7488&gt;=0,B7487&lt;0),1,0)</f>
        <v>0</v>
      </c>
    </row>
    <row r="7489" customFormat="false" ht="12.8" hidden="false" customHeight="false" outlineLevel="0" collapsed="false">
      <c r="A7489" s="8" t="n">
        <f aca="false">A7488-0.01</f>
        <v>25.1499999999869</v>
      </c>
      <c r="B7489" s="42" t="n">
        <f aca="false">1+$F$5*$F$4*(1+$F$6)^A7489-(1+$F$5)^A7489</f>
        <v>-17.114053067225</v>
      </c>
      <c r="C7489" s="43" t="n">
        <f aca="false">IF(AND(B7489&gt;=0,B7488&lt;0),1,0)</f>
        <v>0</v>
      </c>
    </row>
    <row r="7490" customFormat="false" ht="12.8" hidden="false" customHeight="false" outlineLevel="0" collapsed="false">
      <c r="A7490" s="8" t="n">
        <f aca="false">A7489-0.01</f>
        <v>25.1399999999869</v>
      </c>
      <c r="B7490" s="42" t="n">
        <f aca="false">1+$F$5*$F$4*(1+$F$6)^A7490-(1+$F$5)^A7490</f>
        <v>-17.0870420751761</v>
      </c>
      <c r="C7490" s="43" t="n">
        <f aca="false">IF(AND(B7490&gt;=0,B7489&lt;0),1,0)</f>
        <v>0</v>
      </c>
    </row>
    <row r="7491" customFormat="false" ht="12.8" hidden="false" customHeight="false" outlineLevel="0" collapsed="false">
      <c r="A7491" s="8" t="n">
        <f aca="false">A7490-0.01</f>
        <v>25.1299999999869</v>
      </c>
      <c r="B7491" s="42" t="n">
        <f aca="false">1+$F$5*$F$4*(1+$F$6)^A7491-(1+$F$5)^A7491</f>
        <v>-17.060065630559</v>
      </c>
      <c r="C7491" s="43" t="n">
        <f aca="false">IF(AND(B7491&gt;=0,B7490&lt;0),1,0)</f>
        <v>0</v>
      </c>
    </row>
    <row r="7492" customFormat="false" ht="12.8" hidden="false" customHeight="false" outlineLevel="0" collapsed="false">
      <c r="A7492" s="8" t="n">
        <f aca="false">A7491-0.01</f>
        <v>25.1199999999869</v>
      </c>
      <c r="B7492" s="42" t="n">
        <f aca="false">1+$F$5*$F$4*(1+$F$6)^A7492-(1+$F$5)^A7492</f>
        <v>-17.033123690298</v>
      </c>
      <c r="C7492" s="43" t="n">
        <f aca="false">IF(AND(B7492&gt;=0,B7491&lt;0),1,0)</f>
        <v>0</v>
      </c>
    </row>
    <row r="7493" customFormat="false" ht="12.8" hidden="false" customHeight="false" outlineLevel="0" collapsed="false">
      <c r="A7493" s="8" t="n">
        <f aca="false">A7492-0.01</f>
        <v>25.1099999999869</v>
      </c>
      <c r="B7493" s="42" t="n">
        <f aca="false">1+$F$5*$F$4*(1+$F$6)^A7493-(1+$F$5)^A7493</f>
        <v>-17.0062162113712</v>
      </c>
      <c r="C7493" s="43" t="n">
        <f aca="false">IF(AND(B7493&gt;=0,B7492&lt;0),1,0)</f>
        <v>0</v>
      </c>
    </row>
    <row r="7494" customFormat="false" ht="12.8" hidden="false" customHeight="false" outlineLevel="0" collapsed="false">
      <c r="A7494" s="8" t="n">
        <f aca="false">A7493-0.01</f>
        <v>25.0999999999869</v>
      </c>
      <c r="B7494" s="42" t="n">
        <f aca="false">1+$F$5*$F$4*(1+$F$6)^A7494-(1+$F$5)^A7494</f>
        <v>-16.9793431508098</v>
      </c>
      <c r="C7494" s="43" t="n">
        <f aca="false">IF(AND(B7494&gt;=0,B7493&lt;0),1,0)</f>
        <v>0</v>
      </c>
    </row>
    <row r="7495" customFormat="false" ht="12.8" hidden="false" customHeight="false" outlineLevel="0" collapsed="false">
      <c r="A7495" s="8" t="n">
        <f aca="false">A7494-0.01</f>
        <v>25.0899999999869</v>
      </c>
      <c r="B7495" s="42" t="n">
        <f aca="false">1+$F$5*$F$4*(1+$F$6)^A7495-(1+$F$5)^A7495</f>
        <v>-16.9525044656984</v>
      </c>
      <c r="C7495" s="43" t="n">
        <f aca="false">IF(AND(B7495&gt;=0,B7494&lt;0),1,0)</f>
        <v>0</v>
      </c>
    </row>
    <row r="7496" customFormat="false" ht="12.8" hidden="false" customHeight="false" outlineLevel="0" collapsed="false">
      <c r="A7496" s="8" t="n">
        <f aca="false">A7495-0.01</f>
        <v>25.0799999999869</v>
      </c>
      <c r="B7496" s="42" t="n">
        <f aca="false">1+$F$5*$F$4*(1+$F$6)^A7496-(1+$F$5)^A7496</f>
        <v>-16.925700113175</v>
      </c>
      <c r="C7496" s="43" t="n">
        <f aca="false">IF(AND(B7496&gt;=0,B7495&lt;0),1,0)</f>
        <v>0</v>
      </c>
    </row>
    <row r="7497" customFormat="false" ht="12.8" hidden="false" customHeight="false" outlineLevel="0" collapsed="false">
      <c r="A7497" s="8" t="n">
        <f aca="false">A7496-0.01</f>
        <v>25.0699999999869</v>
      </c>
      <c r="B7497" s="42" t="n">
        <f aca="false">1+$F$5*$F$4*(1+$F$6)^A7497-(1+$F$5)^A7497</f>
        <v>-16.8989300504306</v>
      </c>
      <c r="C7497" s="43" t="n">
        <f aca="false">IF(AND(B7497&gt;=0,B7496&lt;0),1,0)</f>
        <v>0</v>
      </c>
    </row>
    <row r="7498" customFormat="false" ht="12.8" hidden="false" customHeight="false" outlineLevel="0" collapsed="false">
      <c r="A7498" s="8" t="n">
        <f aca="false">A7497-0.01</f>
        <v>25.0599999999869</v>
      </c>
      <c r="B7498" s="42" t="n">
        <f aca="false">1+$F$5*$F$4*(1+$F$6)^A7498-(1+$F$5)^A7498</f>
        <v>-16.8721942347094</v>
      </c>
      <c r="C7498" s="43" t="n">
        <f aca="false">IF(AND(B7498&gt;=0,B7497&lt;0),1,0)</f>
        <v>0</v>
      </c>
    </row>
    <row r="7499" customFormat="false" ht="12.8" hidden="false" customHeight="false" outlineLevel="0" collapsed="false">
      <c r="A7499" s="8" t="n">
        <f aca="false">A7498-0.01</f>
        <v>25.0499999999869</v>
      </c>
      <c r="B7499" s="42" t="n">
        <f aca="false">1+$F$5*$F$4*(1+$F$6)^A7499-(1+$F$5)^A7499</f>
        <v>-16.8454926233087</v>
      </c>
      <c r="C7499" s="43" t="n">
        <f aca="false">IF(AND(B7499&gt;=0,B7498&lt;0),1,0)</f>
        <v>0</v>
      </c>
    </row>
    <row r="7500" customFormat="false" ht="12.8" hidden="false" customHeight="false" outlineLevel="0" collapsed="false">
      <c r="A7500" s="8" t="n">
        <f aca="false">A7499-0.01</f>
        <v>25.0399999999869</v>
      </c>
      <c r="B7500" s="42" t="n">
        <f aca="false">1+$F$5*$F$4*(1+$F$6)^A7500-(1+$F$5)^A7500</f>
        <v>-16.8188251735788</v>
      </c>
      <c r="C7500" s="43" t="n">
        <f aca="false">IF(AND(B7500&gt;=0,B7499&lt;0),1,0)</f>
        <v>0</v>
      </c>
    </row>
    <row r="7501" customFormat="false" ht="12.8" hidden="false" customHeight="false" outlineLevel="0" collapsed="false">
      <c r="A7501" s="8" t="n">
        <f aca="false">A7500-0.01</f>
        <v>25.0299999999869</v>
      </c>
      <c r="B7501" s="42" t="n">
        <f aca="false">1+$F$5*$F$4*(1+$F$6)^A7501-(1+$F$5)^A7501</f>
        <v>-16.7921918429228</v>
      </c>
      <c r="C7501" s="43" t="n">
        <f aca="false">IF(AND(B7501&gt;=0,B7500&lt;0),1,0)</f>
        <v>0</v>
      </c>
    </row>
    <row r="7502" customFormat="false" ht="12.8" hidden="false" customHeight="false" outlineLevel="0" collapsed="false">
      <c r="A7502" s="8" t="n">
        <f aca="false">A7501-0.01</f>
        <v>25.0199999999869</v>
      </c>
      <c r="B7502" s="42" t="n">
        <f aca="false">1+$F$5*$F$4*(1+$F$6)^A7502-(1+$F$5)^A7502</f>
        <v>-16.7655925887968</v>
      </c>
      <c r="C7502" s="43" t="n">
        <f aca="false">IF(AND(B7502&gt;=0,B7501&lt;0),1,0)</f>
        <v>0</v>
      </c>
    </row>
    <row r="7503" customFormat="false" ht="12.8" hidden="false" customHeight="false" outlineLevel="0" collapsed="false">
      <c r="A7503" s="8" t="n">
        <f aca="false">A7502-0.01</f>
        <v>25.0099999999869</v>
      </c>
      <c r="B7503" s="42" t="n">
        <f aca="false">1+$F$5*$F$4*(1+$F$6)^A7503-(1+$F$5)^A7503</f>
        <v>-16.7390273687096</v>
      </c>
      <c r="C7503" s="43" t="n">
        <f aca="false">IF(AND(B7503&gt;=0,B7502&lt;0),1,0)</f>
        <v>0</v>
      </c>
    </row>
    <row r="7504" customFormat="false" ht="12.8" hidden="false" customHeight="false" outlineLevel="0" collapsed="false">
      <c r="A7504" s="8" t="n">
        <f aca="false">A7503-0.01</f>
        <v>24.9999999999869</v>
      </c>
      <c r="B7504" s="42" t="n">
        <f aca="false">1+$F$5*$F$4*(1+$F$6)^A7504-(1+$F$5)^A7504</f>
        <v>-16.7124961402229</v>
      </c>
      <c r="C7504" s="43" t="n">
        <f aca="false">IF(AND(B7504&gt;=0,B7503&lt;0),1,0)</f>
        <v>0</v>
      </c>
    </row>
    <row r="7505" customFormat="false" ht="12.8" hidden="false" customHeight="false" outlineLevel="0" collapsed="false">
      <c r="A7505" s="8" t="n">
        <f aca="false">A7504-0.01</f>
        <v>24.9899999999869</v>
      </c>
      <c r="B7505" s="42" t="n">
        <f aca="false">1+$F$5*$F$4*(1+$F$6)^A7505-(1+$F$5)^A7505</f>
        <v>-16.6859988609509</v>
      </c>
      <c r="C7505" s="43" t="n">
        <f aca="false">IF(AND(B7505&gt;=0,B7504&lt;0),1,0)</f>
        <v>0</v>
      </c>
    </row>
    <row r="7506" customFormat="false" ht="12.8" hidden="false" customHeight="false" outlineLevel="0" collapsed="false">
      <c r="A7506" s="8" t="n">
        <f aca="false">A7505-0.01</f>
        <v>24.9799999999869</v>
      </c>
      <c r="B7506" s="42" t="n">
        <f aca="false">1+$F$5*$F$4*(1+$F$6)^A7506-(1+$F$5)^A7506</f>
        <v>-16.6595354885605</v>
      </c>
      <c r="C7506" s="43" t="n">
        <f aca="false">IF(AND(B7506&gt;=0,B7505&lt;0),1,0)</f>
        <v>0</v>
      </c>
    </row>
    <row r="7507" customFormat="false" ht="12.8" hidden="false" customHeight="false" outlineLevel="0" collapsed="false">
      <c r="A7507" s="8" t="n">
        <f aca="false">A7506-0.01</f>
        <v>24.9699999999869</v>
      </c>
      <c r="B7507" s="42" t="n">
        <f aca="false">1+$F$5*$F$4*(1+$F$6)^A7507-(1+$F$5)^A7507</f>
        <v>-16.633105980771</v>
      </c>
      <c r="C7507" s="43" t="n">
        <f aca="false">IF(AND(B7507&gt;=0,B7506&lt;0),1,0)</f>
        <v>0</v>
      </c>
    </row>
    <row r="7508" customFormat="false" ht="12.8" hidden="false" customHeight="false" outlineLevel="0" collapsed="false">
      <c r="A7508" s="8" t="n">
        <f aca="false">A7507-0.01</f>
        <v>24.9599999999868</v>
      </c>
      <c r="B7508" s="42" t="n">
        <f aca="false">1+$F$5*$F$4*(1+$F$6)^A7508-(1+$F$5)^A7508</f>
        <v>-16.6067102953544</v>
      </c>
      <c r="C7508" s="43" t="n">
        <f aca="false">IF(AND(B7508&gt;=0,B7507&lt;0),1,0)</f>
        <v>0</v>
      </c>
    </row>
    <row r="7509" customFormat="false" ht="12.8" hidden="false" customHeight="false" outlineLevel="0" collapsed="false">
      <c r="A7509" s="8" t="n">
        <f aca="false">A7508-0.01</f>
        <v>24.9499999999869</v>
      </c>
      <c r="B7509" s="42" t="n">
        <f aca="false">1+$F$5*$F$4*(1+$F$6)^A7509-(1+$F$5)^A7509</f>
        <v>-16.5803483901348</v>
      </c>
      <c r="C7509" s="43" t="n">
        <f aca="false">IF(AND(B7509&gt;=0,B7508&lt;0),1,0)</f>
        <v>0</v>
      </c>
    </row>
    <row r="7510" customFormat="false" ht="12.8" hidden="false" customHeight="false" outlineLevel="0" collapsed="false">
      <c r="A7510" s="8" t="n">
        <f aca="false">A7509-0.01</f>
        <v>24.9399999999868</v>
      </c>
      <c r="B7510" s="42" t="n">
        <f aca="false">1+$F$5*$F$4*(1+$F$6)^A7510-(1+$F$5)^A7510</f>
        <v>-16.554020222989</v>
      </c>
      <c r="C7510" s="43" t="n">
        <f aca="false">IF(AND(B7510&gt;=0,B7509&lt;0),1,0)</f>
        <v>0</v>
      </c>
    </row>
    <row r="7511" customFormat="false" ht="12.8" hidden="false" customHeight="false" outlineLevel="0" collapsed="false">
      <c r="A7511" s="8" t="n">
        <f aca="false">A7510-0.01</f>
        <v>24.9299999999868</v>
      </c>
      <c r="B7511" s="42" t="n">
        <f aca="false">1+$F$5*$F$4*(1+$F$6)^A7511-(1+$F$5)^A7511</f>
        <v>-16.5277257518457</v>
      </c>
      <c r="C7511" s="43" t="n">
        <f aca="false">IF(AND(B7511&gt;=0,B7510&lt;0),1,0)</f>
        <v>0</v>
      </c>
    </row>
    <row r="7512" customFormat="false" ht="12.8" hidden="false" customHeight="false" outlineLevel="0" collapsed="false">
      <c r="A7512" s="8" t="n">
        <f aca="false">A7511-0.01</f>
        <v>24.9199999999868</v>
      </c>
      <c r="B7512" s="42" t="n">
        <f aca="false">1+$F$5*$F$4*(1+$F$6)^A7512-(1+$F$5)^A7512</f>
        <v>-16.5014649346862</v>
      </c>
      <c r="C7512" s="43" t="n">
        <f aca="false">IF(AND(B7512&gt;=0,B7511&lt;0),1,0)</f>
        <v>0</v>
      </c>
    </row>
    <row r="7513" customFormat="false" ht="12.8" hidden="false" customHeight="false" outlineLevel="0" collapsed="false">
      <c r="A7513" s="8" t="n">
        <f aca="false">A7512-0.01</f>
        <v>24.9099999999868</v>
      </c>
      <c r="B7513" s="42" t="n">
        <f aca="false">1+$F$5*$F$4*(1+$F$6)^A7513-(1+$F$5)^A7513</f>
        <v>-16.4752377295437</v>
      </c>
      <c r="C7513" s="43" t="n">
        <f aca="false">IF(AND(B7513&gt;=0,B7512&lt;0),1,0)</f>
        <v>0</v>
      </c>
    </row>
    <row r="7514" customFormat="false" ht="12.8" hidden="false" customHeight="false" outlineLevel="0" collapsed="false">
      <c r="A7514" s="8" t="n">
        <f aca="false">A7513-0.01</f>
        <v>24.8999999999868</v>
      </c>
      <c r="B7514" s="42" t="n">
        <f aca="false">1+$F$5*$F$4*(1+$F$6)^A7514-(1+$F$5)^A7514</f>
        <v>-16.4490440945035</v>
      </c>
      <c r="C7514" s="43" t="n">
        <f aca="false">IF(AND(B7514&gt;=0,B7513&lt;0),1,0)</f>
        <v>0</v>
      </c>
    </row>
    <row r="7515" customFormat="false" ht="12.8" hidden="false" customHeight="false" outlineLevel="0" collapsed="false">
      <c r="A7515" s="8" t="n">
        <f aca="false">A7514-0.01</f>
        <v>24.8899999999868</v>
      </c>
      <c r="B7515" s="42" t="n">
        <f aca="false">1+$F$5*$F$4*(1+$F$6)^A7515-(1+$F$5)^A7515</f>
        <v>-16.4228839877029</v>
      </c>
      <c r="C7515" s="43" t="n">
        <f aca="false">IF(AND(B7515&gt;=0,B7514&lt;0),1,0)</f>
        <v>0</v>
      </c>
    </row>
    <row r="7516" customFormat="false" ht="12.8" hidden="false" customHeight="false" outlineLevel="0" collapsed="false">
      <c r="A7516" s="8" t="n">
        <f aca="false">A7515-0.01</f>
        <v>24.8799999999868</v>
      </c>
      <c r="B7516" s="42" t="n">
        <f aca="false">1+$F$5*$F$4*(1+$F$6)^A7516-(1+$F$5)^A7516</f>
        <v>-16.3967573673313</v>
      </c>
      <c r="C7516" s="43" t="n">
        <f aca="false">IF(AND(B7516&gt;=0,B7515&lt;0),1,0)</f>
        <v>0</v>
      </c>
    </row>
    <row r="7517" customFormat="false" ht="12.8" hidden="false" customHeight="false" outlineLevel="0" collapsed="false">
      <c r="A7517" s="8" t="n">
        <f aca="false">A7516-0.01</f>
        <v>24.8699999999868</v>
      </c>
      <c r="B7517" s="42" t="n">
        <f aca="false">1+$F$5*$F$4*(1+$F$6)^A7517-(1+$F$5)^A7517</f>
        <v>-16.3706641916298</v>
      </c>
      <c r="C7517" s="43" t="n">
        <f aca="false">IF(AND(B7517&gt;=0,B7516&lt;0),1,0)</f>
        <v>0</v>
      </c>
    </row>
    <row r="7518" customFormat="false" ht="12.8" hidden="false" customHeight="false" outlineLevel="0" collapsed="false">
      <c r="A7518" s="8" t="n">
        <f aca="false">A7517-0.01</f>
        <v>24.8599999999868</v>
      </c>
      <c r="B7518" s="42" t="n">
        <f aca="false">1+$F$5*$F$4*(1+$F$6)^A7518-(1+$F$5)^A7518</f>
        <v>-16.3446044188915</v>
      </c>
      <c r="C7518" s="43" t="n">
        <f aca="false">IF(AND(B7518&gt;=0,B7517&lt;0),1,0)</f>
        <v>0</v>
      </c>
    </row>
    <row r="7519" customFormat="false" ht="12.8" hidden="false" customHeight="false" outlineLevel="0" collapsed="false">
      <c r="A7519" s="8" t="n">
        <f aca="false">A7518-0.01</f>
        <v>24.8499999999868</v>
      </c>
      <c r="B7519" s="42" t="n">
        <f aca="false">1+$F$5*$F$4*(1+$F$6)^A7519-(1+$F$5)^A7519</f>
        <v>-16.3185780074613</v>
      </c>
      <c r="C7519" s="43" t="n">
        <f aca="false">IF(AND(B7519&gt;=0,B7518&lt;0),1,0)</f>
        <v>0</v>
      </c>
    </row>
    <row r="7520" customFormat="false" ht="12.8" hidden="false" customHeight="false" outlineLevel="0" collapsed="false">
      <c r="A7520" s="8" t="n">
        <f aca="false">A7519-0.01</f>
        <v>24.8399999999868</v>
      </c>
      <c r="B7520" s="42" t="n">
        <f aca="false">1+$F$5*$F$4*(1+$F$6)^A7520-(1+$F$5)^A7520</f>
        <v>-16.2925849157354</v>
      </c>
      <c r="C7520" s="43" t="n">
        <f aca="false">IF(AND(B7520&gt;=0,B7519&lt;0),1,0)</f>
        <v>0</v>
      </c>
    </row>
    <row r="7521" customFormat="false" ht="12.8" hidden="false" customHeight="false" outlineLevel="0" collapsed="false">
      <c r="A7521" s="8" t="n">
        <f aca="false">A7520-0.01</f>
        <v>24.8299999999868</v>
      </c>
      <c r="B7521" s="42" t="n">
        <f aca="false">1+$F$5*$F$4*(1+$F$6)^A7521-(1+$F$5)^A7521</f>
        <v>-16.2666251021622</v>
      </c>
      <c r="C7521" s="43" t="n">
        <f aca="false">IF(AND(B7521&gt;=0,B7520&lt;0),1,0)</f>
        <v>0</v>
      </c>
    </row>
    <row r="7522" customFormat="false" ht="12.8" hidden="false" customHeight="false" outlineLevel="0" collapsed="false">
      <c r="A7522" s="8" t="n">
        <f aca="false">A7521-0.01</f>
        <v>24.8199999999868</v>
      </c>
      <c r="B7522" s="42" t="n">
        <f aca="false">1+$F$5*$F$4*(1+$F$6)^A7522-(1+$F$5)^A7522</f>
        <v>-16.2406985252411</v>
      </c>
      <c r="C7522" s="43" t="n">
        <f aca="false">IF(AND(B7522&gt;=0,B7521&lt;0),1,0)</f>
        <v>0</v>
      </c>
    </row>
    <row r="7523" customFormat="false" ht="12.8" hidden="false" customHeight="false" outlineLevel="0" collapsed="false">
      <c r="A7523" s="8" t="n">
        <f aca="false">A7522-0.01</f>
        <v>24.8099999999868</v>
      </c>
      <c r="B7523" s="42" t="n">
        <f aca="false">1+$F$5*$F$4*(1+$F$6)^A7523-(1+$F$5)^A7523</f>
        <v>-16.2148051435235</v>
      </c>
      <c r="C7523" s="43" t="n">
        <f aca="false">IF(AND(B7523&gt;=0,B7522&lt;0),1,0)</f>
        <v>0</v>
      </c>
    </row>
    <row r="7524" customFormat="false" ht="12.8" hidden="false" customHeight="false" outlineLevel="0" collapsed="false">
      <c r="A7524" s="8" t="n">
        <f aca="false">A7523-0.01</f>
        <v>24.7999999999868</v>
      </c>
      <c r="B7524" s="42" t="n">
        <f aca="false">1+$F$5*$F$4*(1+$F$6)^A7524-(1+$F$5)^A7524</f>
        <v>-16.188944915612</v>
      </c>
      <c r="C7524" s="43" t="n">
        <f aca="false">IF(AND(B7524&gt;=0,B7523&lt;0),1,0)</f>
        <v>0</v>
      </c>
    </row>
    <row r="7525" customFormat="false" ht="12.8" hidden="false" customHeight="false" outlineLevel="0" collapsed="false">
      <c r="A7525" s="8" t="n">
        <f aca="false">A7524-0.01</f>
        <v>24.7899999999868</v>
      </c>
      <c r="B7525" s="42" t="n">
        <f aca="false">1+$F$5*$F$4*(1+$F$6)^A7525-(1+$F$5)^A7525</f>
        <v>-16.1631178001605</v>
      </c>
      <c r="C7525" s="43" t="n">
        <f aca="false">IF(AND(B7525&gt;=0,B7524&lt;0),1,0)</f>
        <v>0</v>
      </c>
    </row>
    <row r="7526" customFormat="false" ht="12.8" hidden="false" customHeight="false" outlineLevel="0" collapsed="false">
      <c r="A7526" s="8" t="n">
        <f aca="false">A7525-0.01</f>
        <v>24.7799999999868</v>
      </c>
      <c r="B7526" s="42" t="n">
        <f aca="false">1+$F$5*$F$4*(1+$F$6)^A7526-(1+$F$5)^A7526</f>
        <v>-16.1373237558744</v>
      </c>
      <c r="C7526" s="43" t="n">
        <f aca="false">IF(AND(B7526&gt;=0,B7525&lt;0),1,0)</f>
        <v>0</v>
      </c>
    </row>
    <row r="7527" customFormat="false" ht="12.8" hidden="false" customHeight="false" outlineLevel="0" collapsed="false">
      <c r="A7527" s="8" t="n">
        <f aca="false">A7526-0.01</f>
        <v>24.7699999999868</v>
      </c>
      <c r="B7527" s="42" t="n">
        <f aca="false">1+$F$5*$F$4*(1+$F$6)^A7527-(1+$F$5)^A7527</f>
        <v>-16.1115627415102</v>
      </c>
      <c r="C7527" s="43" t="n">
        <f aca="false">IF(AND(B7527&gt;=0,B7526&lt;0),1,0)</f>
        <v>0</v>
      </c>
    </row>
    <row r="7528" customFormat="false" ht="12.8" hidden="false" customHeight="false" outlineLevel="0" collapsed="false">
      <c r="A7528" s="8" t="n">
        <f aca="false">A7527-0.01</f>
        <v>24.7599999999868</v>
      </c>
      <c r="B7528" s="42" t="n">
        <f aca="false">1+$F$5*$F$4*(1+$F$6)^A7528-(1+$F$5)^A7528</f>
        <v>-16.0858347158757</v>
      </c>
      <c r="C7528" s="43" t="n">
        <f aca="false">IF(AND(B7528&gt;=0,B7527&lt;0),1,0)</f>
        <v>0</v>
      </c>
    </row>
    <row r="7529" customFormat="false" ht="12.8" hidden="false" customHeight="false" outlineLevel="0" collapsed="false">
      <c r="A7529" s="8" t="n">
        <f aca="false">A7528-0.01</f>
        <v>24.7499999999868</v>
      </c>
      <c r="B7529" s="42" t="n">
        <f aca="false">1+$F$5*$F$4*(1+$F$6)^A7529-(1+$F$5)^A7529</f>
        <v>-16.0601396378298</v>
      </c>
      <c r="C7529" s="43" t="n">
        <f aca="false">IF(AND(B7529&gt;=0,B7528&lt;0),1,0)</f>
        <v>0</v>
      </c>
    </row>
    <row r="7530" customFormat="false" ht="12.8" hidden="false" customHeight="false" outlineLevel="0" collapsed="false">
      <c r="A7530" s="8" t="n">
        <f aca="false">A7529-0.01</f>
        <v>24.7399999999868</v>
      </c>
      <c r="B7530" s="42" t="n">
        <f aca="false">1+$F$5*$F$4*(1+$F$6)^A7530-(1+$F$5)^A7530</f>
        <v>-16.0344774662824</v>
      </c>
      <c r="C7530" s="43" t="n">
        <f aca="false">IF(AND(B7530&gt;=0,B7529&lt;0),1,0)</f>
        <v>0</v>
      </c>
    </row>
    <row r="7531" customFormat="false" ht="12.8" hidden="false" customHeight="false" outlineLevel="0" collapsed="false">
      <c r="A7531" s="8" t="n">
        <f aca="false">A7530-0.01</f>
        <v>24.7299999999868</v>
      </c>
      <c r="B7531" s="42" t="n">
        <f aca="false">1+$F$5*$F$4*(1+$F$6)^A7531-(1+$F$5)^A7531</f>
        <v>-16.0088481601944</v>
      </c>
      <c r="C7531" s="43" t="n">
        <f aca="false">IF(AND(B7531&gt;=0,B7530&lt;0),1,0)</f>
        <v>0</v>
      </c>
    </row>
    <row r="7532" customFormat="false" ht="12.8" hidden="false" customHeight="false" outlineLevel="0" collapsed="false">
      <c r="A7532" s="8" t="n">
        <f aca="false">A7531-0.01</f>
        <v>24.7199999999868</v>
      </c>
      <c r="B7532" s="42" t="n">
        <f aca="false">1+$F$5*$F$4*(1+$F$6)^A7532-(1+$F$5)^A7532</f>
        <v>-15.9832516785777</v>
      </c>
      <c r="C7532" s="43" t="n">
        <f aca="false">IF(AND(B7532&gt;=0,B7531&lt;0),1,0)</f>
        <v>0</v>
      </c>
    </row>
    <row r="7533" customFormat="false" ht="12.8" hidden="false" customHeight="false" outlineLevel="0" collapsed="false">
      <c r="A7533" s="8" t="n">
        <f aca="false">A7532-0.01</f>
        <v>24.7099999999868</v>
      </c>
      <c r="B7533" s="42" t="n">
        <f aca="false">1+$F$5*$F$4*(1+$F$6)^A7533-(1+$F$5)^A7533</f>
        <v>-15.957687980495</v>
      </c>
      <c r="C7533" s="43" t="n">
        <f aca="false">IF(AND(B7533&gt;=0,B7532&lt;0),1,0)</f>
        <v>0</v>
      </c>
    </row>
    <row r="7534" customFormat="false" ht="12.8" hidden="false" customHeight="false" outlineLevel="0" collapsed="false">
      <c r="A7534" s="8" t="n">
        <f aca="false">A7533-0.01</f>
        <v>24.6999999999868</v>
      </c>
      <c r="B7534" s="42" t="n">
        <f aca="false">1+$F$5*$F$4*(1+$F$6)^A7534-(1+$F$5)^A7534</f>
        <v>-15.9321570250599</v>
      </c>
      <c r="C7534" s="43" t="n">
        <f aca="false">IF(AND(B7534&gt;=0,B7533&lt;0),1,0)</f>
        <v>0</v>
      </c>
    </row>
    <row r="7535" customFormat="false" ht="12.8" hidden="false" customHeight="false" outlineLevel="0" collapsed="false">
      <c r="A7535" s="8" t="n">
        <f aca="false">A7534-0.01</f>
        <v>24.6899999999868</v>
      </c>
      <c r="B7535" s="42" t="n">
        <f aca="false">1+$F$5*$F$4*(1+$F$6)^A7535-(1+$F$5)^A7535</f>
        <v>-15.9066587714366</v>
      </c>
      <c r="C7535" s="43" t="n">
        <f aca="false">IF(AND(B7535&gt;=0,B7534&lt;0),1,0)</f>
        <v>0</v>
      </c>
    </row>
    <row r="7536" customFormat="false" ht="12.8" hidden="false" customHeight="false" outlineLevel="0" collapsed="false">
      <c r="A7536" s="8" t="n">
        <f aca="false">A7535-0.01</f>
        <v>24.6799999999868</v>
      </c>
      <c r="B7536" s="42" t="n">
        <f aca="false">1+$F$5*$F$4*(1+$F$6)^A7536-(1+$F$5)^A7536</f>
        <v>-15.8811931788401</v>
      </c>
      <c r="C7536" s="43" t="n">
        <f aca="false">IF(AND(B7536&gt;=0,B7535&lt;0),1,0)</f>
        <v>0</v>
      </c>
    </row>
    <row r="7537" customFormat="false" ht="12.8" hidden="false" customHeight="false" outlineLevel="0" collapsed="false">
      <c r="A7537" s="8" t="n">
        <f aca="false">A7536-0.01</f>
        <v>24.6699999999868</v>
      </c>
      <c r="B7537" s="42" t="n">
        <f aca="false">1+$F$5*$F$4*(1+$F$6)^A7537-(1+$F$5)^A7537</f>
        <v>-15.855760206536</v>
      </c>
      <c r="C7537" s="43" t="n">
        <f aca="false">IF(AND(B7537&gt;=0,B7536&lt;0),1,0)</f>
        <v>0</v>
      </c>
    </row>
    <row r="7538" customFormat="false" ht="12.8" hidden="false" customHeight="false" outlineLevel="0" collapsed="false">
      <c r="A7538" s="8" t="n">
        <f aca="false">A7537-0.01</f>
        <v>24.6599999999868</v>
      </c>
      <c r="B7538" s="42" t="n">
        <f aca="false">1+$F$5*$F$4*(1+$F$6)^A7538-(1+$F$5)^A7538</f>
        <v>-15.8303598138403</v>
      </c>
      <c r="C7538" s="43" t="n">
        <f aca="false">IF(AND(B7538&gt;=0,B7537&lt;0),1,0)</f>
        <v>0</v>
      </c>
    </row>
    <row r="7539" customFormat="false" ht="12.8" hidden="false" customHeight="false" outlineLevel="0" collapsed="false">
      <c r="A7539" s="8" t="n">
        <f aca="false">A7538-0.01</f>
        <v>24.6499999999868</v>
      </c>
      <c r="B7539" s="42" t="n">
        <f aca="false">1+$F$5*$F$4*(1+$F$6)^A7539-(1+$F$5)^A7539</f>
        <v>-15.8049919601199</v>
      </c>
      <c r="C7539" s="43" t="n">
        <f aca="false">IF(AND(B7539&gt;=0,B7538&lt;0),1,0)</f>
        <v>0</v>
      </c>
    </row>
    <row r="7540" customFormat="false" ht="12.8" hidden="false" customHeight="false" outlineLevel="0" collapsed="false">
      <c r="A7540" s="8" t="n">
        <f aca="false">A7539-0.01</f>
        <v>24.6399999999868</v>
      </c>
      <c r="B7540" s="42" t="n">
        <f aca="false">1+$F$5*$F$4*(1+$F$6)^A7540-(1+$F$5)^A7540</f>
        <v>-15.7796566047916</v>
      </c>
      <c r="C7540" s="43" t="n">
        <f aca="false">IF(AND(B7540&gt;=0,B7539&lt;0),1,0)</f>
        <v>0</v>
      </c>
    </row>
    <row r="7541" customFormat="false" ht="12.8" hidden="false" customHeight="false" outlineLevel="0" collapsed="false">
      <c r="A7541" s="8" t="n">
        <f aca="false">A7540-0.01</f>
        <v>24.6299999999868</v>
      </c>
      <c r="B7541" s="42" t="n">
        <f aca="false">1+$F$5*$F$4*(1+$F$6)^A7541-(1+$F$5)^A7541</f>
        <v>-15.7543537073229</v>
      </c>
      <c r="C7541" s="43" t="n">
        <f aca="false">IF(AND(B7541&gt;=0,B7540&lt;0),1,0)</f>
        <v>0</v>
      </c>
    </row>
    <row r="7542" customFormat="false" ht="12.8" hidden="false" customHeight="false" outlineLevel="0" collapsed="false">
      <c r="A7542" s="8" t="n">
        <f aca="false">A7541-0.01</f>
        <v>24.6199999999868</v>
      </c>
      <c r="B7542" s="42" t="n">
        <f aca="false">1+$F$5*$F$4*(1+$F$6)^A7542-(1+$F$5)^A7542</f>
        <v>-15.7290832272316</v>
      </c>
      <c r="C7542" s="43" t="n">
        <f aca="false">IF(AND(B7542&gt;=0,B7541&lt;0),1,0)</f>
        <v>0</v>
      </c>
    </row>
    <row r="7543" customFormat="false" ht="12.8" hidden="false" customHeight="false" outlineLevel="0" collapsed="false">
      <c r="A7543" s="8" t="n">
        <f aca="false">A7542-0.01</f>
        <v>24.6099999999868</v>
      </c>
      <c r="B7543" s="42" t="n">
        <f aca="false">1+$F$5*$F$4*(1+$F$6)^A7543-(1+$F$5)^A7543</f>
        <v>-15.7038451240855</v>
      </c>
      <c r="C7543" s="43" t="n">
        <f aca="false">IF(AND(B7543&gt;=0,B7542&lt;0),1,0)</f>
        <v>0</v>
      </c>
    </row>
    <row r="7544" customFormat="false" ht="12.8" hidden="false" customHeight="false" outlineLevel="0" collapsed="false">
      <c r="A7544" s="8" t="n">
        <f aca="false">A7543-0.01</f>
        <v>24.5999999999868</v>
      </c>
      <c r="B7544" s="42" t="n">
        <f aca="false">1+$F$5*$F$4*(1+$F$6)^A7544-(1+$F$5)^A7544</f>
        <v>-15.678639357503</v>
      </c>
      <c r="C7544" s="43" t="n">
        <f aca="false">IF(AND(B7544&gt;=0,B7543&lt;0),1,0)</f>
        <v>0</v>
      </c>
    </row>
    <row r="7545" customFormat="false" ht="12.8" hidden="false" customHeight="false" outlineLevel="0" collapsed="false">
      <c r="A7545" s="8" t="n">
        <f aca="false">A7544-0.01</f>
        <v>24.5899999999868</v>
      </c>
      <c r="B7545" s="42" t="n">
        <f aca="false">1+$F$5*$F$4*(1+$F$6)^A7545-(1+$F$5)^A7545</f>
        <v>-15.6534658871521</v>
      </c>
      <c r="C7545" s="43" t="n">
        <f aca="false">IF(AND(B7545&gt;=0,B7544&lt;0),1,0)</f>
        <v>0</v>
      </c>
    </row>
    <row r="7546" customFormat="false" ht="12.8" hidden="false" customHeight="false" outlineLevel="0" collapsed="false">
      <c r="A7546" s="8" t="n">
        <f aca="false">A7545-0.01</f>
        <v>24.5799999999868</v>
      </c>
      <c r="B7546" s="42" t="n">
        <f aca="false">1+$F$5*$F$4*(1+$F$6)^A7546-(1+$F$5)^A7546</f>
        <v>-15.6283246727513</v>
      </c>
      <c r="C7546" s="43" t="n">
        <f aca="false">IF(AND(B7546&gt;=0,B7545&lt;0),1,0)</f>
        <v>0</v>
      </c>
    </row>
    <row r="7547" customFormat="false" ht="12.8" hidden="false" customHeight="false" outlineLevel="0" collapsed="false">
      <c r="A7547" s="8" t="n">
        <f aca="false">A7546-0.01</f>
        <v>24.5699999999868</v>
      </c>
      <c r="B7547" s="42" t="n">
        <f aca="false">1+$F$5*$F$4*(1+$F$6)^A7547-(1+$F$5)^A7547</f>
        <v>-15.6032156740688</v>
      </c>
      <c r="C7547" s="43" t="n">
        <f aca="false">IF(AND(B7547&gt;=0,B7546&lt;0),1,0)</f>
        <v>0</v>
      </c>
    </row>
    <row r="7548" customFormat="false" ht="12.8" hidden="false" customHeight="false" outlineLevel="0" collapsed="false">
      <c r="A7548" s="8" t="n">
        <f aca="false">A7547-0.01</f>
        <v>24.5599999999868</v>
      </c>
      <c r="B7548" s="42" t="n">
        <f aca="false">1+$F$5*$F$4*(1+$F$6)^A7548-(1+$F$5)^A7548</f>
        <v>-15.578138850923</v>
      </c>
      <c r="C7548" s="43" t="n">
        <f aca="false">IF(AND(B7548&gt;=0,B7547&lt;0),1,0)</f>
        <v>0</v>
      </c>
    </row>
    <row r="7549" customFormat="false" ht="12.8" hidden="false" customHeight="false" outlineLevel="0" collapsed="false">
      <c r="A7549" s="8" t="n">
        <f aca="false">A7548-0.01</f>
        <v>24.5499999999868</v>
      </c>
      <c r="B7549" s="42" t="n">
        <f aca="false">1+$F$5*$F$4*(1+$F$6)^A7549-(1+$F$5)^A7549</f>
        <v>-15.5530941631819</v>
      </c>
      <c r="C7549" s="43" t="n">
        <f aca="false">IF(AND(B7549&gt;=0,B7548&lt;0),1,0)</f>
        <v>0</v>
      </c>
    </row>
    <row r="7550" customFormat="false" ht="12.8" hidden="false" customHeight="false" outlineLevel="0" collapsed="false">
      <c r="A7550" s="8" t="n">
        <f aca="false">A7549-0.01</f>
        <v>24.5399999999868</v>
      </c>
      <c r="B7550" s="42" t="n">
        <f aca="false">1+$F$5*$F$4*(1+$F$6)^A7550-(1+$F$5)^A7550</f>
        <v>-15.5280815707634</v>
      </c>
      <c r="C7550" s="43" t="n">
        <f aca="false">IF(AND(B7550&gt;=0,B7549&lt;0),1,0)</f>
        <v>0</v>
      </c>
    </row>
    <row r="7551" customFormat="false" ht="12.8" hidden="false" customHeight="false" outlineLevel="0" collapsed="false">
      <c r="A7551" s="8" t="n">
        <f aca="false">A7550-0.01</f>
        <v>24.5299999999868</v>
      </c>
      <c r="B7551" s="42" t="n">
        <f aca="false">1+$F$5*$F$4*(1+$F$6)^A7551-(1+$F$5)^A7551</f>
        <v>-15.5031010336352</v>
      </c>
      <c r="C7551" s="43" t="n">
        <f aca="false">IF(AND(B7551&gt;=0,B7550&lt;0),1,0)</f>
        <v>0</v>
      </c>
    </row>
    <row r="7552" customFormat="false" ht="12.8" hidden="false" customHeight="false" outlineLevel="0" collapsed="false">
      <c r="A7552" s="8" t="n">
        <f aca="false">A7551-0.01</f>
        <v>24.5199999999868</v>
      </c>
      <c r="B7552" s="42" t="n">
        <f aca="false">1+$F$5*$F$4*(1+$F$6)^A7552-(1+$F$5)^A7552</f>
        <v>-15.4781525118148</v>
      </c>
      <c r="C7552" s="43" t="n">
        <f aca="false">IF(AND(B7552&gt;=0,B7551&lt;0),1,0)</f>
        <v>0</v>
      </c>
    </row>
    <row r="7553" customFormat="false" ht="12.8" hidden="false" customHeight="false" outlineLevel="0" collapsed="false">
      <c r="A7553" s="8" t="n">
        <f aca="false">A7552-0.01</f>
        <v>24.5099999999868</v>
      </c>
      <c r="B7553" s="42" t="n">
        <f aca="false">1+$F$5*$F$4*(1+$F$6)^A7553-(1+$F$5)^A7553</f>
        <v>-15.4532359653689</v>
      </c>
      <c r="C7553" s="43" t="n">
        <f aca="false">IF(AND(B7553&gt;=0,B7552&lt;0),1,0)</f>
        <v>0</v>
      </c>
    </row>
    <row r="7554" customFormat="false" ht="12.8" hidden="false" customHeight="false" outlineLevel="0" collapsed="false">
      <c r="A7554" s="8" t="n">
        <f aca="false">A7553-0.01</f>
        <v>24.4999999999868</v>
      </c>
      <c r="B7554" s="42" t="n">
        <f aca="false">1+$F$5*$F$4*(1+$F$6)^A7554-(1+$F$5)^A7554</f>
        <v>-15.4283513544142</v>
      </c>
      <c r="C7554" s="43" t="n">
        <f aca="false">IF(AND(B7554&gt;=0,B7553&lt;0),1,0)</f>
        <v>0</v>
      </c>
    </row>
    <row r="7555" customFormat="false" ht="12.8" hidden="false" customHeight="false" outlineLevel="0" collapsed="false">
      <c r="A7555" s="8" t="n">
        <f aca="false">A7554-0.01</f>
        <v>24.4899999999868</v>
      </c>
      <c r="B7555" s="42" t="n">
        <f aca="false">1+$F$5*$F$4*(1+$F$6)^A7555-(1+$F$5)^A7555</f>
        <v>-15.4034986391168</v>
      </c>
      <c r="C7555" s="43" t="n">
        <f aca="false">IF(AND(B7555&gt;=0,B7554&lt;0),1,0)</f>
        <v>0</v>
      </c>
    </row>
    <row r="7556" customFormat="false" ht="12.8" hidden="false" customHeight="false" outlineLevel="0" collapsed="false">
      <c r="A7556" s="8" t="n">
        <f aca="false">A7555-0.01</f>
        <v>24.4799999999868</v>
      </c>
      <c r="B7556" s="42" t="n">
        <f aca="false">1+$F$5*$F$4*(1+$F$6)^A7556-(1+$F$5)^A7556</f>
        <v>-15.3786777796921</v>
      </c>
      <c r="C7556" s="43" t="n">
        <f aca="false">IF(AND(B7556&gt;=0,B7555&lt;0),1,0)</f>
        <v>0</v>
      </c>
    </row>
    <row r="7557" customFormat="false" ht="12.8" hidden="false" customHeight="false" outlineLevel="0" collapsed="false">
      <c r="A7557" s="8" t="n">
        <f aca="false">A7556-0.01</f>
        <v>24.4699999999868</v>
      </c>
      <c r="B7557" s="42" t="n">
        <f aca="false">1+$F$5*$F$4*(1+$F$6)^A7557-(1+$F$5)^A7557</f>
        <v>-15.3538887364049</v>
      </c>
      <c r="C7557" s="43" t="n">
        <f aca="false">IF(AND(B7557&gt;=0,B7556&lt;0),1,0)</f>
        <v>0</v>
      </c>
    </row>
    <row r="7558" customFormat="false" ht="12.8" hidden="false" customHeight="false" outlineLevel="0" collapsed="false">
      <c r="A7558" s="8" t="n">
        <f aca="false">A7557-0.01</f>
        <v>24.4599999999868</v>
      </c>
      <c r="B7558" s="42" t="n">
        <f aca="false">1+$F$5*$F$4*(1+$F$6)^A7558-(1+$F$5)^A7558</f>
        <v>-15.3291314695694</v>
      </c>
      <c r="C7558" s="43" t="n">
        <f aca="false">IF(AND(B7558&gt;=0,B7557&lt;0),1,0)</f>
        <v>0</v>
      </c>
    </row>
    <row r="7559" customFormat="false" ht="12.8" hidden="false" customHeight="false" outlineLevel="0" collapsed="false">
      <c r="A7559" s="8" t="n">
        <f aca="false">A7558-0.01</f>
        <v>24.4499999999868</v>
      </c>
      <c r="B7559" s="42" t="n">
        <f aca="false">1+$F$5*$F$4*(1+$F$6)^A7559-(1+$F$5)^A7559</f>
        <v>-15.3044059395491</v>
      </c>
      <c r="C7559" s="43" t="n">
        <f aca="false">IF(AND(B7559&gt;=0,B7558&lt;0),1,0)</f>
        <v>0</v>
      </c>
    </row>
    <row r="7560" customFormat="false" ht="12.8" hidden="false" customHeight="false" outlineLevel="0" collapsed="false">
      <c r="A7560" s="8" t="n">
        <f aca="false">A7559-0.01</f>
        <v>24.4399999999868</v>
      </c>
      <c r="B7560" s="42" t="n">
        <f aca="false">1+$F$5*$F$4*(1+$F$6)^A7560-(1+$F$5)^A7560</f>
        <v>-15.2797121067565</v>
      </c>
      <c r="C7560" s="43" t="n">
        <f aca="false">IF(AND(B7560&gt;=0,B7559&lt;0),1,0)</f>
        <v>0</v>
      </c>
    </row>
    <row r="7561" customFormat="false" ht="12.8" hidden="false" customHeight="false" outlineLevel="0" collapsed="false">
      <c r="A7561" s="8" t="n">
        <f aca="false">A7560-0.01</f>
        <v>24.4299999999868</v>
      </c>
      <c r="B7561" s="42" t="n">
        <f aca="false">1+$F$5*$F$4*(1+$F$6)^A7561-(1+$F$5)^A7561</f>
        <v>-15.2550499316535</v>
      </c>
      <c r="C7561" s="43" t="n">
        <f aca="false">IF(AND(B7561&gt;=0,B7560&lt;0),1,0)</f>
        <v>0</v>
      </c>
    </row>
    <row r="7562" customFormat="false" ht="12.8" hidden="false" customHeight="false" outlineLevel="0" collapsed="false">
      <c r="A7562" s="8" t="n">
        <f aca="false">A7561-0.01</f>
        <v>24.4199999999868</v>
      </c>
      <c r="B7562" s="42" t="n">
        <f aca="false">1+$F$5*$F$4*(1+$F$6)^A7562-(1+$F$5)^A7562</f>
        <v>-15.2304193747508</v>
      </c>
      <c r="C7562" s="43" t="n">
        <f aca="false">IF(AND(B7562&gt;=0,B7561&lt;0),1,0)</f>
        <v>0</v>
      </c>
    </row>
    <row r="7563" customFormat="false" ht="12.8" hidden="false" customHeight="false" outlineLevel="0" collapsed="false">
      <c r="A7563" s="8" t="n">
        <f aca="false">A7562-0.01</f>
        <v>24.4099999999868</v>
      </c>
      <c r="B7563" s="42" t="n">
        <f aca="false">1+$F$5*$F$4*(1+$F$6)^A7563-(1+$F$5)^A7563</f>
        <v>-15.2058203966082</v>
      </c>
      <c r="C7563" s="43" t="n">
        <f aca="false">IF(AND(B7563&gt;=0,B7562&lt;0),1,0)</f>
        <v>0</v>
      </c>
    </row>
    <row r="7564" customFormat="false" ht="12.8" hidden="false" customHeight="false" outlineLevel="0" collapsed="false">
      <c r="A7564" s="8" t="n">
        <f aca="false">A7563-0.01</f>
        <v>24.3999999999868</v>
      </c>
      <c r="B7564" s="42" t="n">
        <f aca="false">1+$F$5*$F$4*(1+$F$6)^A7564-(1+$F$5)^A7564</f>
        <v>-15.1812529578346</v>
      </c>
      <c r="C7564" s="43" t="n">
        <f aca="false">IF(AND(B7564&gt;=0,B7563&lt;0),1,0)</f>
        <v>0</v>
      </c>
    </row>
    <row r="7565" customFormat="false" ht="12.8" hidden="false" customHeight="false" outlineLevel="0" collapsed="false">
      <c r="A7565" s="8" t="n">
        <f aca="false">A7564-0.01</f>
        <v>24.3899999999868</v>
      </c>
      <c r="B7565" s="42" t="n">
        <f aca="false">1+$F$5*$F$4*(1+$F$6)^A7565-(1+$F$5)^A7565</f>
        <v>-15.1567170190876</v>
      </c>
      <c r="C7565" s="43" t="n">
        <f aca="false">IF(AND(B7565&gt;=0,B7564&lt;0),1,0)</f>
        <v>0</v>
      </c>
    </row>
    <row r="7566" customFormat="false" ht="12.8" hidden="false" customHeight="false" outlineLevel="0" collapsed="false">
      <c r="A7566" s="8" t="n">
        <f aca="false">A7565-0.01</f>
        <v>24.3799999999868</v>
      </c>
      <c r="B7566" s="42" t="n">
        <f aca="false">1+$F$5*$F$4*(1+$F$6)^A7566-(1+$F$5)^A7566</f>
        <v>-15.1322125410737</v>
      </c>
      <c r="C7566" s="43" t="n">
        <f aca="false">IF(AND(B7566&gt;=0,B7565&lt;0),1,0)</f>
        <v>0</v>
      </c>
    </row>
    <row r="7567" customFormat="false" ht="12.8" hidden="false" customHeight="false" outlineLevel="0" collapsed="false">
      <c r="A7567" s="8" t="n">
        <f aca="false">A7566-0.01</f>
        <v>24.3699999999868</v>
      </c>
      <c r="B7567" s="42" t="n">
        <f aca="false">1+$F$5*$F$4*(1+$F$6)^A7567-(1+$F$5)^A7567</f>
        <v>-15.1077394845483</v>
      </c>
      <c r="C7567" s="43" t="n">
        <f aca="false">IF(AND(B7567&gt;=0,B7566&lt;0),1,0)</f>
        <v>0</v>
      </c>
    </row>
    <row r="7568" customFormat="false" ht="12.8" hidden="false" customHeight="false" outlineLevel="0" collapsed="false">
      <c r="A7568" s="8" t="n">
        <f aca="false">A7567-0.01</f>
        <v>24.3599999999868</v>
      </c>
      <c r="B7568" s="42" t="n">
        <f aca="false">1+$F$5*$F$4*(1+$F$6)^A7568-(1+$F$5)^A7568</f>
        <v>-15.0832978103151</v>
      </c>
      <c r="C7568" s="43" t="n">
        <f aca="false">IF(AND(B7568&gt;=0,B7567&lt;0),1,0)</f>
        <v>0</v>
      </c>
    </row>
    <row r="7569" customFormat="false" ht="12.8" hidden="false" customHeight="false" outlineLevel="0" collapsed="false">
      <c r="A7569" s="8" t="n">
        <f aca="false">A7568-0.01</f>
        <v>24.3499999999868</v>
      </c>
      <c r="B7569" s="42" t="n">
        <f aca="false">1+$F$5*$F$4*(1+$F$6)^A7569-(1+$F$5)^A7569</f>
        <v>-15.058887479227</v>
      </c>
      <c r="C7569" s="43" t="n">
        <f aca="false">IF(AND(B7569&gt;=0,B7568&lt;0),1,0)</f>
        <v>0</v>
      </c>
    </row>
    <row r="7570" customFormat="false" ht="12.8" hidden="false" customHeight="false" outlineLevel="0" collapsed="false">
      <c r="A7570" s="8" t="n">
        <f aca="false">A7569-0.01</f>
        <v>24.3399999999868</v>
      </c>
      <c r="B7570" s="42" t="n">
        <f aca="false">1+$F$5*$F$4*(1+$F$6)^A7570-(1+$F$5)^A7570</f>
        <v>-15.034508452185</v>
      </c>
      <c r="C7570" s="43" t="n">
        <f aca="false">IF(AND(B7570&gt;=0,B7569&lt;0),1,0)</f>
        <v>0</v>
      </c>
    </row>
    <row r="7571" customFormat="false" ht="12.8" hidden="false" customHeight="false" outlineLevel="0" collapsed="false">
      <c r="A7571" s="8" t="n">
        <f aca="false">A7570-0.01</f>
        <v>24.3299999999868</v>
      </c>
      <c r="B7571" s="42" t="n">
        <f aca="false">1+$F$5*$F$4*(1+$F$6)^A7571-(1+$F$5)^A7571</f>
        <v>-15.010160690139</v>
      </c>
      <c r="C7571" s="43" t="n">
        <f aca="false">IF(AND(B7571&gt;=0,B7570&lt;0),1,0)</f>
        <v>0</v>
      </c>
    </row>
    <row r="7572" customFormat="false" ht="12.8" hidden="false" customHeight="false" outlineLevel="0" collapsed="false">
      <c r="A7572" s="8" t="n">
        <f aca="false">A7571-0.01</f>
        <v>24.3199999999868</v>
      </c>
      <c r="B7572" s="42" t="n">
        <f aca="false">1+$F$5*$F$4*(1+$F$6)^A7572-(1+$F$5)^A7572</f>
        <v>-14.9858441540871</v>
      </c>
      <c r="C7572" s="43" t="n">
        <f aca="false">IF(AND(B7572&gt;=0,B7571&lt;0),1,0)</f>
        <v>0</v>
      </c>
    </row>
    <row r="7573" customFormat="false" ht="12.8" hidden="false" customHeight="false" outlineLevel="0" collapsed="false">
      <c r="A7573" s="8" t="n">
        <f aca="false">A7572-0.01</f>
        <v>24.3099999999867</v>
      </c>
      <c r="B7573" s="42" t="n">
        <f aca="false">1+$F$5*$F$4*(1+$F$6)^A7573-(1+$F$5)^A7573</f>
        <v>-14.961558805076</v>
      </c>
      <c r="C7573" s="43" t="n">
        <f aca="false">IF(AND(B7573&gt;=0,B7572&lt;0),1,0)</f>
        <v>0</v>
      </c>
    </row>
    <row r="7574" customFormat="false" ht="12.8" hidden="false" customHeight="false" outlineLevel="0" collapsed="false">
      <c r="A7574" s="8" t="n">
        <f aca="false">A7573-0.01</f>
        <v>24.2999999999867</v>
      </c>
      <c r="B7574" s="42" t="n">
        <f aca="false">1+$F$5*$F$4*(1+$F$6)^A7574-(1+$F$5)^A7574</f>
        <v>-14.9373046042005</v>
      </c>
      <c r="C7574" s="43" t="n">
        <f aca="false">IF(AND(B7574&gt;=0,B7573&lt;0),1,0)</f>
        <v>0</v>
      </c>
    </row>
    <row r="7575" customFormat="false" ht="12.8" hidden="false" customHeight="false" outlineLevel="0" collapsed="false">
      <c r="A7575" s="8" t="n">
        <f aca="false">A7574-0.01</f>
        <v>24.2899999999867</v>
      </c>
      <c r="B7575" s="42" t="n">
        <f aca="false">1+$F$5*$F$4*(1+$F$6)^A7575-(1+$F$5)^A7575</f>
        <v>-14.913081512604</v>
      </c>
      <c r="C7575" s="43" t="n">
        <f aca="false">IF(AND(B7575&gt;=0,B7574&lt;0),1,0)</f>
        <v>0</v>
      </c>
    </row>
    <row r="7576" customFormat="false" ht="12.8" hidden="false" customHeight="false" outlineLevel="0" collapsed="false">
      <c r="A7576" s="8" t="n">
        <f aca="false">A7575-0.01</f>
        <v>24.2799999999867</v>
      </c>
      <c r="B7576" s="42" t="n">
        <f aca="false">1+$F$5*$F$4*(1+$F$6)^A7576-(1+$F$5)^A7576</f>
        <v>-14.8888894914779</v>
      </c>
      <c r="C7576" s="43" t="n">
        <f aca="false">IF(AND(B7576&gt;=0,B7575&lt;0),1,0)</f>
        <v>0</v>
      </c>
    </row>
    <row r="7577" customFormat="false" ht="12.8" hidden="false" customHeight="false" outlineLevel="0" collapsed="false">
      <c r="A7577" s="8" t="n">
        <f aca="false">A7576-0.01</f>
        <v>24.2699999999867</v>
      </c>
      <c r="B7577" s="42" t="n">
        <f aca="false">1+$F$5*$F$4*(1+$F$6)^A7577-(1+$F$5)^A7577</f>
        <v>-14.8647285020619</v>
      </c>
      <c r="C7577" s="43" t="n">
        <f aca="false">IF(AND(B7577&gt;=0,B7576&lt;0),1,0)</f>
        <v>0</v>
      </c>
    </row>
    <row r="7578" customFormat="false" ht="12.8" hidden="false" customHeight="false" outlineLevel="0" collapsed="false">
      <c r="A7578" s="8" t="n">
        <f aca="false">A7577-0.01</f>
        <v>24.2599999999867</v>
      </c>
      <c r="B7578" s="42" t="n">
        <f aca="false">1+$F$5*$F$4*(1+$F$6)^A7578-(1+$F$5)^A7578</f>
        <v>-14.8405985056437</v>
      </c>
      <c r="C7578" s="43" t="n">
        <f aca="false">IF(AND(B7578&gt;=0,B7577&lt;0),1,0)</f>
        <v>0</v>
      </c>
    </row>
    <row r="7579" customFormat="false" ht="12.8" hidden="false" customHeight="false" outlineLevel="0" collapsed="false">
      <c r="A7579" s="8" t="n">
        <f aca="false">A7578-0.01</f>
        <v>24.2499999999867</v>
      </c>
      <c r="B7579" s="42" t="n">
        <f aca="false">1+$F$5*$F$4*(1+$F$6)^A7579-(1+$F$5)^A7579</f>
        <v>-14.816499463559</v>
      </c>
      <c r="C7579" s="43" t="n">
        <f aca="false">IF(AND(B7579&gt;=0,B7578&lt;0),1,0)</f>
        <v>0</v>
      </c>
    </row>
    <row r="7580" customFormat="false" ht="12.8" hidden="false" customHeight="false" outlineLevel="0" collapsed="false">
      <c r="A7580" s="8" t="n">
        <f aca="false">A7579-0.01</f>
        <v>24.2399999999867</v>
      </c>
      <c r="B7580" s="42" t="n">
        <f aca="false">1+$F$5*$F$4*(1+$F$6)^A7580-(1+$F$5)^A7580</f>
        <v>-14.7924313371917</v>
      </c>
      <c r="C7580" s="43" t="n">
        <f aca="false">IF(AND(B7580&gt;=0,B7579&lt;0),1,0)</f>
        <v>0</v>
      </c>
    </row>
    <row r="7581" customFormat="false" ht="12.8" hidden="false" customHeight="false" outlineLevel="0" collapsed="false">
      <c r="A7581" s="8" t="n">
        <f aca="false">A7580-0.01</f>
        <v>24.2299999999867</v>
      </c>
      <c r="B7581" s="42" t="n">
        <f aca="false">1+$F$5*$F$4*(1+$F$6)^A7581-(1+$F$5)^A7581</f>
        <v>-14.7683940879735</v>
      </c>
      <c r="C7581" s="43" t="n">
        <f aca="false">IF(AND(B7581&gt;=0,B7580&lt;0),1,0)</f>
        <v>0</v>
      </c>
    </row>
    <row r="7582" customFormat="false" ht="12.8" hidden="false" customHeight="false" outlineLevel="0" collapsed="false">
      <c r="A7582" s="8" t="n">
        <f aca="false">A7581-0.01</f>
        <v>24.2199999999867</v>
      </c>
      <c r="B7582" s="42" t="n">
        <f aca="false">1+$F$5*$F$4*(1+$F$6)^A7582-(1+$F$5)^A7582</f>
        <v>-14.7443876773839</v>
      </c>
      <c r="C7582" s="43" t="n">
        <f aca="false">IF(AND(B7582&gt;=0,B7581&lt;0),1,0)</f>
        <v>0</v>
      </c>
    </row>
    <row r="7583" customFormat="false" ht="12.8" hidden="false" customHeight="false" outlineLevel="0" collapsed="false">
      <c r="A7583" s="8" t="n">
        <f aca="false">A7582-0.01</f>
        <v>24.2099999999867</v>
      </c>
      <c r="B7583" s="42" t="n">
        <f aca="false">1+$F$5*$F$4*(1+$F$6)^A7583-(1+$F$5)^A7583</f>
        <v>-14.7204120669503</v>
      </c>
      <c r="C7583" s="43" t="n">
        <f aca="false">IF(AND(B7583&gt;=0,B7582&lt;0),1,0)</f>
        <v>0</v>
      </c>
    </row>
    <row r="7584" customFormat="false" ht="12.8" hidden="false" customHeight="false" outlineLevel="0" collapsed="false">
      <c r="A7584" s="8" t="n">
        <f aca="false">A7583-0.01</f>
        <v>24.1999999999867</v>
      </c>
      <c r="B7584" s="42" t="n">
        <f aca="false">1+$F$5*$F$4*(1+$F$6)^A7584-(1+$F$5)^A7584</f>
        <v>-14.6964672182479</v>
      </c>
      <c r="C7584" s="43" t="n">
        <f aca="false">IF(AND(B7584&gt;=0,B7583&lt;0),1,0)</f>
        <v>0</v>
      </c>
    </row>
    <row r="7585" customFormat="false" ht="12.8" hidden="false" customHeight="false" outlineLevel="0" collapsed="false">
      <c r="A7585" s="8" t="n">
        <f aca="false">A7584-0.01</f>
        <v>24.1899999999867</v>
      </c>
      <c r="B7585" s="42" t="n">
        <f aca="false">1+$F$5*$F$4*(1+$F$6)^A7585-(1+$F$5)^A7585</f>
        <v>-14.6725530928995</v>
      </c>
      <c r="C7585" s="43" t="n">
        <f aca="false">IF(AND(B7585&gt;=0,B7584&lt;0),1,0)</f>
        <v>0</v>
      </c>
    </row>
    <row r="7586" customFormat="false" ht="12.8" hidden="false" customHeight="false" outlineLevel="0" collapsed="false">
      <c r="A7586" s="8" t="n">
        <f aca="false">A7585-0.01</f>
        <v>24.1799999999867</v>
      </c>
      <c r="B7586" s="42" t="n">
        <f aca="false">1+$F$5*$F$4*(1+$F$6)^A7586-(1+$F$5)^A7586</f>
        <v>-14.6486696525756</v>
      </c>
      <c r="C7586" s="43" t="n">
        <f aca="false">IF(AND(B7586&gt;=0,B7585&lt;0),1,0)</f>
        <v>0</v>
      </c>
    </row>
    <row r="7587" customFormat="false" ht="12.8" hidden="false" customHeight="false" outlineLevel="0" collapsed="false">
      <c r="A7587" s="8" t="n">
        <f aca="false">A7586-0.01</f>
        <v>24.1699999999867</v>
      </c>
      <c r="B7587" s="42" t="n">
        <f aca="false">1+$F$5*$F$4*(1+$F$6)^A7587-(1+$F$5)^A7587</f>
        <v>-14.6248168589941</v>
      </c>
      <c r="C7587" s="43" t="n">
        <f aca="false">IF(AND(B7587&gt;=0,B7586&lt;0),1,0)</f>
        <v>0</v>
      </c>
    </row>
    <row r="7588" customFormat="false" ht="12.8" hidden="false" customHeight="false" outlineLevel="0" collapsed="false">
      <c r="A7588" s="8" t="n">
        <f aca="false">A7587-0.01</f>
        <v>24.1599999999867</v>
      </c>
      <c r="B7588" s="42" t="n">
        <f aca="false">1+$F$5*$F$4*(1+$F$6)^A7588-(1+$F$5)^A7588</f>
        <v>-14.6009946739207</v>
      </c>
      <c r="C7588" s="43" t="n">
        <f aca="false">IF(AND(B7588&gt;=0,B7587&lt;0),1,0)</f>
        <v>0</v>
      </c>
    </row>
    <row r="7589" customFormat="false" ht="12.8" hidden="false" customHeight="false" outlineLevel="0" collapsed="false">
      <c r="A7589" s="8" t="n">
        <f aca="false">A7588-0.01</f>
        <v>24.1499999999867</v>
      </c>
      <c r="B7589" s="42" t="n">
        <f aca="false">1+$F$5*$F$4*(1+$F$6)^A7589-(1+$F$5)^A7589</f>
        <v>-14.5772030591683</v>
      </c>
      <c r="C7589" s="43" t="n">
        <f aca="false">IF(AND(B7589&gt;=0,B7588&lt;0),1,0)</f>
        <v>0</v>
      </c>
    </row>
    <row r="7590" customFormat="false" ht="12.8" hidden="false" customHeight="false" outlineLevel="0" collapsed="false">
      <c r="A7590" s="8" t="n">
        <f aca="false">A7589-0.01</f>
        <v>24.1399999999867</v>
      </c>
      <c r="B7590" s="42" t="n">
        <f aca="false">1+$F$5*$F$4*(1+$F$6)^A7590-(1+$F$5)^A7590</f>
        <v>-14.5534419765973</v>
      </c>
      <c r="C7590" s="43" t="n">
        <f aca="false">IF(AND(B7590&gt;=0,B7589&lt;0),1,0)</f>
        <v>0</v>
      </c>
    </row>
    <row r="7591" customFormat="false" ht="12.8" hidden="false" customHeight="false" outlineLevel="0" collapsed="false">
      <c r="A7591" s="8" t="n">
        <f aca="false">A7590-0.01</f>
        <v>24.1299999999867</v>
      </c>
      <c r="B7591" s="42" t="n">
        <f aca="false">1+$F$5*$F$4*(1+$F$6)^A7591-(1+$F$5)^A7591</f>
        <v>-14.5297113881155</v>
      </c>
      <c r="C7591" s="43" t="n">
        <f aca="false">IF(AND(B7591&gt;=0,B7590&lt;0),1,0)</f>
        <v>0</v>
      </c>
    </row>
    <row r="7592" customFormat="false" ht="12.8" hidden="false" customHeight="false" outlineLevel="0" collapsed="false">
      <c r="A7592" s="8" t="n">
        <f aca="false">A7591-0.01</f>
        <v>24.1199999999867</v>
      </c>
      <c r="B7592" s="42" t="n">
        <f aca="false">1+$F$5*$F$4*(1+$F$6)^A7592-(1+$F$5)^A7592</f>
        <v>-14.5060112556778</v>
      </c>
      <c r="C7592" s="43" t="n">
        <f aca="false">IF(AND(B7592&gt;=0,B7591&lt;0),1,0)</f>
        <v>0</v>
      </c>
    </row>
    <row r="7593" customFormat="false" ht="12.8" hidden="false" customHeight="false" outlineLevel="0" collapsed="false">
      <c r="A7593" s="8" t="n">
        <f aca="false">A7592-0.01</f>
        <v>24.1099999999867</v>
      </c>
      <c r="B7593" s="42" t="n">
        <f aca="false">1+$F$5*$F$4*(1+$F$6)^A7593-(1+$F$5)^A7593</f>
        <v>-14.4823415412866</v>
      </c>
      <c r="C7593" s="43" t="n">
        <f aca="false">IF(AND(B7593&gt;=0,B7592&lt;0),1,0)</f>
        <v>0</v>
      </c>
    </row>
    <row r="7594" customFormat="false" ht="12.8" hidden="false" customHeight="false" outlineLevel="0" collapsed="false">
      <c r="A7594" s="8" t="n">
        <f aca="false">A7593-0.01</f>
        <v>24.0999999999867</v>
      </c>
      <c r="B7594" s="42" t="n">
        <f aca="false">1+$F$5*$F$4*(1+$F$6)^A7594-(1+$F$5)^A7594</f>
        <v>-14.4587022069911</v>
      </c>
      <c r="C7594" s="43" t="n">
        <f aca="false">IF(AND(B7594&gt;=0,B7593&lt;0),1,0)</f>
        <v>0</v>
      </c>
    </row>
    <row r="7595" customFormat="false" ht="12.8" hidden="false" customHeight="false" outlineLevel="0" collapsed="false">
      <c r="A7595" s="8" t="n">
        <f aca="false">A7594-0.01</f>
        <v>24.0899999999867</v>
      </c>
      <c r="B7595" s="42" t="n">
        <f aca="false">1+$F$5*$F$4*(1+$F$6)^A7595-(1+$F$5)^A7595</f>
        <v>-14.435093214888</v>
      </c>
      <c r="C7595" s="43" t="n">
        <f aca="false">IF(AND(B7595&gt;=0,B7594&lt;0),1,0)</f>
        <v>0</v>
      </c>
    </row>
    <row r="7596" customFormat="false" ht="12.8" hidden="false" customHeight="false" outlineLevel="0" collapsed="false">
      <c r="A7596" s="8" t="n">
        <f aca="false">A7595-0.01</f>
        <v>24.0799999999867</v>
      </c>
      <c r="B7596" s="42" t="n">
        <f aca="false">1+$F$5*$F$4*(1+$F$6)^A7596-(1+$F$5)^A7596</f>
        <v>-14.4115145271207</v>
      </c>
      <c r="C7596" s="43" t="n">
        <f aca="false">IF(AND(B7596&gt;=0,B7595&lt;0),1,0)</f>
        <v>0</v>
      </c>
    </row>
    <row r="7597" customFormat="false" ht="12.8" hidden="false" customHeight="false" outlineLevel="0" collapsed="false">
      <c r="A7597" s="8" t="n">
        <f aca="false">A7596-0.01</f>
        <v>24.0699999999867</v>
      </c>
      <c r="B7597" s="42" t="n">
        <f aca="false">1+$F$5*$F$4*(1+$F$6)^A7597-(1+$F$5)^A7597</f>
        <v>-14.3879661058798</v>
      </c>
      <c r="C7597" s="43" t="n">
        <f aca="false">IF(AND(B7597&gt;=0,B7596&lt;0),1,0)</f>
        <v>0</v>
      </c>
    </row>
    <row r="7598" customFormat="false" ht="12.8" hidden="false" customHeight="false" outlineLevel="0" collapsed="false">
      <c r="A7598" s="8" t="n">
        <f aca="false">A7597-0.01</f>
        <v>24.0599999999867</v>
      </c>
      <c r="B7598" s="42" t="n">
        <f aca="false">1+$F$5*$F$4*(1+$F$6)^A7598-(1+$F$5)^A7598</f>
        <v>-14.3644479134027</v>
      </c>
      <c r="C7598" s="43" t="n">
        <f aca="false">IF(AND(B7598&gt;=0,B7597&lt;0),1,0)</f>
        <v>0</v>
      </c>
    </row>
    <row r="7599" customFormat="false" ht="12.8" hidden="false" customHeight="false" outlineLevel="0" collapsed="false">
      <c r="A7599" s="8" t="n">
        <f aca="false">A7598-0.01</f>
        <v>24.0499999999867</v>
      </c>
      <c r="B7599" s="42" t="n">
        <f aca="false">1+$F$5*$F$4*(1+$F$6)^A7599-(1+$F$5)^A7599</f>
        <v>-14.3409599119737</v>
      </c>
      <c r="C7599" s="43" t="n">
        <f aca="false">IF(AND(B7599&gt;=0,B7598&lt;0),1,0)</f>
        <v>0</v>
      </c>
    </row>
    <row r="7600" customFormat="false" ht="12.8" hidden="false" customHeight="false" outlineLevel="0" collapsed="false">
      <c r="A7600" s="8" t="n">
        <f aca="false">A7599-0.01</f>
        <v>24.0399999999867</v>
      </c>
      <c r="B7600" s="42" t="n">
        <f aca="false">1+$F$5*$F$4*(1+$F$6)^A7600-(1+$F$5)^A7600</f>
        <v>-14.317502063924</v>
      </c>
      <c r="C7600" s="43" t="n">
        <f aca="false">IF(AND(B7600&gt;=0,B7599&lt;0),1,0)</f>
        <v>0</v>
      </c>
    </row>
    <row r="7601" customFormat="false" ht="12.8" hidden="false" customHeight="false" outlineLevel="0" collapsed="false">
      <c r="A7601" s="8" t="n">
        <f aca="false">A7600-0.01</f>
        <v>24.0299999999867</v>
      </c>
      <c r="B7601" s="42" t="n">
        <f aca="false">1+$F$5*$F$4*(1+$F$6)^A7601-(1+$F$5)^A7601</f>
        <v>-14.2940743316315</v>
      </c>
      <c r="C7601" s="43" t="n">
        <f aca="false">IF(AND(B7601&gt;=0,B7600&lt;0),1,0)</f>
        <v>0</v>
      </c>
    </row>
    <row r="7602" customFormat="false" ht="12.8" hidden="false" customHeight="false" outlineLevel="0" collapsed="false">
      <c r="A7602" s="8" t="n">
        <f aca="false">A7601-0.01</f>
        <v>24.0199999999867</v>
      </c>
      <c r="B7602" s="42" t="n">
        <f aca="false">1+$F$5*$F$4*(1+$F$6)^A7602-(1+$F$5)^A7602</f>
        <v>-14.2706766775208</v>
      </c>
      <c r="C7602" s="43" t="n">
        <f aca="false">IF(AND(B7602&gt;=0,B7601&lt;0),1,0)</f>
        <v>0</v>
      </c>
    </row>
    <row r="7603" customFormat="false" ht="12.8" hidden="false" customHeight="false" outlineLevel="0" collapsed="false">
      <c r="A7603" s="8" t="n">
        <f aca="false">A7602-0.01</f>
        <v>24.0099999999867</v>
      </c>
      <c r="B7603" s="42" t="n">
        <f aca="false">1+$F$5*$F$4*(1+$F$6)^A7603-(1+$F$5)^A7603</f>
        <v>-14.2473090640631</v>
      </c>
      <c r="C7603" s="43" t="n">
        <f aca="false">IF(AND(B7603&gt;=0,B7602&lt;0),1,0)</f>
        <v>0</v>
      </c>
    </row>
    <row r="7604" customFormat="false" ht="12.8" hidden="false" customHeight="false" outlineLevel="0" collapsed="false">
      <c r="A7604" s="8" t="n">
        <f aca="false">A7603-0.01</f>
        <v>23.9999999999867</v>
      </c>
      <c r="B7604" s="42" t="n">
        <f aca="false">1+$F$5*$F$4*(1+$F$6)^A7604-(1+$F$5)^A7604</f>
        <v>-14.2239714537762</v>
      </c>
      <c r="C7604" s="43" t="n">
        <f aca="false">IF(AND(B7604&gt;=0,B7603&lt;0),1,0)</f>
        <v>0</v>
      </c>
    </row>
    <row r="7605" customFormat="false" ht="12.8" hidden="false" customHeight="false" outlineLevel="0" collapsed="false">
      <c r="A7605" s="8" t="n">
        <f aca="false">A7604-0.01</f>
        <v>23.9899999999867</v>
      </c>
      <c r="B7605" s="42" t="n">
        <f aca="false">1+$F$5*$F$4*(1+$F$6)^A7605-(1+$F$5)^A7605</f>
        <v>-14.2006638092244</v>
      </c>
      <c r="C7605" s="43" t="n">
        <f aca="false">IF(AND(B7605&gt;=0,B7604&lt;0),1,0)</f>
        <v>0</v>
      </c>
    </row>
    <row r="7606" customFormat="false" ht="12.8" hidden="false" customHeight="false" outlineLevel="0" collapsed="false">
      <c r="A7606" s="8" t="n">
        <f aca="false">A7605-0.01</f>
        <v>23.9799999999867</v>
      </c>
      <c r="B7606" s="42" t="n">
        <f aca="false">1+$F$5*$F$4*(1+$F$6)^A7606-(1+$F$5)^A7606</f>
        <v>-14.1773860930185</v>
      </c>
      <c r="C7606" s="43" t="n">
        <f aca="false">IF(AND(B7606&gt;=0,B7605&lt;0),1,0)</f>
        <v>0</v>
      </c>
    </row>
    <row r="7607" customFormat="false" ht="12.8" hidden="false" customHeight="false" outlineLevel="0" collapsed="false">
      <c r="A7607" s="8" t="n">
        <f aca="false">A7606-0.01</f>
        <v>23.9699999999867</v>
      </c>
      <c r="B7607" s="42" t="n">
        <f aca="false">1+$F$5*$F$4*(1+$F$6)^A7607-(1+$F$5)^A7607</f>
        <v>-14.1541382678158</v>
      </c>
      <c r="C7607" s="43" t="n">
        <f aca="false">IF(AND(B7607&gt;=0,B7606&lt;0),1,0)</f>
        <v>0</v>
      </c>
    </row>
    <row r="7608" customFormat="false" ht="12.8" hidden="false" customHeight="false" outlineLevel="0" collapsed="false">
      <c r="A7608" s="8" t="n">
        <f aca="false">A7607-0.01</f>
        <v>23.9599999999867</v>
      </c>
      <c r="B7608" s="42" t="n">
        <f aca="false">1+$F$5*$F$4*(1+$F$6)^A7608-(1+$F$5)^A7608</f>
        <v>-14.1309202963197</v>
      </c>
      <c r="C7608" s="43" t="n">
        <f aca="false">IF(AND(B7608&gt;=0,B7607&lt;0),1,0)</f>
        <v>0</v>
      </c>
    </row>
    <row r="7609" customFormat="false" ht="12.8" hidden="false" customHeight="false" outlineLevel="0" collapsed="false">
      <c r="A7609" s="8" t="n">
        <f aca="false">A7608-0.01</f>
        <v>23.9499999999867</v>
      </c>
      <c r="B7609" s="42" t="n">
        <f aca="false">1+$F$5*$F$4*(1+$F$6)^A7609-(1+$F$5)^A7609</f>
        <v>-14.1077321412801</v>
      </c>
      <c r="C7609" s="43" t="n">
        <f aca="false">IF(AND(B7609&gt;=0,B7608&lt;0),1,0)</f>
        <v>0</v>
      </c>
    </row>
    <row r="7610" customFormat="false" ht="12.8" hidden="false" customHeight="false" outlineLevel="0" collapsed="false">
      <c r="A7610" s="8" t="n">
        <f aca="false">A7609-0.01</f>
        <v>23.9399999999867</v>
      </c>
      <c r="B7610" s="42" t="n">
        <f aca="false">1+$F$5*$F$4*(1+$F$6)^A7610-(1+$F$5)^A7610</f>
        <v>-14.084573765493</v>
      </c>
      <c r="C7610" s="43" t="n">
        <f aca="false">IF(AND(B7610&gt;=0,B7609&lt;0),1,0)</f>
        <v>0</v>
      </c>
    </row>
    <row r="7611" customFormat="false" ht="12.8" hidden="false" customHeight="false" outlineLevel="0" collapsed="false">
      <c r="A7611" s="8" t="n">
        <f aca="false">A7610-0.01</f>
        <v>23.9299999999867</v>
      </c>
      <c r="B7611" s="42" t="n">
        <f aca="false">1+$F$5*$F$4*(1+$F$6)^A7611-(1+$F$5)^A7611</f>
        <v>-14.0614451318009</v>
      </c>
      <c r="C7611" s="43" t="n">
        <f aca="false">IF(AND(B7611&gt;=0,B7610&lt;0),1,0)</f>
        <v>0</v>
      </c>
    </row>
    <row r="7612" customFormat="false" ht="12.8" hidden="false" customHeight="false" outlineLevel="0" collapsed="false">
      <c r="A7612" s="8" t="n">
        <f aca="false">A7611-0.01</f>
        <v>23.9199999999867</v>
      </c>
      <c r="B7612" s="42" t="n">
        <f aca="false">1+$F$5*$F$4*(1+$F$6)^A7612-(1+$F$5)^A7612</f>
        <v>-14.0383462030919</v>
      </c>
      <c r="C7612" s="43" t="n">
        <f aca="false">IF(AND(B7612&gt;=0,B7611&lt;0),1,0)</f>
        <v>0</v>
      </c>
    </row>
    <row r="7613" customFormat="false" ht="12.8" hidden="false" customHeight="false" outlineLevel="0" collapsed="false">
      <c r="A7613" s="8" t="n">
        <f aca="false">A7612-0.01</f>
        <v>23.9099999999867</v>
      </c>
      <c r="B7613" s="42" t="n">
        <f aca="false">1+$F$5*$F$4*(1+$F$6)^A7613-(1+$F$5)^A7613</f>
        <v>-14.0152769423006</v>
      </c>
      <c r="C7613" s="43" t="n">
        <f aca="false">IF(AND(B7613&gt;=0,B7612&lt;0),1,0)</f>
        <v>0</v>
      </c>
    </row>
    <row r="7614" customFormat="false" ht="12.8" hidden="false" customHeight="false" outlineLevel="0" collapsed="false">
      <c r="A7614" s="8" t="n">
        <f aca="false">A7613-0.01</f>
        <v>23.8999999999867</v>
      </c>
      <c r="B7614" s="42" t="n">
        <f aca="false">1+$F$5*$F$4*(1+$F$6)^A7614-(1+$F$5)^A7614</f>
        <v>-13.9922373124073</v>
      </c>
      <c r="C7614" s="43" t="n">
        <f aca="false">IF(AND(B7614&gt;=0,B7613&lt;0),1,0)</f>
        <v>0</v>
      </c>
    </row>
    <row r="7615" customFormat="false" ht="12.8" hidden="false" customHeight="false" outlineLevel="0" collapsed="false">
      <c r="A7615" s="8" t="n">
        <f aca="false">A7614-0.01</f>
        <v>23.8899999999867</v>
      </c>
      <c r="B7615" s="42" t="n">
        <f aca="false">1+$F$5*$F$4*(1+$F$6)^A7615-(1+$F$5)^A7615</f>
        <v>-13.9692272764385</v>
      </c>
      <c r="C7615" s="43" t="n">
        <f aca="false">IF(AND(B7615&gt;=0,B7614&lt;0),1,0)</f>
        <v>0</v>
      </c>
    </row>
    <row r="7616" customFormat="false" ht="12.8" hidden="false" customHeight="false" outlineLevel="0" collapsed="false">
      <c r="A7616" s="8" t="n">
        <f aca="false">A7615-0.01</f>
        <v>23.8799999999867</v>
      </c>
      <c r="B7616" s="42" t="n">
        <f aca="false">1+$F$5*$F$4*(1+$F$6)^A7616-(1+$F$5)^A7616</f>
        <v>-13.9462467974664</v>
      </c>
      <c r="C7616" s="43" t="n">
        <f aca="false">IF(AND(B7616&gt;=0,B7615&lt;0),1,0)</f>
        <v>0</v>
      </c>
    </row>
    <row r="7617" customFormat="false" ht="12.8" hidden="false" customHeight="false" outlineLevel="0" collapsed="false">
      <c r="A7617" s="8" t="n">
        <f aca="false">A7616-0.01</f>
        <v>23.8699999999867</v>
      </c>
      <c r="B7617" s="42" t="n">
        <f aca="false">1+$F$5*$F$4*(1+$F$6)^A7617-(1+$F$5)^A7617</f>
        <v>-13.9232958386093</v>
      </c>
      <c r="C7617" s="43" t="n">
        <f aca="false">IF(AND(B7617&gt;=0,B7616&lt;0),1,0)</f>
        <v>0</v>
      </c>
    </row>
    <row r="7618" customFormat="false" ht="12.8" hidden="false" customHeight="false" outlineLevel="0" collapsed="false">
      <c r="A7618" s="8" t="n">
        <f aca="false">A7617-0.01</f>
        <v>23.8599999999867</v>
      </c>
      <c r="B7618" s="42" t="n">
        <f aca="false">1+$F$5*$F$4*(1+$F$6)^A7618-(1+$F$5)^A7618</f>
        <v>-13.9003743630308</v>
      </c>
      <c r="C7618" s="43" t="n">
        <f aca="false">IF(AND(B7618&gt;=0,B7617&lt;0),1,0)</f>
        <v>0</v>
      </c>
    </row>
    <row r="7619" customFormat="false" ht="12.8" hidden="false" customHeight="false" outlineLevel="0" collapsed="false">
      <c r="A7619" s="8" t="n">
        <f aca="false">A7618-0.01</f>
        <v>23.8499999999867</v>
      </c>
      <c r="B7619" s="42" t="n">
        <f aca="false">1+$F$5*$F$4*(1+$F$6)^A7619-(1+$F$5)^A7619</f>
        <v>-13.8774823339408</v>
      </c>
      <c r="C7619" s="43" t="n">
        <f aca="false">IF(AND(B7619&gt;=0,B7618&lt;0),1,0)</f>
        <v>0</v>
      </c>
    </row>
    <row r="7620" customFormat="false" ht="12.8" hidden="false" customHeight="false" outlineLevel="0" collapsed="false">
      <c r="A7620" s="8" t="n">
        <f aca="false">A7619-0.01</f>
        <v>23.8399999999867</v>
      </c>
      <c r="B7620" s="42" t="n">
        <f aca="false">1+$F$5*$F$4*(1+$F$6)^A7620-(1+$F$5)^A7620</f>
        <v>-13.8546197145943</v>
      </c>
      <c r="C7620" s="43" t="n">
        <f aca="false">IF(AND(B7620&gt;=0,B7619&lt;0),1,0)</f>
        <v>0</v>
      </c>
    </row>
    <row r="7621" customFormat="false" ht="12.8" hidden="false" customHeight="false" outlineLevel="0" collapsed="false">
      <c r="A7621" s="8" t="n">
        <f aca="false">A7620-0.01</f>
        <v>23.8299999999867</v>
      </c>
      <c r="B7621" s="42" t="n">
        <f aca="false">1+$F$5*$F$4*(1+$F$6)^A7621-(1+$F$5)^A7621</f>
        <v>-13.8317864682925</v>
      </c>
      <c r="C7621" s="43" t="n">
        <f aca="false">IF(AND(B7621&gt;=0,B7620&lt;0),1,0)</f>
        <v>0</v>
      </c>
    </row>
    <row r="7622" customFormat="false" ht="12.8" hidden="false" customHeight="false" outlineLevel="0" collapsed="false">
      <c r="A7622" s="8" t="n">
        <f aca="false">A7621-0.01</f>
        <v>23.8199999999867</v>
      </c>
      <c r="B7622" s="42" t="n">
        <f aca="false">1+$F$5*$F$4*(1+$F$6)^A7622-(1+$F$5)^A7622</f>
        <v>-13.8089825583815</v>
      </c>
      <c r="C7622" s="43" t="n">
        <f aca="false">IF(AND(B7622&gt;=0,B7621&lt;0),1,0)</f>
        <v>0</v>
      </c>
    </row>
    <row r="7623" customFormat="false" ht="12.8" hidden="false" customHeight="false" outlineLevel="0" collapsed="false">
      <c r="A7623" s="8" t="n">
        <f aca="false">A7622-0.01</f>
        <v>23.8099999999867</v>
      </c>
      <c r="B7623" s="42" t="n">
        <f aca="false">1+$F$5*$F$4*(1+$F$6)^A7623-(1+$F$5)^A7623</f>
        <v>-13.7862079482535</v>
      </c>
      <c r="C7623" s="43" t="n">
        <f aca="false">IF(AND(B7623&gt;=0,B7622&lt;0),1,0)</f>
        <v>0</v>
      </c>
    </row>
    <row r="7624" customFormat="false" ht="12.8" hidden="false" customHeight="false" outlineLevel="0" collapsed="false">
      <c r="A7624" s="8" t="n">
        <f aca="false">A7623-0.01</f>
        <v>23.7999999999867</v>
      </c>
      <c r="B7624" s="42" t="n">
        <f aca="false">1+$F$5*$F$4*(1+$F$6)^A7624-(1+$F$5)^A7624</f>
        <v>-13.7634626013458</v>
      </c>
      <c r="C7624" s="43" t="n">
        <f aca="false">IF(AND(B7624&gt;=0,B7623&lt;0),1,0)</f>
        <v>0</v>
      </c>
    </row>
    <row r="7625" customFormat="false" ht="12.8" hidden="false" customHeight="false" outlineLevel="0" collapsed="false">
      <c r="A7625" s="8" t="n">
        <f aca="false">A7624-0.01</f>
        <v>23.7899999999867</v>
      </c>
      <c r="B7625" s="42" t="n">
        <f aca="false">1+$F$5*$F$4*(1+$F$6)^A7625-(1+$F$5)^A7625</f>
        <v>-13.7407464811411</v>
      </c>
      <c r="C7625" s="43" t="n">
        <f aca="false">IF(AND(B7625&gt;=0,B7624&lt;0),1,0)</f>
        <v>0</v>
      </c>
    </row>
    <row r="7626" customFormat="false" ht="12.8" hidden="false" customHeight="false" outlineLevel="0" collapsed="false">
      <c r="A7626" s="8" t="n">
        <f aca="false">A7625-0.01</f>
        <v>23.7799999999867</v>
      </c>
      <c r="B7626" s="42" t="n">
        <f aca="false">1+$F$5*$F$4*(1+$F$6)^A7626-(1+$F$5)^A7626</f>
        <v>-13.7180595511674</v>
      </c>
      <c r="C7626" s="43" t="n">
        <f aca="false">IF(AND(B7626&gt;=0,B7625&lt;0),1,0)</f>
        <v>0</v>
      </c>
    </row>
    <row r="7627" customFormat="false" ht="12.8" hidden="false" customHeight="false" outlineLevel="0" collapsed="false">
      <c r="A7627" s="8" t="n">
        <f aca="false">A7626-0.01</f>
        <v>23.7699999999867</v>
      </c>
      <c r="B7627" s="42" t="n">
        <f aca="false">1+$F$5*$F$4*(1+$F$6)^A7627-(1+$F$5)^A7627</f>
        <v>-13.6954017749983</v>
      </c>
      <c r="C7627" s="43" t="n">
        <f aca="false">IF(AND(B7627&gt;=0,B7626&lt;0),1,0)</f>
        <v>0</v>
      </c>
    </row>
    <row r="7628" customFormat="false" ht="12.8" hidden="false" customHeight="false" outlineLevel="0" collapsed="false">
      <c r="A7628" s="8" t="n">
        <f aca="false">A7627-0.01</f>
        <v>23.7599999999867</v>
      </c>
      <c r="B7628" s="42" t="n">
        <f aca="false">1+$F$5*$F$4*(1+$F$6)^A7628-(1+$F$5)^A7628</f>
        <v>-13.6727731162521</v>
      </c>
      <c r="C7628" s="43" t="n">
        <f aca="false">IF(AND(B7628&gt;=0,B7627&lt;0),1,0)</f>
        <v>0</v>
      </c>
    </row>
    <row r="7629" customFormat="false" ht="12.8" hidden="false" customHeight="false" outlineLevel="0" collapsed="false">
      <c r="A7629" s="8" t="n">
        <f aca="false">A7628-0.01</f>
        <v>23.7499999999867</v>
      </c>
      <c r="B7629" s="42" t="n">
        <f aca="false">1+$F$5*$F$4*(1+$F$6)^A7629-(1+$F$5)^A7629</f>
        <v>-13.6501735385927</v>
      </c>
      <c r="C7629" s="43" t="n">
        <f aca="false">IF(AND(B7629&gt;=0,B7628&lt;0),1,0)</f>
        <v>0</v>
      </c>
    </row>
    <row r="7630" customFormat="false" ht="12.8" hidden="false" customHeight="false" outlineLevel="0" collapsed="false">
      <c r="A7630" s="8" t="n">
        <f aca="false">A7629-0.01</f>
        <v>23.7399999999867</v>
      </c>
      <c r="B7630" s="42" t="n">
        <f aca="false">1+$F$5*$F$4*(1+$F$6)^A7630-(1+$F$5)^A7630</f>
        <v>-13.6276030057288</v>
      </c>
      <c r="C7630" s="43" t="n">
        <f aca="false">IF(AND(B7630&gt;=0,B7629&lt;0),1,0)</f>
        <v>0</v>
      </c>
    </row>
    <row r="7631" customFormat="false" ht="12.8" hidden="false" customHeight="false" outlineLevel="0" collapsed="false">
      <c r="A7631" s="8" t="n">
        <f aca="false">A7630-0.01</f>
        <v>23.7299999999867</v>
      </c>
      <c r="B7631" s="42" t="n">
        <f aca="false">1+$F$5*$F$4*(1+$F$6)^A7631-(1+$F$5)^A7631</f>
        <v>-13.6050614814144</v>
      </c>
      <c r="C7631" s="43" t="n">
        <f aca="false">IF(AND(B7631&gt;=0,B7630&lt;0),1,0)</f>
        <v>0</v>
      </c>
    </row>
    <row r="7632" customFormat="false" ht="12.8" hidden="false" customHeight="false" outlineLevel="0" collapsed="false">
      <c r="A7632" s="8" t="n">
        <f aca="false">A7631-0.01</f>
        <v>23.7199999999867</v>
      </c>
      <c r="B7632" s="42" t="n">
        <f aca="false">1+$F$5*$F$4*(1+$F$6)^A7632-(1+$F$5)^A7632</f>
        <v>-13.5825489294482</v>
      </c>
      <c r="C7632" s="43" t="n">
        <f aca="false">IF(AND(B7632&gt;=0,B7631&lt;0),1,0)</f>
        <v>0</v>
      </c>
    </row>
    <row r="7633" customFormat="false" ht="12.8" hidden="false" customHeight="false" outlineLevel="0" collapsed="false">
      <c r="A7633" s="8" t="n">
        <f aca="false">A7632-0.01</f>
        <v>23.7099999999867</v>
      </c>
      <c r="B7633" s="42" t="n">
        <f aca="false">1+$F$5*$F$4*(1+$F$6)^A7633-(1+$F$5)^A7633</f>
        <v>-13.560065313674</v>
      </c>
      <c r="C7633" s="43" t="n">
        <f aca="false">IF(AND(B7633&gt;=0,B7632&lt;0),1,0)</f>
        <v>0</v>
      </c>
    </row>
    <row r="7634" customFormat="false" ht="12.8" hidden="false" customHeight="false" outlineLevel="0" collapsed="false">
      <c r="A7634" s="8" t="n">
        <f aca="false">A7633-0.01</f>
        <v>23.6999999999867</v>
      </c>
      <c r="B7634" s="42" t="n">
        <f aca="false">1+$F$5*$F$4*(1+$F$6)^A7634-(1+$F$5)^A7634</f>
        <v>-13.5376105979806</v>
      </c>
      <c r="C7634" s="43" t="n">
        <f aca="false">IF(AND(B7634&gt;=0,B7633&lt;0),1,0)</f>
        <v>0</v>
      </c>
    </row>
    <row r="7635" customFormat="false" ht="12.8" hidden="false" customHeight="false" outlineLevel="0" collapsed="false">
      <c r="A7635" s="8" t="n">
        <f aca="false">A7634-0.01</f>
        <v>23.6899999999867</v>
      </c>
      <c r="B7635" s="42" t="n">
        <f aca="false">1+$F$5*$F$4*(1+$F$6)^A7635-(1+$F$5)^A7635</f>
        <v>-13.5151847463014</v>
      </c>
      <c r="C7635" s="43" t="n">
        <f aca="false">IF(AND(B7635&gt;=0,B7634&lt;0),1,0)</f>
        <v>0</v>
      </c>
    </row>
    <row r="7636" customFormat="false" ht="12.8" hidden="false" customHeight="false" outlineLevel="0" collapsed="false">
      <c r="A7636" s="8" t="n">
        <f aca="false">A7635-0.01</f>
        <v>23.6799999999867</v>
      </c>
      <c r="B7636" s="42" t="n">
        <f aca="false">1+$F$5*$F$4*(1+$F$6)^A7636-(1+$F$5)^A7636</f>
        <v>-13.4927877226147</v>
      </c>
      <c r="C7636" s="43" t="n">
        <f aca="false">IF(AND(B7636&gt;=0,B7635&lt;0),1,0)</f>
        <v>0</v>
      </c>
    </row>
    <row r="7637" customFormat="false" ht="12.8" hidden="false" customHeight="false" outlineLevel="0" collapsed="false">
      <c r="A7637" s="8" t="n">
        <f aca="false">A7636-0.01</f>
        <v>23.6699999999866</v>
      </c>
      <c r="B7637" s="42" t="n">
        <f aca="false">1+$F$5*$F$4*(1+$F$6)^A7637-(1+$F$5)^A7637</f>
        <v>-13.4704194909434</v>
      </c>
      <c r="C7637" s="43" t="n">
        <f aca="false">IF(AND(B7637&gt;=0,B7636&lt;0),1,0)</f>
        <v>0</v>
      </c>
    </row>
    <row r="7638" customFormat="false" ht="12.8" hidden="false" customHeight="false" outlineLevel="0" collapsed="false">
      <c r="A7638" s="8" t="n">
        <f aca="false">A7637-0.01</f>
        <v>23.6599999999866</v>
      </c>
      <c r="B7638" s="42" t="n">
        <f aca="false">1+$F$5*$F$4*(1+$F$6)^A7638-(1+$F$5)^A7638</f>
        <v>-13.4480800153551</v>
      </c>
      <c r="C7638" s="43" t="n">
        <f aca="false">IF(AND(B7638&gt;=0,B7637&lt;0),1,0)</f>
        <v>0</v>
      </c>
    </row>
    <row r="7639" customFormat="false" ht="12.8" hidden="false" customHeight="false" outlineLevel="0" collapsed="false">
      <c r="A7639" s="8" t="n">
        <f aca="false">A7638-0.01</f>
        <v>23.6499999999866</v>
      </c>
      <c r="B7639" s="42" t="n">
        <f aca="false">1+$F$5*$F$4*(1+$F$6)^A7639-(1+$F$5)^A7639</f>
        <v>-13.4257692599622</v>
      </c>
      <c r="C7639" s="43" t="n">
        <f aca="false">IF(AND(B7639&gt;=0,B7638&lt;0),1,0)</f>
        <v>0</v>
      </c>
    </row>
    <row r="7640" customFormat="false" ht="12.8" hidden="false" customHeight="false" outlineLevel="0" collapsed="false">
      <c r="A7640" s="8" t="n">
        <f aca="false">A7639-0.01</f>
        <v>23.6399999999866</v>
      </c>
      <c r="B7640" s="42" t="n">
        <f aca="false">1+$F$5*$F$4*(1+$F$6)^A7640-(1+$F$5)^A7640</f>
        <v>-13.4034871889212</v>
      </c>
      <c r="C7640" s="43" t="n">
        <f aca="false">IF(AND(B7640&gt;=0,B7639&lt;0),1,0)</f>
        <v>0</v>
      </c>
    </row>
    <row r="7641" customFormat="false" ht="12.8" hidden="false" customHeight="false" outlineLevel="0" collapsed="false">
      <c r="A7641" s="8" t="n">
        <f aca="false">A7640-0.01</f>
        <v>23.6299999999866</v>
      </c>
      <c r="B7641" s="42" t="n">
        <f aca="false">1+$F$5*$F$4*(1+$F$6)^A7641-(1+$F$5)^A7641</f>
        <v>-13.3812337664336</v>
      </c>
      <c r="C7641" s="43" t="n">
        <f aca="false">IF(AND(B7641&gt;=0,B7640&lt;0),1,0)</f>
        <v>0</v>
      </c>
    </row>
    <row r="7642" customFormat="false" ht="12.8" hidden="false" customHeight="false" outlineLevel="0" collapsed="false">
      <c r="A7642" s="8" t="n">
        <f aca="false">A7641-0.01</f>
        <v>23.6199999999866</v>
      </c>
      <c r="B7642" s="42" t="n">
        <f aca="false">1+$F$5*$F$4*(1+$F$6)^A7642-(1+$F$5)^A7642</f>
        <v>-13.359008956745</v>
      </c>
      <c r="C7642" s="43" t="n">
        <f aca="false">IF(AND(B7642&gt;=0,B7641&lt;0),1,0)</f>
        <v>0</v>
      </c>
    </row>
    <row r="7643" customFormat="false" ht="12.8" hidden="false" customHeight="false" outlineLevel="0" collapsed="false">
      <c r="A7643" s="8" t="n">
        <f aca="false">A7642-0.01</f>
        <v>23.6099999999866</v>
      </c>
      <c r="B7643" s="42" t="n">
        <f aca="false">1+$F$5*$F$4*(1+$F$6)^A7643-(1+$F$5)^A7643</f>
        <v>-13.3368127241455</v>
      </c>
      <c r="C7643" s="43" t="n">
        <f aca="false">IF(AND(B7643&gt;=0,B7642&lt;0),1,0)</f>
        <v>0</v>
      </c>
    </row>
    <row r="7644" customFormat="false" ht="12.8" hidden="false" customHeight="false" outlineLevel="0" collapsed="false">
      <c r="A7644" s="8" t="n">
        <f aca="false">A7643-0.01</f>
        <v>23.5999999999866</v>
      </c>
      <c r="B7644" s="42" t="n">
        <f aca="false">1+$F$5*$F$4*(1+$F$6)^A7644-(1+$F$5)^A7644</f>
        <v>-13.3146450329694</v>
      </c>
      <c r="C7644" s="43" t="n">
        <f aca="false">IF(AND(B7644&gt;=0,B7643&lt;0),1,0)</f>
        <v>0</v>
      </c>
    </row>
    <row r="7645" customFormat="false" ht="12.8" hidden="false" customHeight="false" outlineLevel="0" collapsed="false">
      <c r="A7645" s="8" t="n">
        <f aca="false">A7644-0.01</f>
        <v>23.5899999999866</v>
      </c>
      <c r="B7645" s="42" t="n">
        <f aca="false">1+$F$5*$F$4*(1+$F$6)^A7645-(1+$F$5)^A7645</f>
        <v>-13.2925058475955</v>
      </c>
      <c r="C7645" s="43" t="n">
        <f aca="false">IF(AND(B7645&gt;=0,B7644&lt;0),1,0)</f>
        <v>0</v>
      </c>
    </row>
    <row r="7646" customFormat="false" ht="12.8" hidden="false" customHeight="false" outlineLevel="0" collapsed="false">
      <c r="A7646" s="8" t="n">
        <f aca="false">A7645-0.01</f>
        <v>23.5799999999866</v>
      </c>
      <c r="B7646" s="42" t="n">
        <f aca="false">1+$F$5*$F$4*(1+$F$6)^A7646-(1+$F$5)^A7646</f>
        <v>-13.2703951324466</v>
      </c>
      <c r="C7646" s="43" t="n">
        <f aca="false">IF(AND(B7646&gt;=0,B7645&lt;0),1,0)</f>
        <v>0</v>
      </c>
    </row>
    <row r="7647" customFormat="false" ht="12.8" hidden="false" customHeight="false" outlineLevel="0" collapsed="false">
      <c r="A7647" s="8" t="n">
        <f aca="false">A7646-0.01</f>
        <v>23.5699999999866</v>
      </c>
      <c r="B7647" s="42" t="n">
        <f aca="false">1+$F$5*$F$4*(1+$F$6)^A7647-(1+$F$5)^A7647</f>
        <v>-13.2483128519897</v>
      </c>
      <c r="C7647" s="43" t="n">
        <f aca="false">IF(AND(B7647&gt;=0,B7646&lt;0),1,0)</f>
        <v>0</v>
      </c>
    </row>
    <row r="7648" customFormat="false" ht="12.8" hidden="false" customHeight="false" outlineLevel="0" collapsed="false">
      <c r="A7648" s="8" t="n">
        <f aca="false">A7647-0.01</f>
        <v>23.5599999999866</v>
      </c>
      <c r="B7648" s="42" t="n">
        <f aca="false">1+$F$5*$F$4*(1+$F$6)^A7648-(1+$F$5)^A7648</f>
        <v>-13.2262589707361</v>
      </c>
      <c r="C7648" s="43" t="n">
        <f aca="false">IF(AND(B7648&gt;=0,B7647&lt;0),1,0)</f>
        <v>0</v>
      </c>
    </row>
    <row r="7649" customFormat="false" ht="12.8" hidden="false" customHeight="false" outlineLevel="0" collapsed="false">
      <c r="A7649" s="8" t="n">
        <f aca="false">A7648-0.01</f>
        <v>23.5499999999866</v>
      </c>
      <c r="B7649" s="42" t="n">
        <f aca="false">1+$F$5*$F$4*(1+$F$6)^A7649-(1+$F$5)^A7649</f>
        <v>-13.2042334532409</v>
      </c>
      <c r="C7649" s="43" t="n">
        <f aca="false">IF(AND(B7649&gt;=0,B7648&lt;0),1,0)</f>
        <v>0</v>
      </c>
    </row>
    <row r="7650" customFormat="false" ht="12.8" hidden="false" customHeight="false" outlineLevel="0" collapsed="false">
      <c r="A7650" s="8" t="n">
        <f aca="false">A7649-0.01</f>
        <v>23.5399999999866</v>
      </c>
      <c r="B7650" s="42" t="n">
        <f aca="false">1+$F$5*$F$4*(1+$F$6)^A7650-(1+$F$5)^A7650</f>
        <v>-13.1822362641032</v>
      </c>
      <c r="C7650" s="43" t="n">
        <f aca="false">IF(AND(B7650&gt;=0,B7649&lt;0),1,0)</f>
        <v>0</v>
      </c>
    </row>
    <row r="7651" customFormat="false" ht="12.8" hidden="false" customHeight="false" outlineLevel="0" collapsed="false">
      <c r="A7651" s="8" t="n">
        <f aca="false">A7650-0.01</f>
        <v>23.5299999999866</v>
      </c>
      <c r="B7651" s="42" t="n">
        <f aca="false">1+$F$5*$F$4*(1+$F$6)^A7651-(1+$F$5)^A7651</f>
        <v>-13.1602673679664</v>
      </c>
      <c r="C7651" s="43" t="n">
        <f aca="false">IF(AND(B7651&gt;=0,B7650&lt;0),1,0)</f>
        <v>0</v>
      </c>
    </row>
    <row r="7652" customFormat="false" ht="12.8" hidden="false" customHeight="false" outlineLevel="0" collapsed="false">
      <c r="A7652" s="8" t="n">
        <f aca="false">A7651-0.01</f>
        <v>23.5199999999866</v>
      </c>
      <c r="B7652" s="42" t="n">
        <f aca="false">1+$F$5*$F$4*(1+$F$6)^A7652-(1+$F$5)^A7652</f>
        <v>-13.1383267295172</v>
      </c>
      <c r="C7652" s="43" t="n">
        <f aca="false">IF(AND(B7652&gt;=0,B7651&lt;0),1,0)</f>
        <v>0</v>
      </c>
    </row>
    <row r="7653" customFormat="false" ht="12.8" hidden="false" customHeight="false" outlineLevel="0" collapsed="false">
      <c r="A7653" s="8" t="n">
        <f aca="false">A7652-0.01</f>
        <v>23.5099999999866</v>
      </c>
      <c r="B7653" s="42" t="n">
        <f aca="false">1+$F$5*$F$4*(1+$F$6)^A7653-(1+$F$5)^A7653</f>
        <v>-13.1164143134867</v>
      </c>
      <c r="C7653" s="43" t="n">
        <f aca="false">IF(AND(B7653&gt;=0,B7652&lt;0),1,0)</f>
        <v>0</v>
      </c>
    </row>
    <row r="7654" customFormat="false" ht="12.8" hidden="false" customHeight="false" outlineLevel="0" collapsed="false">
      <c r="A7654" s="8" t="n">
        <f aca="false">A7653-0.01</f>
        <v>23.4999999999866</v>
      </c>
      <c r="B7654" s="42" t="n">
        <f aca="false">1+$F$5*$F$4*(1+$F$6)^A7654-(1+$F$5)^A7654</f>
        <v>-13.0945300846494</v>
      </c>
      <c r="C7654" s="43" t="n">
        <f aca="false">IF(AND(B7654&gt;=0,B7653&lt;0),1,0)</f>
        <v>0</v>
      </c>
    </row>
    <row r="7655" customFormat="false" ht="12.8" hidden="false" customHeight="false" outlineLevel="0" collapsed="false">
      <c r="A7655" s="8" t="n">
        <f aca="false">A7654-0.01</f>
        <v>23.4899999999866</v>
      </c>
      <c r="B7655" s="42" t="n">
        <f aca="false">1+$F$5*$F$4*(1+$F$6)^A7655-(1+$F$5)^A7655</f>
        <v>-13.0726740078238</v>
      </c>
      <c r="C7655" s="43" t="n">
        <f aca="false">IF(AND(B7655&gt;=0,B7654&lt;0),1,0)</f>
        <v>0</v>
      </c>
    </row>
    <row r="7656" customFormat="false" ht="12.8" hidden="false" customHeight="false" outlineLevel="0" collapsed="false">
      <c r="A7656" s="8" t="n">
        <f aca="false">A7655-0.01</f>
        <v>23.4799999999866</v>
      </c>
      <c r="B7656" s="42" t="n">
        <f aca="false">1+$F$5*$F$4*(1+$F$6)^A7656-(1+$F$5)^A7656</f>
        <v>-13.0508460478717</v>
      </c>
      <c r="C7656" s="43" t="n">
        <f aca="false">IF(AND(B7656&gt;=0,B7655&lt;0),1,0)</f>
        <v>0</v>
      </c>
    </row>
    <row r="7657" customFormat="false" ht="12.8" hidden="false" customHeight="false" outlineLevel="0" collapsed="false">
      <c r="A7657" s="8" t="n">
        <f aca="false">A7656-0.01</f>
        <v>23.4699999999866</v>
      </c>
      <c r="B7657" s="42" t="n">
        <f aca="false">1+$F$5*$F$4*(1+$F$6)^A7657-(1+$F$5)^A7657</f>
        <v>-13.0290461696989</v>
      </c>
      <c r="C7657" s="43" t="n">
        <f aca="false">IF(AND(B7657&gt;=0,B7656&lt;0),1,0)</f>
        <v>0</v>
      </c>
    </row>
    <row r="7658" customFormat="false" ht="12.8" hidden="false" customHeight="false" outlineLevel="0" collapsed="false">
      <c r="A7658" s="8" t="n">
        <f aca="false">A7657-0.01</f>
        <v>23.4599999999866</v>
      </c>
      <c r="B7658" s="42" t="n">
        <f aca="false">1+$F$5*$F$4*(1+$F$6)^A7658-(1+$F$5)^A7658</f>
        <v>-13.0072743382546</v>
      </c>
      <c r="C7658" s="43" t="n">
        <f aca="false">IF(AND(B7658&gt;=0,B7657&lt;0),1,0)</f>
        <v>0</v>
      </c>
    </row>
    <row r="7659" customFormat="false" ht="12.8" hidden="false" customHeight="false" outlineLevel="0" collapsed="false">
      <c r="A7659" s="8" t="n">
        <f aca="false">A7658-0.01</f>
        <v>23.4499999999866</v>
      </c>
      <c r="B7659" s="42" t="n">
        <f aca="false">1+$F$5*$F$4*(1+$F$6)^A7659-(1+$F$5)^A7659</f>
        <v>-12.9855305185315</v>
      </c>
      <c r="C7659" s="43" t="n">
        <f aca="false">IF(AND(B7659&gt;=0,B7658&lt;0),1,0)</f>
        <v>0</v>
      </c>
    </row>
    <row r="7660" customFormat="false" ht="12.8" hidden="false" customHeight="false" outlineLevel="0" collapsed="false">
      <c r="A7660" s="8" t="n">
        <f aca="false">A7659-0.01</f>
        <v>23.4399999999866</v>
      </c>
      <c r="B7660" s="42" t="n">
        <f aca="false">1+$F$5*$F$4*(1+$F$6)^A7660-(1+$F$5)^A7660</f>
        <v>-12.9638146755657</v>
      </c>
      <c r="C7660" s="43" t="n">
        <f aca="false">IF(AND(B7660&gt;=0,B7659&lt;0),1,0)</f>
        <v>0</v>
      </c>
    </row>
    <row r="7661" customFormat="false" ht="12.8" hidden="false" customHeight="false" outlineLevel="0" collapsed="false">
      <c r="A7661" s="8" t="n">
        <f aca="false">A7660-0.01</f>
        <v>23.4299999999866</v>
      </c>
      <c r="B7661" s="42" t="n">
        <f aca="false">1+$F$5*$F$4*(1+$F$6)^A7661-(1+$F$5)^A7661</f>
        <v>-12.9421267744369</v>
      </c>
      <c r="C7661" s="43" t="n">
        <f aca="false">IF(AND(B7661&gt;=0,B7660&lt;0),1,0)</f>
        <v>0</v>
      </c>
    </row>
    <row r="7662" customFormat="false" ht="12.8" hidden="false" customHeight="false" outlineLevel="0" collapsed="false">
      <c r="A7662" s="8" t="n">
        <f aca="false">A7661-0.01</f>
        <v>23.4199999999866</v>
      </c>
      <c r="B7662" s="42" t="n">
        <f aca="false">1+$F$5*$F$4*(1+$F$6)^A7662-(1+$F$5)^A7662</f>
        <v>-12.9204667802678</v>
      </c>
      <c r="C7662" s="43" t="n">
        <f aca="false">IF(AND(B7662&gt;=0,B7661&lt;0),1,0)</f>
        <v>0</v>
      </c>
    </row>
    <row r="7663" customFormat="false" ht="12.8" hidden="false" customHeight="false" outlineLevel="0" collapsed="false">
      <c r="A7663" s="8" t="n">
        <f aca="false">A7662-0.01</f>
        <v>23.4099999999866</v>
      </c>
      <c r="B7663" s="42" t="n">
        <f aca="false">1+$F$5*$F$4*(1+$F$6)^A7663-(1+$F$5)^A7663</f>
        <v>-12.8988346582248</v>
      </c>
      <c r="C7663" s="43" t="n">
        <f aca="false">IF(AND(B7663&gt;=0,B7662&lt;0),1,0)</f>
        <v>0</v>
      </c>
    </row>
    <row r="7664" customFormat="false" ht="12.8" hidden="false" customHeight="false" outlineLevel="0" collapsed="false">
      <c r="A7664" s="8" t="n">
        <f aca="false">A7663-0.01</f>
        <v>23.3999999999866</v>
      </c>
      <c r="B7664" s="42" t="n">
        <f aca="false">1+$F$5*$F$4*(1+$F$6)^A7664-(1+$F$5)^A7664</f>
        <v>-12.8772303735172</v>
      </c>
      <c r="C7664" s="43" t="n">
        <f aca="false">IF(AND(B7664&gt;=0,B7663&lt;0),1,0)</f>
        <v>0</v>
      </c>
    </row>
    <row r="7665" customFormat="false" ht="12.8" hidden="false" customHeight="false" outlineLevel="0" collapsed="false">
      <c r="A7665" s="8" t="n">
        <f aca="false">A7664-0.01</f>
        <v>23.3899999999866</v>
      </c>
      <c r="B7665" s="42" t="n">
        <f aca="false">1+$F$5*$F$4*(1+$F$6)^A7665-(1+$F$5)^A7665</f>
        <v>-12.8556538913977</v>
      </c>
      <c r="C7665" s="43" t="n">
        <f aca="false">IF(AND(B7665&gt;=0,B7664&lt;0),1,0)</f>
        <v>0</v>
      </c>
    </row>
    <row r="7666" customFormat="false" ht="12.8" hidden="false" customHeight="false" outlineLevel="0" collapsed="false">
      <c r="A7666" s="8" t="n">
        <f aca="false">A7665-0.01</f>
        <v>23.3799999999866</v>
      </c>
      <c r="B7666" s="42" t="n">
        <f aca="false">1+$F$5*$F$4*(1+$F$6)^A7666-(1+$F$5)^A7666</f>
        <v>-12.834105177162</v>
      </c>
      <c r="C7666" s="43" t="n">
        <f aca="false">IF(AND(B7666&gt;=0,B7665&lt;0),1,0)</f>
        <v>0</v>
      </c>
    </row>
    <row r="7667" customFormat="false" ht="12.8" hidden="false" customHeight="false" outlineLevel="0" collapsed="false">
      <c r="A7667" s="8" t="n">
        <f aca="false">A7666-0.01</f>
        <v>23.3699999999866</v>
      </c>
      <c r="B7667" s="42" t="n">
        <f aca="false">1+$F$5*$F$4*(1+$F$6)^A7667-(1+$F$5)^A7667</f>
        <v>-12.812584196149</v>
      </c>
      <c r="C7667" s="43" t="n">
        <f aca="false">IF(AND(B7667&gt;=0,B7666&lt;0),1,0)</f>
        <v>0</v>
      </c>
    </row>
    <row r="7668" customFormat="false" ht="12.8" hidden="false" customHeight="false" outlineLevel="0" collapsed="false">
      <c r="A7668" s="8" t="n">
        <f aca="false">A7667-0.01</f>
        <v>23.3599999999866</v>
      </c>
      <c r="B7668" s="42" t="n">
        <f aca="false">1+$F$5*$F$4*(1+$F$6)^A7668-(1+$F$5)^A7668</f>
        <v>-12.7910909137406</v>
      </c>
      <c r="C7668" s="43" t="n">
        <f aca="false">IF(AND(B7668&gt;=0,B7667&lt;0),1,0)</f>
        <v>0</v>
      </c>
    </row>
    <row r="7669" customFormat="false" ht="12.8" hidden="false" customHeight="false" outlineLevel="0" collapsed="false">
      <c r="A7669" s="8" t="n">
        <f aca="false">A7668-0.01</f>
        <v>23.3499999999866</v>
      </c>
      <c r="B7669" s="42" t="n">
        <f aca="false">1+$F$5*$F$4*(1+$F$6)^A7669-(1+$F$5)^A7669</f>
        <v>-12.7696252953615</v>
      </c>
      <c r="C7669" s="43" t="n">
        <f aca="false">IF(AND(B7669&gt;=0,B7668&lt;0),1,0)</f>
        <v>0</v>
      </c>
    </row>
    <row r="7670" customFormat="false" ht="12.8" hidden="false" customHeight="false" outlineLevel="0" collapsed="false">
      <c r="A7670" s="8" t="n">
        <f aca="false">A7669-0.01</f>
        <v>23.3399999999866</v>
      </c>
      <c r="B7670" s="42" t="n">
        <f aca="false">1+$F$5*$F$4*(1+$F$6)^A7670-(1+$F$5)^A7670</f>
        <v>-12.7481873064794</v>
      </c>
      <c r="C7670" s="43" t="n">
        <f aca="false">IF(AND(B7670&gt;=0,B7669&lt;0),1,0)</f>
        <v>0</v>
      </c>
    </row>
    <row r="7671" customFormat="false" ht="12.8" hidden="false" customHeight="false" outlineLevel="0" collapsed="false">
      <c r="A7671" s="8" t="n">
        <f aca="false">A7670-0.01</f>
        <v>23.3299999999866</v>
      </c>
      <c r="B7671" s="42" t="n">
        <f aca="false">1+$F$5*$F$4*(1+$F$6)^A7671-(1+$F$5)^A7671</f>
        <v>-12.7267769126051</v>
      </c>
      <c r="C7671" s="43" t="n">
        <f aca="false">IF(AND(B7671&gt;=0,B7670&lt;0),1,0)</f>
        <v>0</v>
      </c>
    </row>
    <row r="7672" customFormat="false" ht="12.8" hidden="false" customHeight="false" outlineLevel="0" collapsed="false">
      <c r="A7672" s="8" t="n">
        <f aca="false">A7671-0.01</f>
        <v>23.3199999999866</v>
      </c>
      <c r="B7672" s="42" t="n">
        <f aca="false">1+$F$5*$F$4*(1+$F$6)^A7672-(1+$F$5)^A7672</f>
        <v>-12.705394079292</v>
      </c>
      <c r="C7672" s="43" t="n">
        <f aca="false">IF(AND(B7672&gt;=0,B7671&lt;0),1,0)</f>
        <v>0</v>
      </c>
    </row>
    <row r="7673" customFormat="false" ht="12.8" hidden="false" customHeight="false" outlineLevel="0" collapsed="false">
      <c r="A7673" s="8" t="n">
        <f aca="false">A7672-0.01</f>
        <v>23.3099999999866</v>
      </c>
      <c r="B7673" s="42" t="n">
        <f aca="false">1+$F$5*$F$4*(1+$F$6)^A7673-(1+$F$5)^A7673</f>
        <v>-12.6840387721361</v>
      </c>
      <c r="C7673" s="43" t="n">
        <f aca="false">IF(AND(B7673&gt;=0,B7672&lt;0),1,0)</f>
        <v>0</v>
      </c>
    </row>
    <row r="7674" customFormat="false" ht="12.8" hidden="false" customHeight="false" outlineLevel="0" collapsed="false">
      <c r="A7674" s="8" t="n">
        <f aca="false">A7673-0.01</f>
        <v>23.2999999999866</v>
      </c>
      <c r="B7674" s="42" t="n">
        <f aca="false">1+$F$5*$F$4*(1+$F$6)^A7674-(1+$F$5)^A7674</f>
        <v>-12.6627109567764</v>
      </c>
      <c r="C7674" s="43" t="n">
        <f aca="false">IF(AND(B7674&gt;=0,B7673&lt;0),1,0)</f>
        <v>0</v>
      </c>
    </row>
    <row r="7675" customFormat="false" ht="12.8" hidden="false" customHeight="false" outlineLevel="0" collapsed="false">
      <c r="A7675" s="8" t="n">
        <f aca="false">A7674-0.01</f>
        <v>23.2899999999866</v>
      </c>
      <c r="B7675" s="42" t="n">
        <f aca="false">1+$F$5*$F$4*(1+$F$6)^A7675-(1+$F$5)^A7675</f>
        <v>-12.6414105988945</v>
      </c>
      <c r="C7675" s="43" t="n">
        <f aca="false">IF(AND(B7675&gt;=0,B7674&lt;0),1,0)</f>
        <v>0</v>
      </c>
    </row>
    <row r="7676" customFormat="false" ht="12.8" hidden="false" customHeight="false" outlineLevel="0" collapsed="false">
      <c r="A7676" s="8" t="n">
        <f aca="false">A7675-0.01</f>
        <v>23.2799999999866</v>
      </c>
      <c r="B7676" s="42" t="n">
        <f aca="false">1+$F$5*$F$4*(1+$F$6)^A7676-(1+$F$5)^A7676</f>
        <v>-12.6201376642144</v>
      </c>
      <c r="C7676" s="43" t="n">
        <f aca="false">IF(AND(B7676&gt;=0,B7675&lt;0),1,0)</f>
        <v>0</v>
      </c>
    </row>
    <row r="7677" customFormat="false" ht="12.8" hidden="false" customHeight="false" outlineLevel="0" collapsed="false">
      <c r="A7677" s="8" t="n">
        <f aca="false">A7676-0.01</f>
        <v>23.2699999999866</v>
      </c>
      <c r="B7677" s="42" t="n">
        <f aca="false">1+$F$5*$F$4*(1+$F$6)^A7677-(1+$F$5)^A7677</f>
        <v>-12.5988921185028</v>
      </c>
      <c r="C7677" s="43" t="n">
        <f aca="false">IF(AND(B7677&gt;=0,B7676&lt;0),1,0)</f>
        <v>0</v>
      </c>
    </row>
    <row r="7678" customFormat="false" ht="12.8" hidden="false" customHeight="false" outlineLevel="0" collapsed="false">
      <c r="A7678" s="8" t="n">
        <f aca="false">A7677-0.01</f>
        <v>23.2599999999866</v>
      </c>
      <c r="B7678" s="42" t="n">
        <f aca="false">1+$F$5*$F$4*(1+$F$6)^A7678-(1+$F$5)^A7678</f>
        <v>-12.577673927569</v>
      </c>
      <c r="C7678" s="43" t="n">
        <f aca="false">IF(AND(B7678&gt;=0,B7677&lt;0),1,0)</f>
        <v>0</v>
      </c>
    </row>
    <row r="7679" customFormat="false" ht="12.8" hidden="false" customHeight="false" outlineLevel="0" collapsed="false">
      <c r="A7679" s="8" t="n">
        <f aca="false">A7678-0.01</f>
        <v>23.2499999999866</v>
      </c>
      <c r="B7679" s="42" t="n">
        <f aca="false">1+$F$5*$F$4*(1+$F$6)^A7679-(1+$F$5)^A7679</f>
        <v>-12.5564830572645</v>
      </c>
      <c r="C7679" s="43" t="n">
        <f aca="false">IF(AND(B7679&gt;=0,B7678&lt;0),1,0)</f>
        <v>0</v>
      </c>
    </row>
    <row r="7680" customFormat="false" ht="12.8" hidden="false" customHeight="false" outlineLevel="0" collapsed="false">
      <c r="A7680" s="8" t="n">
        <f aca="false">A7679-0.01</f>
        <v>23.2399999999866</v>
      </c>
      <c r="B7680" s="42" t="n">
        <f aca="false">1+$F$5*$F$4*(1+$F$6)^A7680-(1+$F$5)^A7680</f>
        <v>-12.5353194734834</v>
      </c>
      <c r="C7680" s="43" t="n">
        <f aca="false">IF(AND(B7680&gt;=0,B7679&lt;0),1,0)</f>
        <v>0</v>
      </c>
    </row>
    <row r="7681" customFormat="false" ht="12.8" hidden="false" customHeight="false" outlineLevel="0" collapsed="false">
      <c r="A7681" s="8" t="n">
        <f aca="false">A7680-0.01</f>
        <v>23.2299999999866</v>
      </c>
      <c r="B7681" s="42" t="n">
        <f aca="false">1+$F$5*$F$4*(1+$F$6)^A7681-(1+$F$5)^A7681</f>
        <v>-12.5141831421619</v>
      </c>
      <c r="C7681" s="43" t="n">
        <f aca="false">IF(AND(B7681&gt;=0,B7680&lt;0),1,0)</f>
        <v>0</v>
      </c>
    </row>
    <row r="7682" customFormat="false" ht="12.8" hidden="false" customHeight="false" outlineLevel="0" collapsed="false">
      <c r="A7682" s="8" t="n">
        <f aca="false">A7681-0.01</f>
        <v>23.2199999999866</v>
      </c>
      <c r="B7682" s="42" t="n">
        <f aca="false">1+$F$5*$F$4*(1+$F$6)^A7682-(1+$F$5)^A7682</f>
        <v>-12.4930740292788</v>
      </c>
      <c r="C7682" s="43" t="n">
        <f aca="false">IF(AND(B7682&gt;=0,B7681&lt;0),1,0)</f>
        <v>0</v>
      </c>
    </row>
    <row r="7683" customFormat="false" ht="12.8" hidden="false" customHeight="false" outlineLevel="0" collapsed="false">
      <c r="A7683" s="8" t="n">
        <f aca="false">A7682-0.01</f>
        <v>23.2099999999866</v>
      </c>
      <c r="B7683" s="42" t="n">
        <f aca="false">1+$F$5*$F$4*(1+$F$6)^A7683-(1+$F$5)^A7683</f>
        <v>-12.4719921008548</v>
      </c>
      <c r="C7683" s="43" t="n">
        <f aca="false">IF(AND(B7683&gt;=0,B7682&lt;0),1,0)</f>
        <v>0</v>
      </c>
    </row>
    <row r="7684" customFormat="false" ht="12.8" hidden="false" customHeight="false" outlineLevel="0" collapsed="false">
      <c r="A7684" s="8" t="n">
        <f aca="false">A7683-0.01</f>
        <v>23.1999999999866</v>
      </c>
      <c r="B7684" s="42" t="n">
        <f aca="false">1+$F$5*$F$4*(1+$F$6)^A7684-(1+$F$5)^A7684</f>
        <v>-12.450937322953</v>
      </c>
      <c r="C7684" s="43" t="n">
        <f aca="false">IF(AND(B7684&gt;=0,B7683&lt;0),1,0)</f>
        <v>0</v>
      </c>
    </row>
    <row r="7685" customFormat="false" ht="12.8" hidden="false" customHeight="false" outlineLevel="0" collapsed="false">
      <c r="A7685" s="8" t="n">
        <f aca="false">A7684-0.01</f>
        <v>23.1899999999866</v>
      </c>
      <c r="B7685" s="42" t="n">
        <f aca="false">1+$F$5*$F$4*(1+$F$6)^A7685-(1+$F$5)^A7685</f>
        <v>-12.4299096616786</v>
      </c>
      <c r="C7685" s="43" t="n">
        <f aca="false">IF(AND(B7685&gt;=0,B7684&lt;0),1,0)</f>
        <v>0</v>
      </c>
    </row>
    <row r="7686" customFormat="false" ht="12.8" hidden="false" customHeight="false" outlineLevel="0" collapsed="false">
      <c r="A7686" s="8" t="n">
        <f aca="false">A7685-0.01</f>
        <v>23.1799999999866</v>
      </c>
      <c r="B7686" s="42" t="n">
        <f aca="false">1+$F$5*$F$4*(1+$F$6)^A7686-(1+$F$5)^A7686</f>
        <v>-12.4089090831787</v>
      </c>
      <c r="C7686" s="43" t="n">
        <f aca="false">IF(AND(B7686&gt;=0,B7685&lt;0),1,0)</f>
        <v>0</v>
      </c>
    </row>
    <row r="7687" customFormat="false" ht="12.8" hidden="false" customHeight="false" outlineLevel="0" collapsed="false">
      <c r="A7687" s="8" t="n">
        <f aca="false">A7686-0.01</f>
        <v>23.1699999999866</v>
      </c>
      <c r="B7687" s="42" t="n">
        <f aca="false">1+$F$5*$F$4*(1+$F$6)^A7687-(1+$F$5)^A7687</f>
        <v>-12.3879355536427</v>
      </c>
      <c r="C7687" s="43" t="n">
        <f aca="false">IF(AND(B7687&gt;=0,B7686&lt;0),1,0)</f>
        <v>0</v>
      </c>
    </row>
    <row r="7688" customFormat="false" ht="12.8" hidden="false" customHeight="false" outlineLevel="0" collapsed="false">
      <c r="A7688" s="8" t="n">
        <f aca="false">A7687-0.01</f>
        <v>23.1599999999866</v>
      </c>
      <c r="B7688" s="42" t="n">
        <f aca="false">1+$F$5*$F$4*(1+$F$6)^A7688-(1+$F$5)^A7688</f>
        <v>-12.3669890393018</v>
      </c>
      <c r="C7688" s="43" t="n">
        <f aca="false">IF(AND(B7688&gt;=0,B7687&lt;0),1,0)</f>
        <v>0</v>
      </c>
    </row>
    <row r="7689" customFormat="false" ht="12.8" hidden="false" customHeight="false" outlineLevel="0" collapsed="false">
      <c r="A7689" s="8" t="n">
        <f aca="false">A7688-0.01</f>
        <v>23.1499999999866</v>
      </c>
      <c r="B7689" s="42" t="n">
        <f aca="false">1+$F$5*$F$4*(1+$F$6)^A7689-(1+$F$5)^A7689</f>
        <v>-12.3460695064291</v>
      </c>
      <c r="C7689" s="43" t="n">
        <f aca="false">IF(AND(B7689&gt;=0,B7688&lt;0),1,0)</f>
        <v>0</v>
      </c>
    </row>
    <row r="7690" customFormat="false" ht="12.8" hidden="false" customHeight="false" outlineLevel="0" collapsed="false">
      <c r="A7690" s="8" t="n">
        <f aca="false">A7689-0.01</f>
        <v>23.1399999999866</v>
      </c>
      <c r="B7690" s="42" t="n">
        <f aca="false">1+$F$5*$F$4*(1+$F$6)^A7690-(1+$F$5)^A7690</f>
        <v>-12.3251769213396</v>
      </c>
      <c r="C7690" s="43" t="n">
        <f aca="false">IF(AND(B7690&gt;=0,B7689&lt;0),1,0)</f>
        <v>0</v>
      </c>
    </row>
    <row r="7691" customFormat="false" ht="12.8" hidden="false" customHeight="false" outlineLevel="0" collapsed="false">
      <c r="A7691" s="8" t="n">
        <f aca="false">A7690-0.01</f>
        <v>23.1299999999866</v>
      </c>
      <c r="B7691" s="42" t="n">
        <f aca="false">1+$F$5*$F$4*(1+$F$6)^A7691-(1+$F$5)^A7691</f>
        <v>-12.3043112503902</v>
      </c>
      <c r="C7691" s="43" t="n">
        <f aca="false">IF(AND(B7691&gt;=0,B7690&lt;0),1,0)</f>
        <v>0</v>
      </c>
    </row>
    <row r="7692" customFormat="false" ht="12.8" hidden="false" customHeight="false" outlineLevel="0" collapsed="false">
      <c r="A7692" s="8" t="n">
        <f aca="false">A7691-0.01</f>
        <v>23.1199999999866</v>
      </c>
      <c r="B7692" s="42" t="n">
        <f aca="false">1+$F$5*$F$4*(1+$F$6)^A7692-(1+$F$5)^A7692</f>
        <v>-12.2834724599794</v>
      </c>
      <c r="C7692" s="43" t="n">
        <f aca="false">IF(AND(B7692&gt;=0,B7691&lt;0),1,0)</f>
        <v>0</v>
      </c>
    </row>
    <row r="7693" customFormat="false" ht="12.8" hidden="false" customHeight="false" outlineLevel="0" collapsed="false">
      <c r="A7693" s="8" t="n">
        <f aca="false">A7692-0.01</f>
        <v>23.1099999999866</v>
      </c>
      <c r="B7693" s="42" t="n">
        <f aca="false">1+$F$5*$F$4*(1+$F$6)^A7693-(1+$F$5)^A7693</f>
        <v>-12.2626605165475</v>
      </c>
      <c r="C7693" s="43" t="n">
        <f aca="false">IF(AND(B7693&gt;=0,B7692&lt;0),1,0)</f>
        <v>0</v>
      </c>
    </row>
    <row r="7694" customFormat="false" ht="12.8" hidden="false" customHeight="false" outlineLevel="0" collapsed="false">
      <c r="A7694" s="8" t="n">
        <f aca="false">A7693-0.01</f>
        <v>23.0999999999866</v>
      </c>
      <c r="B7694" s="42" t="n">
        <f aca="false">1+$F$5*$F$4*(1+$F$6)^A7694-(1+$F$5)^A7694</f>
        <v>-12.2418753865765</v>
      </c>
      <c r="C7694" s="43" t="n">
        <f aca="false">IF(AND(B7694&gt;=0,B7693&lt;0),1,0)</f>
        <v>0</v>
      </c>
    </row>
    <row r="7695" customFormat="false" ht="12.8" hidden="false" customHeight="false" outlineLevel="0" collapsed="false">
      <c r="A7695" s="8" t="n">
        <f aca="false">A7694-0.01</f>
        <v>23.0899999999866</v>
      </c>
      <c r="B7695" s="42" t="n">
        <f aca="false">1+$F$5*$F$4*(1+$F$6)^A7695-(1+$F$5)^A7695</f>
        <v>-12.22111703659</v>
      </c>
      <c r="C7695" s="43" t="n">
        <f aca="false">IF(AND(B7695&gt;=0,B7694&lt;0),1,0)</f>
        <v>0</v>
      </c>
    </row>
    <row r="7696" customFormat="false" ht="12.8" hidden="false" customHeight="false" outlineLevel="0" collapsed="false">
      <c r="A7696" s="8" t="n">
        <f aca="false">A7695-0.01</f>
        <v>23.0799999999866</v>
      </c>
      <c r="B7696" s="42" t="n">
        <f aca="false">1+$F$5*$F$4*(1+$F$6)^A7696-(1+$F$5)^A7696</f>
        <v>-12.200385433153</v>
      </c>
      <c r="C7696" s="43" t="n">
        <f aca="false">IF(AND(B7696&gt;=0,B7695&lt;0),1,0)</f>
        <v>0</v>
      </c>
    </row>
    <row r="7697" customFormat="false" ht="12.8" hidden="false" customHeight="false" outlineLevel="0" collapsed="false">
      <c r="A7697" s="8" t="n">
        <f aca="false">A7696-0.01</f>
        <v>23.0699999999866</v>
      </c>
      <c r="B7697" s="42" t="n">
        <f aca="false">1+$F$5*$F$4*(1+$F$6)^A7697-(1+$F$5)^A7697</f>
        <v>-12.1796805428722</v>
      </c>
      <c r="C7697" s="43" t="n">
        <f aca="false">IF(AND(B7697&gt;=0,B7696&lt;0),1,0)</f>
        <v>0</v>
      </c>
    </row>
    <row r="7698" customFormat="false" ht="12.8" hidden="false" customHeight="false" outlineLevel="0" collapsed="false">
      <c r="A7698" s="8" t="n">
        <f aca="false">A7697-0.01</f>
        <v>23.0599999999866</v>
      </c>
      <c r="B7698" s="42" t="n">
        <f aca="false">1+$F$5*$F$4*(1+$F$6)^A7698-(1+$F$5)^A7698</f>
        <v>-12.1590023323956</v>
      </c>
      <c r="C7698" s="43" t="n">
        <f aca="false">IF(AND(B7698&gt;=0,B7697&lt;0),1,0)</f>
        <v>0</v>
      </c>
    </row>
    <row r="7699" customFormat="false" ht="12.8" hidden="false" customHeight="false" outlineLevel="0" collapsed="false">
      <c r="A7699" s="8" t="n">
        <f aca="false">A7698-0.01</f>
        <v>23.0499999999866</v>
      </c>
      <c r="B7699" s="42" t="n">
        <f aca="false">1+$F$5*$F$4*(1+$F$6)^A7699-(1+$F$5)^A7699</f>
        <v>-12.1383507684127</v>
      </c>
      <c r="C7699" s="43" t="n">
        <f aca="false">IF(AND(B7699&gt;=0,B7698&lt;0),1,0)</f>
        <v>0</v>
      </c>
    </row>
    <row r="7700" customFormat="false" ht="12.8" hidden="false" customHeight="false" outlineLevel="0" collapsed="false">
      <c r="A7700" s="8" t="n">
        <f aca="false">A7699-0.01</f>
        <v>23.0399999999866</v>
      </c>
      <c r="B7700" s="42" t="n">
        <f aca="false">1+$F$5*$F$4*(1+$F$6)^A7700-(1+$F$5)^A7700</f>
        <v>-12.1177258176544</v>
      </c>
      <c r="C7700" s="43" t="n">
        <f aca="false">IF(AND(B7700&gt;=0,B7699&lt;0),1,0)</f>
        <v>0</v>
      </c>
    </row>
    <row r="7701" customFormat="false" ht="12.8" hidden="false" customHeight="false" outlineLevel="0" collapsed="false">
      <c r="A7701" s="8" t="n">
        <f aca="false">A7700-0.01</f>
        <v>23.0299999999866</v>
      </c>
      <c r="B7701" s="42" t="n">
        <f aca="false">1+$F$5*$F$4*(1+$F$6)^A7701-(1+$F$5)^A7701</f>
        <v>-12.0971274468927</v>
      </c>
      <c r="C7701" s="43" t="n">
        <f aca="false">IF(AND(B7701&gt;=0,B7700&lt;0),1,0)</f>
        <v>0</v>
      </c>
    </row>
    <row r="7702" customFormat="false" ht="12.8" hidden="false" customHeight="false" outlineLevel="0" collapsed="false">
      <c r="A7702" s="8" t="n">
        <f aca="false">A7701-0.01</f>
        <v>23.0199999999865</v>
      </c>
      <c r="B7702" s="42" t="n">
        <f aca="false">1+$F$5*$F$4*(1+$F$6)^A7702-(1+$F$5)^A7702</f>
        <v>-12.076555622941</v>
      </c>
      <c r="C7702" s="43" t="n">
        <f aca="false">IF(AND(B7702&gt;=0,B7701&lt;0),1,0)</f>
        <v>0</v>
      </c>
    </row>
    <row r="7703" customFormat="false" ht="12.8" hidden="false" customHeight="false" outlineLevel="0" collapsed="false">
      <c r="A7703" s="8" t="n">
        <f aca="false">A7702-0.01</f>
        <v>23.0099999999865</v>
      </c>
      <c r="B7703" s="42" t="n">
        <f aca="false">1+$F$5*$F$4*(1+$F$6)^A7703-(1+$F$5)^A7703</f>
        <v>-12.056010312654</v>
      </c>
      <c r="C7703" s="43" t="n">
        <f aca="false">IF(AND(B7703&gt;=0,B7702&lt;0),1,0)</f>
        <v>0</v>
      </c>
    </row>
    <row r="7704" customFormat="false" ht="12.8" hidden="false" customHeight="false" outlineLevel="0" collapsed="false">
      <c r="A7704" s="8" t="n">
        <f aca="false">A7703-0.01</f>
        <v>22.9999999999865</v>
      </c>
      <c r="B7704" s="42" t="n">
        <f aca="false">1+$F$5*$F$4*(1+$F$6)^A7704-(1+$F$5)^A7704</f>
        <v>-12.0354914829272</v>
      </c>
      <c r="C7704" s="43" t="n">
        <f aca="false">IF(AND(B7704&gt;=0,B7703&lt;0),1,0)</f>
        <v>0</v>
      </c>
    </row>
    <row r="7705" customFormat="false" ht="12.8" hidden="false" customHeight="false" outlineLevel="0" collapsed="false">
      <c r="A7705" s="8" t="n">
        <f aca="false">A7704-0.01</f>
        <v>22.9899999999865</v>
      </c>
      <c r="B7705" s="42" t="n">
        <f aca="false">1+$F$5*$F$4*(1+$F$6)^A7705-(1+$F$5)^A7705</f>
        <v>-12.0149991006975</v>
      </c>
      <c r="C7705" s="43" t="n">
        <f aca="false">IF(AND(B7705&gt;=0,B7704&lt;0),1,0)</f>
        <v>0</v>
      </c>
    </row>
    <row r="7706" customFormat="false" ht="12.8" hidden="false" customHeight="false" outlineLevel="0" collapsed="false">
      <c r="A7706" s="8" t="n">
        <f aca="false">A7705-0.01</f>
        <v>22.9799999999865</v>
      </c>
      <c r="B7706" s="42" t="n">
        <f aca="false">1+$F$5*$F$4*(1+$F$6)^A7706-(1+$F$5)^A7706</f>
        <v>-11.9945331329428</v>
      </c>
      <c r="C7706" s="43" t="n">
        <f aca="false">IF(AND(B7706&gt;=0,B7705&lt;0),1,0)</f>
        <v>0</v>
      </c>
    </row>
    <row r="7707" customFormat="false" ht="12.8" hidden="false" customHeight="false" outlineLevel="0" collapsed="false">
      <c r="A7707" s="8" t="n">
        <f aca="false">A7706-0.01</f>
        <v>22.9699999999865</v>
      </c>
      <c r="B7707" s="42" t="n">
        <f aca="false">1+$F$5*$F$4*(1+$F$6)^A7707-(1+$F$5)^A7707</f>
        <v>-11.9740935466818</v>
      </c>
      <c r="C7707" s="43" t="n">
        <f aca="false">IF(AND(B7707&gt;=0,B7706&lt;0),1,0)</f>
        <v>0</v>
      </c>
    </row>
    <row r="7708" customFormat="false" ht="12.8" hidden="false" customHeight="false" outlineLevel="0" collapsed="false">
      <c r="A7708" s="8" t="n">
        <f aca="false">A7707-0.01</f>
        <v>22.9599999999865</v>
      </c>
      <c r="B7708" s="42" t="n">
        <f aca="false">1+$F$5*$F$4*(1+$F$6)^A7708-(1+$F$5)^A7708</f>
        <v>-11.9536803089743</v>
      </c>
      <c r="C7708" s="43" t="n">
        <f aca="false">IF(AND(B7708&gt;=0,B7707&lt;0),1,0)</f>
        <v>0</v>
      </c>
    </row>
    <row r="7709" customFormat="false" ht="12.8" hidden="false" customHeight="false" outlineLevel="0" collapsed="false">
      <c r="A7709" s="8" t="n">
        <f aca="false">A7708-0.01</f>
        <v>22.9499999999865</v>
      </c>
      <c r="B7709" s="42" t="n">
        <f aca="false">1+$F$5*$F$4*(1+$F$6)^A7709-(1+$F$5)^A7709</f>
        <v>-11.9332933869211</v>
      </c>
      <c r="C7709" s="43" t="n">
        <f aca="false">IF(AND(B7709&gt;=0,B7708&lt;0),1,0)</f>
        <v>0</v>
      </c>
    </row>
    <row r="7710" customFormat="false" ht="12.8" hidden="false" customHeight="false" outlineLevel="0" collapsed="false">
      <c r="A7710" s="8" t="n">
        <f aca="false">A7709-0.01</f>
        <v>22.9399999999865</v>
      </c>
      <c r="B7710" s="42" t="n">
        <f aca="false">1+$F$5*$F$4*(1+$F$6)^A7710-(1+$F$5)^A7710</f>
        <v>-11.9129327476636</v>
      </c>
      <c r="C7710" s="43" t="n">
        <f aca="false">IF(AND(B7710&gt;=0,B7709&lt;0),1,0)</f>
        <v>0</v>
      </c>
    </row>
    <row r="7711" customFormat="false" ht="12.8" hidden="false" customHeight="false" outlineLevel="0" collapsed="false">
      <c r="A7711" s="8" t="n">
        <f aca="false">A7710-0.01</f>
        <v>22.9299999999865</v>
      </c>
      <c r="B7711" s="42" t="n">
        <f aca="false">1+$F$5*$F$4*(1+$F$6)^A7711-(1+$F$5)^A7711</f>
        <v>-11.8925983583842</v>
      </c>
      <c r="C7711" s="43" t="n">
        <f aca="false">IF(AND(B7711&gt;=0,B7710&lt;0),1,0)</f>
        <v>0</v>
      </c>
    </row>
    <row r="7712" customFormat="false" ht="12.8" hidden="false" customHeight="false" outlineLevel="0" collapsed="false">
      <c r="A7712" s="8" t="n">
        <f aca="false">A7711-0.01</f>
        <v>22.9199999999865</v>
      </c>
      <c r="B7712" s="42" t="n">
        <f aca="false">1+$F$5*$F$4*(1+$F$6)^A7712-(1+$F$5)^A7712</f>
        <v>-11.8722901863057</v>
      </c>
      <c r="C7712" s="43" t="n">
        <f aca="false">IF(AND(B7712&gt;=0,B7711&lt;0),1,0)</f>
        <v>0</v>
      </c>
    </row>
    <row r="7713" customFormat="false" ht="12.8" hidden="false" customHeight="false" outlineLevel="0" collapsed="false">
      <c r="A7713" s="8" t="n">
        <f aca="false">A7712-0.01</f>
        <v>22.9099999999865</v>
      </c>
      <c r="B7713" s="42" t="n">
        <f aca="false">1+$F$5*$F$4*(1+$F$6)^A7713-(1+$F$5)^A7713</f>
        <v>-11.8520081986921</v>
      </c>
      <c r="C7713" s="43" t="n">
        <f aca="false">IF(AND(B7713&gt;=0,B7712&lt;0),1,0)</f>
        <v>0</v>
      </c>
    </row>
    <row r="7714" customFormat="false" ht="12.8" hidden="false" customHeight="false" outlineLevel="0" collapsed="false">
      <c r="A7714" s="8" t="n">
        <f aca="false">A7713-0.01</f>
        <v>22.8999999999865</v>
      </c>
      <c r="B7714" s="42" t="n">
        <f aca="false">1+$F$5*$F$4*(1+$F$6)^A7714-(1+$F$5)^A7714</f>
        <v>-11.8317523628475</v>
      </c>
      <c r="C7714" s="43" t="n">
        <f aca="false">IF(AND(B7714&gt;=0,B7713&lt;0),1,0)</f>
        <v>0</v>
      </c>
    </row>
    <row r="7715" customFormat="false" ht="12.8" hidden="false" customHeight="false" outlineLevel="0" collapsed="false">
      <c r="A7715" s="8" t="n">
        <f aca="false">A7714-0.01</f>
        <v>22.8899999999865</v>
      </c>
      <c r="B7715" s="42" t="n">
        <f aca="false">1+$F$5*$F$4*(1+$F$6)^A7715-(1+$F$5)^A7715</f>
        <v>-11.8115226461171</v>
      </c>
      <c r="C7715" s="43" t="n">
        <f aca="false">IF(AND(B7715&gt;=0,B7714&lt;0),1,0)</f>
        <v>0</v>
      </c>
    </row>
    <row r="7716" customFormat="false" ht="12.8" hidden="false" customHeight="false" outlineLevel="0" collapsed="false">
      <c r="A7716" s="8" t="n">
        <f aca="false">A7715-0.01</f>
        <v>22.8799999999865</v>
      </c>
      <c r="B7716" s="42" t="n">
        <f aca="false">1+$F$5*$F$4*(1+$F$6)^A7716-(1+$F$5)^A7716</f>
        <v>-11.7913190158862</v>
      </c>
      <c r="C7716" s="43" t="n">
        <f aca="false">IF(AND(B7716&gt;=0,B7715&lt;0),1,0)</f>
        <v>0</v>
      </c>
    </row>
    <row r="7717" customFormat="false" ht="12.8" hidden="false" customHeight="false" outlineLevel="0" collapsed="false">
      <c r="A7717" s="8" t="n">
        <f aca="false">A7716-0.01</f>
        <v>22.8699999999865</v>
      </c>
      <c r="B7717" s="42" t="n">
        <f aca="false">1+$F$5*$F$4*(1+$F$6)^A7717-(1+$F$5)^A7717</f>
        <v>-11.7711414395808</v>
      </c>
      <c r="C7717" s="43" t="n">
        <f aca="false">IF(AND(B7717&gt;=0,B7716&lt;0),1,0)</f>
        <v>0</v>
      </c>
    </row>
    <row r="7718" customFormat="false" ht="12.8" hidden="false" customHeight="false" outlineLevel="0" collapsed="false">
      <c r="A7718" s="8" t="n">
        <f aca="false">A7717-0.01</f>
        <v>22.8599999999865</v>
      </c>
      <c r="B7718" s="42" t="n">
        <f aca="false">1+$F$5*$F$4*(1+$F$6)^A7718-(1+$F$5)^A7718</f>
        <v>-11.7509898846674</v>
      </c>
      <c r="C7718" s="43" t="n">
        <f aca="false">IF(AND(B7718&gt;=0,B7717&lt;0),1,0)</f>
        <v>0</v>
      </c>
    </row>
    <row r="7719" customFormat="false" ht="12.8" hidden="false" customHeight="false" outlineLevel="0" collapsed="false">
      <c r="A7719" s="8" t="n">
        <f aca="false">A7718-0.01</f>
        <v>22.8499999999865</v>
      </c>
      <c r="B7719" s="42" t="n">
        <f aca="false">1+$F$5*$F$4*(1+$F$6)^A7719-(1+$F$5)^A7719</f>
        <v>-11.7308643186526</v>
      </c>
      <c r="C7719" s="43" t="n">
        <f aca="false">IF(AND(B7719&gt;=0,B7718&lt;0),1,0)</f>
        <v>0</v>
      </c>
    </row>
    <row r="7720" customFormat="false" ht="12.8" hidden="false" customHeight="false" outlineLevel="0" collapsed="false">
      <c r="A7720" s="8" t="n">
        <f aca="false">A7719-0.01</f>
        <v>22.8399999999865</v>
      </c>
      <c r="B7720" s="42" t="n">
        <f aca="false">1+$F$5*$F$4*(1+$F$6)^A7720-(1+$F$5)^A7720</f>
        <v>-11.7107647090838</v>
      </c>
      <c r="C7720" s="43" t="n">
        <f aca="false">IF(AND(B7720&gt;=0,B7719&lt;0),1,0)</f>
        <v>0</v>
      </c>
    </row>
    <row r="7721" customFormat="false" ht="12.8" hidden="false" customHeight="false" outlineLevel="0" collapsed="false">
      <c r="A7721" s="8" t="n">
        <f aca="false">A7720-0.01</f>
        <v>22.8299999999865</v>
      </c>
      <c r="B7721" s="42" t="n">
        <f aca="false">1+$F$5*$F$4*(1+$F$6)^A7721-(1+$F$5)^A7721</f>
        <v>-11.6906910235482</v>
      </c>
      <c r="C7721" s="43" t="n">
        <f aca="false">IF(AND(B7721&gt;=0,B7720&lt;0),1,0)</f>
        <v>0</v>
      </c>
    </row>
    <row r="7722" customFormat="false" ht="12.8" hidden="false" customHeight="false" outlineLevel="0" collapsed="false">
      <c r="A7722" s="8" t="n">
        <f aca="false">A7721-0.01</f>
        <v>22.8199999999865</v>
      </c>
      <c r="B7722" s="42" t="n">
        <f aca="false">1+$F$5*$F$4*(1+$F$6)^A7722-(1+$F$5)^A7722</f>
        <v>-11.6706432296735</v>
      </c>
      <c r="C7722" s="43" t="n">
        <f aca="false">IF(AND(B7722&gt;=0,B7721&lt;0),1,0)</f>
        <v>0</v>
      </c>
    </row>
    <row r="7723" customFormat="false" ht="12.8" hidden="false" customHeight="false" outlineLevel="0" collapsed="false">
      <c r="A7723" s="8" t="n">
        <f aca="false">A7722-0.01</f>
        <v>22.8099999999865</v>
      </c>
      <c r="B7723" s="42" t="n">
        <f aca="false">1+$F$5*$F$4*(1+$F$6)^A7723-(1+$F$5)^A7723</f>
        <v>-11.6506212951275</v>
      </c>
      <c r="C7723" s="43" t="n">
        <f aca="false">IF(AND(B7723&gt;=0,B7722&lt;0),1,0)</f>
        <v>0</v>
      </c>
    </row>
    <row r="7724" customFormat="false" ht="12.8" hidden="false" customHeight="false" outlineLevel="0" collapsed="false">
      <c r="A7724" s="8" t="n">
        <f aca="false">A7723-0.01</f>
        <v>22.7999999999865</v>
      </c>
      <c r="B7724" s="42" t="n">
        <f aca="false">1+$F$5*$F$4*(1+$F$6)^A7724-(1+$F$5)^A7724</f>
        <v>-11.6306251876183</v>
      </c>
      <c r="C7724" s="43" t="n">
        <f aca="false">IF(AND(B7724&gt;=0,B7723&lt;0),1,0)</f>
        <v>0</v>
      </c>
    </row>
    <row r="7725" customFormat="false" ht="12.8" hidden="false" customHeight="false" outlineLevel="0" collapsed="false">
      <c r="A7725" s="8" t="n">
        <f aca="false">A7724-0.01</f>
        <v>22.7899999999865</v>
      </c>
      <c r="B7725" s="42" t="n">
        <f aca="false">1+$F$5*$F$4*(1+$F$6)^A7725-(1+$F$5)^A7725</f>
        <v>-11.6106548748938</v>
      </c>
      <c r="C7725" s="43" t="n">
        <f aca="false">IF(AND(B7725&gt;=0,B7724&lt;0),1,0)</f>
        <v>0</v>
      </c>
    </row>
    <row r="7726" customFormat="false" ht="12.8" hidden="false" customHeight="false" outlineLevel="0" collapsed="false">
      <c r="A7726" s="8" t="n">
        <f aca="false">A7725-0.01</f>
        <v>22.7799999999865</v>
      </c>
      <c r="B7726" s="42" t="n">
        <f aca="false">1+$F$5*$F$4*(1+$F$6)^A7726-(1+$F$5)^A7726</f>
        <v>-11.5907103247422</v>
      </c>
      <c r="C7726" s="43" t="n">
        <f aca="false">IF(AND(B7726&gt;=0,B7725&lt;0),1,0)</f>
        <v>0</v>
      </c>
    </row>
    <row r="7727" customFormat="false" ht="12.8" hidden="false" customHeight="false" outlineLevel="0" collapsed="false">
      <c r="A7727" s="8" t="n">
        <f aca="false">A7726-0.01</f>
        <v>22.7699999999865</v>
      </c>
      <c r="B7727" s="42" t="n">
        <f aca="false">1+$F$5*$F$4*(1+$F$6)^A7727-(1+$F$5)^A7727</f>
        <v>-11.5707915049916</v>
      </c>
      <c r="C7727" s="43" t="n">
        <f aca="false">IF(AND(B7727&gt;=0,B7726&lt;0),1,0)</f>
        <v>0</v>
      </c>
    </row>
    <row r="7728" customFormat="false" ht="12.8" hidden="false" customHeight="false" outlineLevel="0" collapsed="false">
      <c r="A7728" s="8" t="n">
        <f aca="false">A7727-0.01</f>
        <v>22.7599999999865</v>
      </c>
      <c r="B7728" s="42" t="n">
        <f aca="false">1+$F$5*$F$4*(1+$F$6)^A7728-(1+$F$5)^A7728</f>
        <v>-11.5508983835099</v>
      </c>
      <c r="C7728" s="43" t="n">
        <f aca="false">IF(AND(B7728&gt;=0,B7727&lt;0),1,0)</f>
        <v>0</v>
      </c>
    </row>
    <row r="7729" customFormat="false" ht="12.8" hidden="false" customHeight="false" outlineLevel="0" collapsed="false">
      <c r="A7729" s="8" t="n">
        <f aca="false">A7728-0.01</f>
        <v>22.7499999999865</v>
      </c>
      <c r="B7729" s="42" t="n">
        <f aca="false">1+$F$5*$F$4*(1+$F$6)^A7729-(1+$F$5)^A7729</f>
        <v>-11.5310309282051</v>
      </c>
      <c r="C7729" s="43" t="n">
        <f aca="false">IF(AND(B7729&gt;=0,B7728&lt;0),1,0)</f>
        <v>0</v>
      </c>
    </row>
    <row r="7730" customFormat="false" ht="12.8" hidden="false" customHeight="false" outlineLevel="0" collapsed="false">
      <c r="A7730" s="8" t="n">
        <f aca="false">A7729-0.01</f>
        <v>22.7399999999865</v>
      </c>
      <c r="B7730" s="42" t="n">
        <f aca="false">1+$F$5*$F$4*(1+$F$6)^A7730-(1+$F$5)^A7730</f>
        <v>-11.511189107025</v>
      </c>
      <c r="C7730" s="43" t="n">
        <f aca="false">IF(AND(B7730&gt;=0,B7729&lt;0),1,0)</f>
        <v>0</v>
      </c>
    </row>
    <row r="7731" customFormat="false" ht="12.8" hidden="false" customHeight="false" outlineLevel="0" collapsed="false">
      <c r="A7731" s="8" t="n">
        <f aca="false">A7730-0.01</f>
        <v>22.7299999999865</v>
      </c>
      <c r="B7731" s="42" t="n">
        <f aca="false">1+$F$5*$F$4*(1+$F$6)^A7731-(1+$F$5)^A7731</f>
        <v>-11.491372887957</v>
      </c>
      <c r="C7731" s="43" t="n">
        <f aca="false">IF(AND(B7731&gt;=0,B7730&lt;0),1,0)</f>
        <v>0</v>
      </c>
    </row>
    <row r="7732" customFormat="false" ht="12.8" hidden="false" customHeight="false" outlineLevel="0" collapsed="false">
      <c r="A7732" s="8" t="n">
        <f aca="false">A7731-0.01</f>
        <v>22.7199999999865</v>
      </c>
      <c r="B7732" s="42" t="n">
        <f aca="false">1+$F$5*$F$4*(1+$F$6)^A7732-(1+$F$5)^A7732</f>
        <v>-11.4715822390284</v>
      </c>
      <c r="C7732" s="43" t="n">
        <f aca="false">IF(AND(B7732&gt;=0,B7731&lt;0),1,0)</f>
        <v>0</v>
      </c>
    </row>
    <row r="7733" customFormat="false" ht="12.8" hidden="false" customHeight="false" outlineLevel="0" collapsed="false">
      <c r="A7733" s="8" t="n">
        <f aca="false">A7732-0.01</f>
        <v>22.7099999999865</v>
      </c>
      <c r="B7733" s="42" t="n">
        <f aca="false">1+$F$5*$F$4*(1+$F$6)^A7733-(1+$F$5)^A7733</f>
        <v>-11.4518171283063</v>
      </c>
      <c r="C7733" s="43" t="n">
        <f aca="false">IF(AND(B7733&gt;=0,B7732&lt;0),1,0)</f>
        <v>0</v>
      </c>
    </row>
    <row r="7734" customFormat="false" ht="12.8" hidden="false" customHeight="false" outlineLevel="0" collapsed="false">
      <c r="A7734" s="8" t="n">
        <f aca="false">A7733-0.01</f>
        <v>22.6999999999865</v>
      </c>
      <c r="B7734" s="42" t="n">
        <f aca="false">1+$F$5*$F$4*(1+$F$6)^A7734-(1+$F$5)^A7734</f>
        <v>-11.4320775238971</v>
      </c>
      <c r="C7734" s="43" t="n">
        <f aca="false">IF(AND(B7734&gt;=0,B7733&lt;0),1,0)</f>
        <v>0</v>
      </c>
    </row>
    <row r="7735" customFormat="false" ht="12.8" hidden="false" customHeight="false" outlineLevel="0" collapsed="false">
      <c r="A7735" s="8" t="n">
        <f aca="false">A7734-0.01</f>
        <v>22.6899999999865</v>
      </c>
      <c r="B7735" s="42" t="n">
        <f aca="false">1+$F$5*$F$4*(1+$F$6)^A7735-(1+$F$5)^A7735</f>
        <v>-11.4123633939472</v>
      </c>
      <c r="C7735" s="43" t="n">
        <f aca="false">IF(AND(B7735&gt;=0,B7734&lt;0),1,0)</f>
        <v>0</v>
      </c>
    </row>
    <row r="7736" customFormat="false" ht="12.8" hidden="false" customHeight="false" outlineLevel="0" collapsed="false">
      <c r="A7736" s="8" t="n">
        <f aca="false">A7735-0.01</f>
        <v>22.6799999999865</v>
      </c>
      <c r="B7736" s="42" t="n">
        <f aca="false">1+$F$5*$F$4*(1+$F$6)^A7736-(1+$F$5)^A7736</f>
        <v>-11.3926747066422</v>
      </c>
      <c r="C7736" s="43" t="n">
        <f aca="false">IF(AND(B7736&gt;=0,B7735&lt;0),1,0)</f>
        <v>0</v>
      </c>
    </row>
    <row r="7737" customFormat="false" ht="12.8" hidden="false" customHeight="false" outlineLevel="0" collapsed="false">
      <c r="A7737" s="8" t="n">
        <f aca="false">A7736-0.01</f>
        <v>22.6699999999865</v>
      </c>
      <c r="B7737" s="42" t="n">
        <f aca="false">1+$F$5*$F$4*(1+$F$6)^A7737-(1+$F$5)^A7737</f>
        <v>-11.3730114302074</v>
      </c>
      <c r="C7737" s="43" t="n">
        <f aca="false">IF(AND(B7737&gt;=0,B7736&lt;0),1,0)</f>
        <v>0</v>
      </c>
    </row>
    <row r="7738" customFormat="false" ht="12.8" hidden="false" customHeight="false" outlineLevel="0" collapsed="false">
      <c r="A7738" s="8" t="n">
        <f aca="false">A7737-0.01</f>
        <v>22.6599999999865</v>
      </c>
      <c r="B7738" s="42" t="n">
        <f aca="false">1+$F$5*$F$4*(1+$F$6)^A7738-(1+$F$5)^A7738</f>
        <v>-11.3533735329075</v>
      </c>
      <c r="C7738" s="43" t="n">
        <f aca="false">IF(AND(B7738&gt;=0,B7737&lt;0),1,0)</f>
        <v>0</v>
      </c>
    </row>
    <row r="7739" customFormat="false" ht="12.8" hidden="false" customHeight="false" outlineLevel="0" collapsed="false">
      <c r="A7739" s="8" t="n">
        <f aca="false">A7738-0.01</f>
        <v>22.6499999999865</v>
      </c>
      <c r="B7739" s="42" t="n">
        <f aca="false">1+$F$5*$F$4*(1+$F$6)^A7739-(1+$F$5)^A7739</f>
        <v>-11.3337609830465</v>
      </c>
      <c r="C7739" s="43" t="n">
        <f aca="false">IF(AND(B7739&gt;=0,B7738&lt;0),1,0)</f>
        <v>0</v>
      </c>
    </row>
    <row r="7740" customFormat="false" ht="12.8" hidden="false" customHeight="false" outlineLevel="0" collapsed="false">
      <c r="A7740" s="8" t="n">
        <f aca="false">A7739-0.01</f>
        <v>22.6399999999865</v>
      </c>
      <c r="B7740" s="42" t="n">
        <f aca="false">1+$F$5*$F$4*(1+$F$6)^A7740-(1+$F$5)^A7740</f>
        <v>-11.3141737489679</v>
      </c>
      <c r="C7740" s="43" t="n">
        <f aca="false">IF(AND(B7740&gt;=0,B7739&lt;0),1,0)</f>
        <v>0</v>
      </c>
    </row>
    <row r="7741" customFormat="false" ht="12.8" hidden="false" customHeight="false" outlineLevel="0" collapsed="false">
      <c r="A7741" s="8" t="n">
        <f aca="false">A7740-0.01</f>
        <v>22.6299999999865</v>
      </c>
      <c r="B7741" s="42" t="n">
        <f aca="false">1+$F$5*$F$4*(1+$F$6)^A7741-(1+$F$5)^A7741</f>
        <v>-11.2946117990544</v>
      </c>
      <c r="C7741" s="43" t="n">
        <f aca="false">IF(AND(B7741&gt;=0,B7740&lt;0),1,0)</f>
        <v>0</v>
      </c>
    </row>
    <row r="7742" customFormat="false" ht="12.8" hidden="false" customHeight="false" outlineLevel="0" collapsed="false">
      <c r="A7742" s="8" t="n">
        <f aca="false">A7741-0.01</f>
        <v>22.6199999999865</v>
      </c>
      <c r="B7742" s="42" t="n">
        <f aca="false">1+$F$5*$F$4*(1+$F$6)^A7742-(1+$F$5)^A7742</f>
        <v>-11.275075101728</v>
      </c>
      <c r="C7742" s="43" t="n">
        <f aca="false">IF(AND(B7742&gt;=0,B7741&lt;0),1,0)</f>
        <v>0</v>
      </c>
    </row>
    <row r="7743" customFormat="false" ht="12.8" hidden="false" customHeight="false" outlineLevel="0" collapsed="false">
      <c r="A7743" s="8" t="n">
        <f aca="false">A7742-0.01</f>
        <v>22.6099999999865</v>
      </c>
      <c r="B7743" s="42" t="n">
        <f aca="false">1+$F$5*$F$4*(1+$F$6)^A7743-(1+$F$5)^A7743</f>
        <v>-11.2555636254498</v>
      </c>
      <c r="C7743" s="43" t="n">
        <f aca="false">IF(AND(B7743&gt;=0,B7742&lt;0),1,0)</f>
        <v>0</v>
      </c>
    </row>
    <row r="7744" customFormat="false" ht="12.8" hidden="false" customHeight="false" outlineLevel="0" collapsed="false">
      <c r="A7744" s="8" t="n">
        <f aca="false">A7743-0.01</f>
        <v>22.5999999999865</v>
      </c>
      <c r="B7744" s="42" t="n">
        <f aca="false">1+$F$5*$F$4*(1+$F$6)^A7744-(1+$F$5)^A7744</f>
        <v>-11.2360773387201</v>
      </c>
      <c r="C7744" s="43" t="n">
        <f aca="false">IF(AND(B7744&gt;=0,B7743&lt;0),1,0)</f>
        <v>0</v>
      </c>
    </row>
    <row r="7745" customFormat="false" ht="12.8" hidden="false" customHeight="false" outlineLevel="0" collapsed="false">
      <c r="A7745" s="8" t="n">
        <f aca="false">A7744-0.01</f>
        <v>22.5899999999865</v>
      </c>
      <c r="B7745" s="42" t="n">
        <f aca="false">1+$F$5*$F$4*(1+$F$6)^A7745-(1+$F$5)^A7745</f>
        <v>-11.2166162100785</v>
      </c>
      <c r="C7745" s="43" t="n">
        <f aca="false">IF(AND(B7745&gt;=0,B7744&lt;0),1,0)</f>
        <v>0</v>
      </c>
    </row>
    <row r="7746" customFormat="false" ht="12.8" hidden="false" customHeight="false" outlineLevel="0" collapsed="false">
      <c r="A7746" s="8" t="n">
        <f aca="false">A7745-0.01</f>
        <v>22.5799999999865</v>
      </c>
      <c r="B7746" s="42" t="n">
        <f aca="false">1+$F$5*$F$4*(1+$F$6)^A7746-(1+$F$5)^A7746</f>
        <v>-11.1971802081034</v>
      </c>
      <c r="C7746" s="43" t="n">
        <f aca="false">IF(AND(B7746&gt;=0,B7745&lt;0),1,0)</f>
        <v>0</v>
      </c>
    </row>
    <row r="7747" customFormat="false" ht="12.8" hidden="false" customHeight="false" outlineLevel="0" collapsed="false">
      <c r="A7747" s="8" t="n">
        <f aca="false">A7746-0.01</f>
        <v>22.5699999999865</v>
      </c>
      <c r="B7747" s="42" t="n">
        <f aca="false">1+$F$5*$F$4*(1+$F$6)^A7747-(1+$F$5)^A7747</f>
        <v>-11.1777693014123</v>
      </c>
      <c r="C7747" s="43" t="n">
        <f aca="false">IF(AND(B7747&gt;=0,B7746&lt;0),1,0)</f>
        <v>0</v>
      </c>
    </row>
    <row r="7748" customFormat="false" ht="12.8" hidden="false" customHeight="false" outlineLevel="0" collapsed="false">
      <c r="A7748" s="8" t="n">
        <f aca="false">A7747-0.01</f>
        <v>22.5599999999865</v>
      </c>
      <c r="B7748" s="42" t="n">
        <f aca="false">1+$F$5*$F$4*(1+$F$6)^A7748-(1+$F$5)^A7748</f>
        <v>-11.1583834586616</v>
      </c>
      <c r="C7748" s="43" t="n">
        <f aca="false">IF(AND(B7748&gt;=0,B7747&lt;0),1,0)</f>
        <v>0</v>
      </c>
    </row>
    <row r="7749" customFormat="false" ht="12.8" hidden="false" customHeight="false" outlineLevel="0" collapsed="false">
      <c r="A7749" s="8" t="n">
        <f aca="false">A7748-0.01</f>
        <v>22.5499999999865</v>
      </c>
      <c r="B7749" s="42" t="n">
        <f aca="false">1+$F$5*$F$4*(1+$F$6)^A7749-(1+$F$5)^A7749</f>
        <v>-11.1390226485467</v>
      </c>
      <c r="C7749" s="43" t="n">
        <f aca="false">IF(AND(B7749&gt;=0,B7748&lt;0),1,0)</f>
        <v>0</v>
      </c>
    </row>
    <row r="7750" customFormat="false" ht="12.8" hidden="false" customHeight="false" outlineLevel="0" collapsed="false">
      <c r="A7750" s="8" t="n">
        <f aca="false">A7749-0.01</f>
        <v>22.5399999999865</v>
      </c>
      <c r="B7750" s="42" t="n">
        <f aca="false">1+$F$5*$F$4*(1+$F$6)^A7750-(1+$F$5)^A7750</f>
        <v>-11.1196868398018</v>
      </c>
      <c r="C7750" s="43" t="n">
        <f aca="false">IF(AND(B7750&gt;=0,B7749&lt;0),1,0)</f>
        <v>0</v>
      </c>
    </row>
    <row r="7751" customFormat="false" ht="12.8" hidden="false" customHeight="false" outlineLevel="0" collapsed="false">
      <c r="A7751" s="8" t="n">
        <f aca="false">A7750-0.01</f>
        <v>22.5299999999865</v>
      </c>
      <c r="B7751" s="42" t="n">
        <f aca="false">1+$F$5*$F$4*(1+$F$6)^A7751-(1+$F$5)^A7751</f>
        <v>-11.1003760012</v>
      </c>
      <c r="C7751" s="43" t="n">
        <f aca="false">IF(AND(B7751&gt;=0,B7750&lt;0),1,0)</f>
        <v>0</v>
      </c>
    </row>
    <row r="7752" customFormat="false" ht="12.8" hidden="false" customHeight="false" outlineLevel="0" collapsed="false">
      <c r="A7752" s="8" t="n">
        <f aca="false">A7751-0.01</f>
        <v>22.5199999999865</v>
      </c>
      <c r="B7752" s="42" t="n">
        <f aca="false">1+$F$5*$F$4*(1+$F$6)^A7752-(1+$F$5)^A7752</f>
        <v>-11.0810901015531</v>
      </c>
      <c r="C7752" s="43" t="n">
        <f aca="false">IF(AND(B7752&gt;=0,B7751&lt;0),1,0)</f>
        <v>0</v>
      </c>
    </row>
    <row r="7753" customFormat="false" ht="12.8" hidden="false" customHeight="false" outlineLevel="0" collapsed="false">
      <c r="A7753" s="8" t="n">
        <f aca="false">A7752-0.01</f>
        <v>22.5099999999865</v>
      </c>
      <c r="B7753" s="42" t="n">
        <f aca="false">1+$F$5*$F$4*(1+$F$6)^A7753-(1+$F$5)^A7753</f>
        <v>-11.0618291097115</v>
      </c>
      <c r="C7753" s="43" t="n">
        <f aca="false">IF(AND(B7753&gt;=0,B7752&lt;0),1,0)</f>
        <v>0</v>
      </c>
    </row>
    <row r="7754" customFormat="false" ht="12.8" hidden="false" customHeight="false" outlineLevel="0" collapsed="false">
      <c r="A7754" s="8" t="n">
        <f aca="false">A7753-0.01</f>
        <v>22.4999999999865</v>
      </c>
      <c r="B7754" s="42" t="n">
        <f aca="false">1+$F$5*$F$4*(1+$F$6)^A7754-(1+$F$5)^A7754</f>
        <v>-11.0425929945646</v>
      </c>
      <c r="C7754" s="43" t="n">
        <f aca="false">IF(AND(B7754&gt;=0,B7753&lt;0),1,0)</f>
        <v>0</v>
      </c>
    </row>
    <row r="7755" customFormat="false" ht="12.8" hidden="false" customHeight="false" outlineLevel="0" collapsed="false">
      <c r="A7755" s="8" t="n">
        <f aca="false">A7754-0.01</f>
        <v>22.4899999999865</v>
      </c>
      <c r="B7755" s="42" t="n">
        <f aca="false">1+$F$5*$F$4*(1+$F$6)^A7755-(1+$F$5)^A7755</f>
        <v>-11.02338172504</v>
      </c>
      <c r="C7755" s="43" t="n">
        <f aca="false">IF(AND(B7755&gt;=0,B7754&lt;0),1,0)</f>
        <v>0</v>
      </c>
    </row>
    <row r="7756" customFormat="false" ht="12.8" hidden="false" customHeight="false" outlineLevel="0" collapsed="false">
      <c r="A7756" s="8" t="n">
        <f aca="false">A7755-0.01</f>
        <v>22.4799999999865</v>
      </c>
      <c r="B7756" s="42" t="n">
        <f aca="false">1+$F$5*$F$4*(1+$F$6)^A7756-(1+$F$5)^A7756</f>
        <v>-11.0041952701043</v>
      </c>
      <c r="C7756" s="43" t="n">
        <f aca="false">IF(AND(B7756&gt;=0,B7755&lt;0),1,0)</f>
        <v>0</v>
      </c>
    </row>
    <row r="7757" customFormat="false" ht="12.8" hidden="false" customHeight="false" outlineLevel="0" collapsed="false">
      <c r="A7757" s="8" t="n">
        <f aca="false">A7756-0.01</f>
        <v>22.4699999999865</v>
      </c>
      <c r="B7757" s="42" t="n">
        <f aca="false">1+$F$5*$F$4*(1+$F$6)^A7757-(1+$F$5)^A7757</f>
        <v>-10.9850335987622</v>
      </c>
      <c r="C7757" s="43" t="n">
        <f aca="false">IF(AND(B7757&gt;=0,B7756&lt;0),1,0)</f>
        <v>0</v>
      </c>
    </row>
    <row r="7758" customFormat="false" ht="12.8" hidden="false" customHeight="false" outlineLevel="0" collapsed="false">
      <c r="A7758" s="8" t="n">
        <f aca="false">A7757-0.01</f>
        <v>22.4599999999865</v>
      </c>
      <c r="B7758" s="42" t="n">
        <f aca="false">1+$F$5*$F$4*(1+$F$6)^A7758-(1+$F$5)^A7758</f>
        <v>-10.9658966800572</v>
      </c>
      <c r="C7758" s="43" t="n">
        <f aca="false">IF(AND(B7758&gt;=0,B7757&lt;0),1,0)</f>
        <v>0</v>
      </c>
    </row>
    <row r="7759" customFormat="false" ht="12.8" hidden="false" customHeight="false" outlineLevel="0" collapsed="false">
      <c r="A7759" s="8" t="n">
        <f aca="false">A7758-0.01</f>
        <v>22.4499999999865</v>
      </c>
      <c r="B7759" s="42" t="n">
        <f aca="false">1+$F$5*$F$4*(1+$F$6)^A7759-(1+$F$5)^A7759</f>
        <v>-10.9467844830712</v>
      </c>
      <c r="C7759" s="43" t="n">
        <f aca="false">IF(AND(B7759&gt;=0,B7758&lt;0),1,0)</f>
        <v>0</v>
      </c>
    </row>
    <row r="7760" customFormat="false" ht="12.8" hidden="false" customHeight="false" outlineLevel="0" collapsed="false">
      <c r="A7760" s="8" t="n">
        <f aca="false">A7759-0.01</f>
        <v>22.4399999999865</v>
      </c>
      <c r="B7760" s="42" t="n">
        <f aca="false">1+$F$5*$F$4*(1+$F$6)^A7760-(1+$F$5)^A7760</f>
        <v>-10.9276969769243</v>
      </c>
      <c r="C7760" s="43" t="n">
        <f aca="false">IF(AND(B7760&gt;=0,B7759&lt;0),1,0)</f>
        <v>0</v>
      </c>
    </row>
    <row r="7761" customFormat="false" ht="12.8" hidden="false" customHeight="false" outlineLevel="0" collapsed="false">
      <c r="A7761" s="8" t="n">
        <f aca="false">A7760-0.01</f>
        <v>22.4299999999865</v>
      </c>
      <c r="B7761" s="42" t="n">
        <f aca="false">1+$F$5*$F$4*(1+$F$6)^A7761-(1+$F$5)^A7761</f>
        <v>-10.908634130775</v>
      </c>
      <c r="C7761" s="43" t="n">
        <f aca="false">IF(AND(B7761&gt;=0,B7760&lt;0),1,0)</f>
        <v>0</v>
      </c>
    </row>
    <row r="7762" customFormat="false" ht="12.8" hidden="false" customHeight="false" outlineLevel="0" collapsed="false">
      <c r="A7762" s="8" t="n">
        <f aca="false">A7761-0.01</f>
        <v>22.4199999999865</v>
      </c>
      <c r="B7762" s="42" t="n">
        <f aca="false">1+$F$5*$F$4*(1+$F$6)^A7762-(1+$F$5)^A7762</f>
        <v>-10.8895959138203</v>
      </c>
      <c r="C7762" s="43" t="n">
        <f aca="false">IF(AND(B7762&gt;=0,B7761&lt;0),1,0)</f>
        <v>0</v>
      </c>
    </row>
    <row r="7763" customFormat="false" ht="12.8" hidden="false" customHeight="false" outlineLevel="0" collapsed="false">
      <c r="A7763" s="8" t="n">
        <f aca="false">A7762-0.01</f>
        <v>22.4099999999865</v>
      </c>
      <c r="B7763" s="42" t="n">
        <f aca="false">1+$F$5*$F$4*(1+$F$6)^A7763-(1+$F$5)^A7763</f>
        <v>-10.8705822952951</v>
      </c>
      <c r="C7763" s="43" t="n">
        <f aca="false">IF(AND(B7763&gt;=0,B7762&lt;0),1,0)</f>
        <v>0</v>
      </c>
    </row>
    <row r="7764" customFormat="false" ht="12.8" hidden="false" customHeight="false" outlineLevel="0" collapsed="false">
      <c r="A7764" s="8" t="n">
        <f aca="false">A7763-0.01</f>
        <v>22.3999999999865</v>
      </c>
      <c r="B7764" s="42" t="n">
        <f aca="false">1+$F$5*$F$4*(1+$F$6)^A7764-(1+$F$5)^A7764</f>
        <v>-10.8515932444727</v>
      </c>
      <c r="C7764" s="43" t="n">
        <f aca="false">IF(AND(B7764&gt;=0,B7763&lt;0),1,0)</f>
        <v>0</v>
      </c>
    </row>
    <row r="7765" customFormat="false" ht="12.8" hidden="false" customHeight="false" outlineLevel="0" collapsed="false">
      <c r="A7765" s="8" t="n">
        <f aca="false">A7764-0.01</f>
        <v>22.3899999999864</v>
      </c>
      <c r="B7765" s="42" t="n">
        <f aca="false">1+$F$5*$F$4*(1+$F$6)^A7765-(1+$F$5)^A7765</f>
        <v>-10.8326287306646</v>
      </c>
      <c r="C7765" s="43" t="n">
        <f aca="false">IF(AND(B7765&gt;=0,B7764&lt;0),1,0)</f>
        <v>0</v>
      </c>
    </row>
    <row r="7766" customFormat="false" ht="12.8" hidden="false" customHeight="false" outlineLevel="0" collapsed="false">
      <c r="A7766" s="8" t="n">
        <f aca="false">A7765-0.01</f>
        <v>22.3799999999864</v>
      </c>
      <c r="B7766" s="42" t="n">
        <f aca="false">1+$F$5*$F$4*(1+$F$6)^A7766-(1+$F$5)^A7766</f>
        <v>-10.8136887232202</v>
      </c>
      <c r="C7766" s="43" t="n">
        <f aca="false">IF(AND(B7766&gt;=0,B7765&lt;0),1,0)</f>
        <v>0</v>
      </c>
    </row>
    <row r="7767" customFormat="false" ht="12.8" hidden="false" customHeight="false" outlineLevel="0" collapsed="false">
      <c r="A7767" s="8" t="n">
        <f aca="false">A7766-0.01</f>
        <v>22.3699999999864</v>
      </c>
      <c r="B7767" s="42" t="n">
        <f aca="false">1+$F$5*$F$4*(1+$F$6)^A7767-(1+$F$5)^A7767</f>
        <v>-10.7947731915271</v>
      </c>
      <c r="C7767" s="43" t="n">
        <f aca="false">IF(AND(B7767&gt;=0,B7766&lt;0),1,0)</f>
        <v>0</v>
      </c>
    </row>
    <row r="7768" customFormat="false" ht="12.8" hidden="false" customHeight="false" outlineLevel="0" collapsed="false">
      <c r="A7768" s="8" t="n">
        <f aca="false">A7767-0.01</f>
        <v>22.3599999999864</v>
      </c>
      <c r="B7768" s="42" t="n">
        <f aca="false">1+$F$5*$F$4*(1+$F$6)^A7768-(1+$F$5)^A7768</f>
        <v>-10.7758821050109</v>
      </c>
      <c r="C7768" s="43" t="n">
        <f aca="false">IF(AND(B7768&gt;=0,B7767&lt;0),1,0)</f>
        <v>0</v>
      </c>
    </row>
    <row r="7769" customFormat="false" ht="12.8" hidden="false" customHeight="false" outlineLevel="0" collapsed="false">
      <c r="A7769" s="8" t="n">
        <f aca="false">A7768-0.01</f>
        <v>22.3499999999864</v>
      </c>
      <c r="B7769" s="42" t="n">
        <f aca="false">1+$F$5*$F$4*(1+$F$6)^A7769-(1+$F$5)^A7769</f>
        <v>-10.7570154331351</v>
      </c>
      <c r="C7769" s="43" t="n">
        <f aca="false">IF(AND(B7769&gt;=0,B7768&lt;0),1,0)</f>
        <v>0</v>
      </c>
    </row>
    <row r="7770" customFormat="false" ht="12.8" hidden="false" customHeight="false" outlineLevel="0" collapsed="false">
      <c r="A7770" s="8" t="n">
        <f aca="false">A7769-0.01</f>
        <v>22.3399999999864</v>
      </c>
      <c r="B7770" s="42" t="n">
        <f aca="false">1+$F$5*$F$4*(1+$F$6)^A7770-(1+$F$5)^A7770</f>
        <v>-10.738173145401</v>
      </c>
      <c r="C7770" s="43" t="n">
        <f aca="false">IF(AND(B7770&gt;=0,B7769&lt;0),1,0)</f>
        <v>0</v>
      </c>
    </row>
    <row r="7771" customFormat="false" ht="12.8" hidden="false" customHeight="false" outlineLevel="0" collapsed="false">
      <c r="A7771" s="8" t="n">
        <f aca="false">A7770-0.01</f>
        <v>22.3299999999864</v>
      </c>
      <c r="B7771" s="42" t="n">
        <f aca="false">1+$F$5*$F$4*(1+$F$6)^A7771-(1+$F$5)^A7771</f>
        <v>-10.7193552113481</v>
      </c>
      <c r="C7771" s="43" t="n">
        <f aca="false">IF(AND(B7771&gt;=0,B7770&lt;0),1,0)</f>
        <v>0</v>
      </c>
    </row>
    <row r="7772" customFormat="false" ht="12.8" hidden="false" customHeight="false" outlineLevel="0" collapsed="false">
      <c r="A7772" s="8" t="n">
        <f aca="false">A7771-0.01</f>
        <v>22.3199999999864</v>
      </c>
      <c r="B7772" s="42" t="n">
        <f aca="false">1+$F$5*$F$4*(1+$F$6)^A7772-(1+$F$5)^A7772</f>
        <v>-10.7005616005534</v>
      </c>
      <c r="C7772" s="43" t="n">
        <f aca="false">IF(AND(B7772&gt;=0,B7771&lt;0),1,0)</f>
        <v>0</v>
      </c>
    </row>
    <row r="7773" customFormat="false" ht="12.8" hidden="false" customHeight="false" outlineLevel="0" collapsed="false">
      <c r="A7773" s="8" t="n">
        <f aca="false">A7772-0.01</f>
        <v>22.3099999999864</v>
      </c>
      <c r="B7773" s="42" t="n">
        <f aca="false">1+$F$5*$F$4*(1+$F$6)^A7773-(1+$F$5)^A7773</f>
        <v>-10.6817922826317</v>
      </c>
      <c r="C7773" s="43" t="n">
        <f aca="false">IF(AND(B7773&gt;=0,B7772&lt;0),1,0)</f>
        <v>0</v>
      </c>
    </row>
    <row r="7774" customFormat="false" ht="12.8" hidden="false" customHeight="false" outlineLevel="0" collapsed="false">
      <c r="A7774" s="8" t="n">
        <f aca="false">A7773-0.01</f>
        <v>22.2999999999864</v>
      </c>
      <c r="B7774" s="42" t="n">
        <f aca="false">1+$F$5*$F$4*(1+$F$6)^A7774-(1+$F$5)^A7774</f>
        <v>-10.6630472272358</v>
      </c>
      <c r="C7774" s="43" t="n">
        <f aca="false">IF(AND(B7774&gt;=0,B7773&lt;0),1,0)</f>
        <v>0</v>
      </c>
    </row>
    <row r="7775" customFormat="false" ht="12.8" hidden="false" customHeight="false" outlineLevel="0" collapsed="false">
      <c r="A7775" s="8" t="n">
        <f aca="false">A7774-0.01</f>
        <v>22.2899999999864</v>
      </c>
      <c r="B7775" s="42" t="n">
        <f aca="false">1+$F$5*$F$4*(1+$F$6)^A7775-(1+$F$5)^A7775</f>
        <v>-10.6443264040557</v>
      </c>
      <c r="C7775" s="43" t="n">
        <f aca="false">IF(AND(B7775&gt;=0,B7774&lt;0),1,0)</f>
        <v>0</v>
      </c>
    </row>
    <row r="7776" customFormat="false" ht="12.8" hidden="false" customHeight="false" outlineLevel="0" collapsed="false">
      <c r="A7776" s="8" t="n">
        <f aca="false">A7775-0.01</f>
        <v>22.2799999999864</v>
      </c>
      <c r="B7776" s="42" t="n">
        <f aca="false">1+$F$5*$F$4*(1+$F$6)^A7776-(1+$F$5)^A7776</f>
        <v>-10.6256297828196</v>
      </c>
      <c r="C7776" s="43" t="n">
        <f aca="false">IF(AND(B7776&gt;=0,B7775&lt;0),1,0)</f>
        <v>0</v>
      </c>
    </row>
    <row r="7777" customFormat="false" ht="12.8" hidden="false" customHeight="false" outlineLevel="0" collapsed="false">
      <c r="A7777" s="8" t="n">
        <f aca="false">A7776-0.01</f>
        <v>22.2699999999864</v>
      </c>
      <c r="B7777" s="42" t="n">
        <f aca="false">1+$F$5*$F$4*(1+$F$6)^A7777-(1+$F$5)^A7777</f>
        <v>-10.6069573332927</v>
      </c>
      <c r="C7777" s="43" t="n">
        <f aca="false">IF(AND(B7777&gt;=0,B7776&lt;0),1,0)</f>
        <v>0</v>
      </c>
    </row>
    <row r="7778" customFormat="false" ht="12.8" hidden="false" customHeight="false" outlineLevel="0" collapsed="false">
      <c r="A7778" s="8" t="n">
        <f aca="false">A7777-0.01</f>
        <v>22.2599999999864</v>
      </c>
      <c r="B7778" s="42" t="n">
        <f aca="false">1+$F$5*$F$4*(1+$F$6)^A7778-(1+$F$5)^A7778</f>
        <v>-10.5883090252782</v>
      </c>
      <c r="C7778" s="43" t="n">
        <f aca="false">IF(AND(B7778&gt;=0,B7777&lt;0),1,0)</f>
        <v>0</v>
      </c>
    </row>
    <row r="7779" customFormat="false" ht="12.8" hidden="false" customHeight="false" outlineLevel="0" collapsed="false">
      <c r="A7779" s="8" t="n">
        <f aca="false">A7778-0.01</f>
        <v>22.2499999999864</v>
      </c>
      <c r="B7779" s="42" t="n">
        <f aca="false">1+$F$5*$F$4*(1+$F$6)^A7779-(1+$F$5)^A7779</f>
        <v>-10.5696848286166</v>
      </c>
      <c r="C7779" s="43" t="n">
        <f aca="false">IF(AND(B7779&gt;=0,B7778&lt;0),1,0)</f>
        <v>0</v>
      </c>
    </row>
    <row r="7780" customFormat="false" ht="12.8" hidden="false" customHeight="false" outlineLevel="0" collapsed="false">
      <c r="A7780" s="8" t="n">
        <f aca="false">A7779-0.01</f>
        <v>22.2399999999864</v>
      </c>
      <c r="B7780" s="42" t="n">
        <f aca="false">1+$F$5*$F$4*(1+$F$6)^A7780-(1+$F$5)^A7780</f>
        <v>-10.5510847131857</v>
      </c>
      <c r="C7780" s="43" t="n">
        <f aca="false">IF(AND(B7780&gt;=0,B7779&lt;0),1,0)</f>
        <v>0</v>
      </c>
    </row>
    <row r="7781" customFormat="false" ht="12.8" hidden="false" customHeight="false" outlineLevel="0" collapsed="false">
      <c r="A7781" s="8" t="n">
        <f aca="false">A7780-0.01</f>
        <v>22.2299999999864</v>
      </c>
      <c r="B7781" s="42" t="n">
        <f aca="false">1+$F$5*$F$4*(1+$F$6)^A7781-(1+$F$5)^A7781</f>
        <v>-10.532508648901</v>
      </c>
      <c r="C7781" s="43" t="n">
        <f aca="false">IF(AND(B7781&gt;=0,B7780&lt;0),1,0)</f>
        <v>0</v>
      </c>
    </row>
    <row r="7782" customFormat="false" ht="12.8" hidden="false" customHeight="false" outlineLevel="0" collapsed="false">
      <c r="A7782" s="8" t="n">
        <f aca="false">A7781-0.01</f>
        <v>22.2199999999864</v>
      </c>
      <c r="B7782" s="42" t="n">
        <f aca="false">1+$F$5*$F$4*(1+$F$6)^A7782-(1+$F$5)^A7782</f>
        <v>-10.5139566057151</v>
      </c>
      <c r="C7782" s="43" t="n">
        <f aca="false">IF(AND(B7782&gt;=0,B7781&lt;0),1,0)</f>
        <v>0</v>
      </c>
    </row>
    <row r="7783" customFormat="false" ht="12.8" hidden="false" customHeight="false" outlineLevel="0" collapsed="false">
      <c r="A7783" s="8" t="n">
        <f aca="false">A7782-0.01</f>
        <v>22.2099999999864</v>
      </c>
      <c r="B7783" s="42" t="n">
        <f aca="false">1+$F$5*$F$4*(1+$F$6)^A7783-(1+$F$5)^A7783</f>
        <v>-10.4954285536181</v>
      </c>
      <c r="C7783" s="43" t="n">
        <f aca="false">IF(AND(B7783&gt;=0,B7782&lt;0),1,0)</f>
        <v>0</v>
      </c>
    </row>
    <row r="7784" customFormat="false" ht="12.8" hidden="false" customHeight="false" outlineLevel="0" collapsed="false">
      <c r="A7784" s="8" t="n">
        <f aca="false">A7783-0.01</f>
        <v>22.1999999999864</v>
      </c>
      <c r="B7784" s="42" t="n">
        <f aca="false">1+$F$5*$F$4*(1+$F$6)^A7784-(1+$F$5)^A7784</f>
        <v>-10.4769244626372</v>
      </c>
      <c r="C7784" s="43" t="n">
        <f aca="false">IF(AND(B7784&gt;=0,B7783&lt;0),1,0)</f>
        <v>0</v>
      </c>
    </row>
    <row r="7785" customFormat="false" ht="12.8" hidden="false" customHeight="false" outlineLevel="0" collapsed="false">
      <c r="A7785" s="8" t="n">
        <f aca="false">A7784-0.01</f>
        <v>22.1899999999864</v>
      </c>
      <c r="B7785" s="42" t="n">
        <f aca="false">1+$F$5*$F$4*(1+$F$6)^A7785-(1+$F$5)^A7785</f>
        <v>-10.4584443028368</v>
      </c>
      <c r="C7785" s="43" t="n">
        <f aca="false">IF(AND(B7785&gt;=0,B7784&lt;0),1,0)</f>
        <v>0</v>
      </c>
    </row>
    <row r="7786" customFormat="false" ht="12.8" hidden="false" customHeight="false" outlineLevel="0" collapsed="false">
      <c r="A7786" s="8" t="n">
        <f aca="false">A7785-0.01</f>
        <v>22.1799999999864</v>
      </c>
      <c r="B7786" s="42" t="n">
        <f aca="false">1+$F$5*$F$4*(1+$F$6)^A7786-(1+$F$5)^A7786</f>
        <v>-10.4399880443185</v>
      </c>
      <c r="C7786" s="43" t="n">
        <f aca="false">IF(AND(B7786&gt;=0,B7785&lt;0),1,0)</f>
        <v>0</v>
      </c>
    </row>
    <row r="7787" customFormat="false" ht="12.8" hidden="false" customHeight="false" outlineLevel="0" collapsed="false">
      <c r="A7787" s="8" t="n">
        <f aca="false">A7786-0.01</f>
        <v>22.1699999999864</v>
      </c>
      <c r="B7787" s="42" t="n">
        <f aca="false">1+$F$5*$F$4*(1+$F$6)^A7787-(1+$F$5)^A7787</f>
        <v>-10.4215556572212</v>
      </c>
      <c r="C7787" s="43" t="n">
        <f aca="false">IF(AND(B7787&gt;=0,B7786&lt;0),1,0)</f>
        <v>0</v>
      </c>
    </row>
    <row r="7788" customFormat="false" ht="12.8" hidden="false" customHeight="false" outlineLevel="0" collapsed="false">
      <c r="A7788" s="8" t="n">
        <f aca="false">A7787-0.01</f>
        <v>22.1599999999864</v>
      </c>
      <c r="B7788" s="42" t="n">
        <f aca="false">1+$F$5*$F$4*(1+$F$6)^A7788-(1+$F$5)^A7788</f>
        <v>-10.4031471117207</v>
      </c>
      <c r="C7788" s="43" t="n">
        <f aca="false">IF(AND(B7788&gt;=0,B7787&lt;0),1,0)</f>
        <v>0</v>
      </c>
    </row>
    <row r="7789" customFormat="false" ht="12.8" hidden="false" customHeight="false" outlineLevel="0" collapsed="false">
      <c r="A7789" s="8" t="n">
        <f aca="false">A7788-0.01</f>
        <v>22.1499999999864</v>
      </c>
      <c r="B7789" s="42" t="n">
        <f aca="false">1+$F$5*$F$4*(1+$F$6)^A7789-(1+$F$5)^A7789</f>
        <v>-10.3847623780297</v>
      </c>
      <c r="C7789" s="43" t="n">
        <f aca="false">IF(AND(B7789&gt;=0,B7788&lt;0),1,0)</f>
        <v>0</v>
      </c>
    </row>
    <row r="7790" customFormat="false" ht="12.8" hidden="false" customHeight="false" outlineLevel="0" collapsed="false">
      <c r="A7790" s="8" t="n">
        <f aca="false">A7789-0.01</f>
        <v>22.1399999999864</v>
      </c>
      <c r="B7790" s="42" t="n">
        <f aca="false">1+$F$5*$F$4*(1+$F$6)^A7790-(1+$F$5)^A7790</f>
        <v>-10.3664014263982</v>
      </c>
      <c r="C7790" s="43" t="n">
        <f aca="false">IF(AND(B7790&gt;=0,B7789&lt;0),1,0)</f>
        <v>0</v>
      </c>
    </row>
    <row r="7791" customFormat="false" ht="12.8" hidden="false" customHeight="false" outlineLevel="0" collapsed="false">
      <c r="A7791" s="8" t="n">
        <f aca="false">A7790-0.01</f>
        <v>22.1299999999864</v>
      </c>
      <c r="B7791" s="42" t="n">
        <f aca="false">1+$F$5*$F$4*(1+$F$6)^A7791-(1+$F$5)^A7791</f>
        <v>-10.3480642271128</v>
      </c>
      <c r="C7791" s="43" t="n">
        <f aca="false">IF(AND(B7791&gt;=0,B7790&lt;0),1,0)</f>
        <v>0</v>
      </c>
    </row>
    <row r="7792" customFormat="false" ht="12.8" hidden="false" customHeight="false" outlineLevel="0" collapsed="false">
      <c r="A7792" s="8" t="n">
        <f aca="false">A7791-0.01</f>
        <v>22.1199999999864</v>
      </c>
      <c r="B7792" s="42" t="n">
        <f aca="false">1+$F$5*$F$4*(1+$F$6)^A7792-(1+$F$5)^A7792</f>
        <v>-10.3297507504973</v>
      </c>
      <c r="C7792" s="43" t="n">
        <f aca="false">IF(AND(B7792&gt;=0,B7791&lt;0),1,0)</f>
        <v>0</v>
      </c>
    </row>
    <row r="7793" customFormat="false" ht="12.8" hidden="false" customHeight="false" outlineLevel="0" collapsed="false">
      <c r="A7793" s="8" t="n">
        <f aca="false">A7792-0.01</f>
        <v>22.1099999999864</v>
      </c>
      <c r="B7793" s="42" t="n">
        <f aca="false">1+$F$5*$F$4*(1+$F$6)^A7793-(1+$F$5)^A7793</f>
        <v>-10.311460966912</v>
      </c>
      <c r="C7793" s="43" t="n">
        <f aca="false">IF(AND(B7793&gt;=0,B7792&lt;0),1,0)</f>
        <v>0</v>
      </c>
    </row>
    <row r="7794" customFormat="false" ht="12.8" hidden="false" customHeight="false" outlineLevel="0" collapsed="false">
      <c r="A7794" s="8" t="n">
        <f aca="false">A7793-0.01</f>
        <v>22.0999999999864</v>
      </c>
      <c r="B7794" s="42" t="n">
        <f aca="false">1+$F$5*$F$4*(1+$F$6)^A7794-(1+$F$5)^A7794</f>
        <v>-10.2931948467544</v>
      </c>
      <c r="C7794" s="43" t="n">
        <f aca="false">IF(AND(B7794&gt;=0,B7793&lt;0),1,0)</f>
        <v>0</v>
      </c>
    </row>
    <row r="7795" customFormat="false" ht="12.8" hidden="false" customHeight="false" outlineLevel="0" collapsed="false">
      <c r="A7795" s="8" t="n">
        <f aca="false">A7794-0.01</f>
        <v>22.0899999999864</v>
      </c>
      <c r="B7795" s="42" t="n">
        <f aca="false">1+$F$5*$F$4*(1+$F$6)^A7795-(1+$F$5)^A7795</f>
        <v>-10.2749523604584</v>
      </c>
      <c r="C7795" s="43" t="n">
        <f aca="false">IF(AND(B7795&gt;=0,B7794&lt;0),1,0)</f>
        <v>0</v>
      </c>
    </row>
    <row r="7796" customFormat="false" ht="12.8" hidden="false" customHeight="false" outlineLevel="0" collapsed="false">
      <c r="A7796" s="8" t="n">
        <f aca="false">A7795-0.01</f>
        <v>22.0799999999864</v>
      </c>
      <c r="B7796" s="42" t="n">
        <f aca="false">1+$F$5*$F$4*(1+$F$6)^A7796-(1+$F$5)^A7796</f>
        <v>-10.2567334784948</v>
      </c>
      <c r="C7796" s="43" t="n">
        <f aca="false">IF(AND(B7796&gt;=0,B7795&lt;0),1,0)</f>
        <v>0</v>
      </c>
    </row>
    <row r="7797" customFormat="false" ht="12.8" hidden="false" customHeight="false" outlineLevel="0" collapsed="false">
      <c r="A7797" s="8" t="n">
        <f aca="false">A7796-0.01</f>
        <v>22.0699999999864</v>
      </c>
      <c r="B7797" s="42" t="n">
        <f aca="false">1+$F$5*$F$4*(1+$F$6)^A7797-(1+$F$5)^A7797</f>
        <v>-10.238538171371</v>
      </c>
      <c r="C7797" s="43" t="n">
        <f aca="false">IF(AND(B7797&gt;=0,B7796&lt;0),1,0)</f>
        <v>0</v>
      </c>
    </row>
    <row r="7798" customFormat="false" ht="12.8" hidden="false" customHeight="false" outlineLevel="0" collapsed="false">
      <c r="A7798" s="8" t="n">
        <f aca="false">A7797-0.01</f>
        <v>22.0599999999864</v>
      </c>
      <c r="B7798" s="42" t="n">
        <f aca="false">1+$F$5*$F$4*(1+$F$6)^A7798-(1+$F$5)^A7798</f>
        <v>-10.2203664096311</v>
      </c>
      <c r="C7798" s="43" t="n">
        <f aca="false">IF(AND(B7798&gt;=0,B7797&lt;0),1,0)</f>
        <v>0</v>
      </c>
    </row>
    <row r="7799" customFormat="false" ht="12.8" hidden="false" customHeight="false" outlineLevel="0" collapsed="false">
      <c r="A7799" s="8" t="n">
        <f aca="false">A7798-0.01</f>
        <v>22.0499999999864</v>
      </c>
      <c r="B7799" s="42" t="n">
        <f aca="false">1+$F$5*$F$4*(1+$F$6)^A7799-(1+$F$5)^A7799</f>
        <v>-10.2022181638555</v>
      </c>
      <c r="C7799" s="43" t="n">
        <f aca="false">IF(AND(B7799&gt;=0,B7798&lt;0),1,0)</f>
        <v>0</v>
      </c>
    </row>
    <row r="7800" customFormat="false" ht="12.8" hidden="false" customHeight="false" outlineLevel="0" collapsed="false">
      <c r="A7800" s="8" t="n">
        <f aca="false">A7799-0.01</f>
        <v>22.0399999999864</v>
      </c>
      <c r="B7800" s="42" t="n">
        <f aca="false">1+$F$5*$F$4*(1+$F$6)^A7800-(1+$F$5)^A7800</f>
        <v>-10.1840934046615</v>
      </c>
      <c r="C7800" s="43" t="n">
        <f aca="false">IF(AND(B7800&gt;=0,B7799&lt;0),1,0)</f>
        <v>0</v>
      </c>
    </row>
    <row r="7801" customFormat="false" ht="12.8" hidden="false" customHeight="false" outlineLevel="0" collapsed="false">
      <c r="A7801" s="8" t="n">
        <f aca="false">A7800-0.01</f>
        <v>22.0299999999864</v>
      </c>
      <c r="B7801" s="42" t="n">
        <f aca="false">1+$F$5*$F$4*(1+$F$6)^A7801-(1+$F$5)^A7801</f>
        <v>-10.1659921027026</v>
      </c>
      <c r="C7801" s="43" t="n">
        <f aca="false">IF(AND(B7801&gt;=0,B7800&lt;0),1,0)</f>
        <v>0</v>
      </c>
    </row>
    <row r="7802" customFormat="false" ht="12.8" hidden="false" customHeight="false" outlineLevel="0" collapsed="false">
      <c r="A7802" s="8" t="n">
        <f aca="false">A7801-0.01</f>
        <v>22.0199999999864</v>
      </c>
      <c r="B7802" s="42" t="n">
        <f aca="false">1+$F$5*$F$4*(1+$F$6)^A7802-(1+$F$5)^A7802</f>
        <v>-10.1479142286689</v>
      </c>
      <c r="C7802" s="43" t="n">
        <f aca="false">IF(AND(B7802&gt;=0,B7801&lt;0),1,0)</f>
        <v>0</v>
      </c>
    </row>
    <row r="7803" customFormat="false" ht="12.8" hidden="false" customHeight="false" outlineLevel="0" collapsed="false">
      <c r="A7803" s="8" t="n">
        <f aca="false">A7802-0.01</f>
        <v>22.0099999999864</v>
      </c>
      <c r="B7803" s="42" t="n">
        <f aca="false">1+$F$5*$F$4*(1+$F$6)^A7803-(1+$F$5)^A7803</f>
        <v>-10.1298597532868</v>
      </c>
      <c r="C7803" s="43" t="n">
        <f aca="false">IF(AND(B7803&gt;=0,B7802&lt;0),1,0)</f>
        <v>0</v>
      </c>
    </row>
    <row r="7804" customFormat="false" ht="12.8" hidden="false" customHeight="false" outlineLevel="0" collapsed="false">
      <c r="A7804" s="8" t="n">
        <f aca="false">A7803-0.01</f>
        <v>21.9999999999864</v>
      </c>
      <c r="B7804" s="42" t="n">
        <f aca="false">1+$F$5*$F$4*(1+$F$6)^A7804-(1+$F$5)^A7804</f>
        <v>-10.111828647319</v>
      </c>
      <c r="C7804" s="43" t="n">
        <f aca="false">IF(AND(B7804&gt;=0,B7803&lt;0),1,0)</f>
        <v>0</v>
      </c>
    </row>
    <row r="7805" customFormat="false" ht="12.8" hidden="false" customHeight="false" outlineLevel="0" collapsed="false">
      <c r="A7805" s="8" t="n">
        <f aca="false">A7804-0.01</f>
        <v>21.9899999999864</v>
      </c>
      <c r="B7805" s="42" t="n">
        <f aca="false">1+$F$5*$F$4*(1+$F$6)^A7805-(1+$F$5)^A7805</f>
        <v>-10.0938208815646</v>
      </c>
      <c r="C7805" s="43" t="n">
        <f aca="false">IF(AND(B7805&gt;=0,B7804&lt;0),1,0)</f>
        <v>0</v>
      </c>
    </row>
    <row r="7806" customFormat="false" ht="12.8" hidden="false" customHeight="false" outlineLevel="0" collapsed="false">
      <c r="A7806" s="8" t="n">
        <f aca="false">A7805-0.01</f>
        <v>21.9799999999864</v>
      </c>
      <c r="B7806" s="42" t="n">
        <f aca="false">1+$F$5*$F$4*(1+$F$6)^A7806-(1+$F$5)^A7806</f>
        <v>-10.075836426859</v>
      </c>
      <c r="C7806" s="43" t="n">
        <f aca="false">IF(AND(B7806&gt;=0,B7805&lt;0),1,0)</f>
        <v>0</v>
      </c>
    </row>
    <row r="7807" customFormat="false" ht="12.8" hidden="false" customHeight="false" outlineLevel="0" collapsed="false">
      <c r="A7807" s="8" t="n">
        <f aca="false">A7806-0.01</f>
        <v>21.9699999999864</v>
      </c>
      <c r="B7807" s="42" t="n">
        <f aca="false">1+$F$5*$F$4*(1+$F$6)^A7807-(1+$F$5)^A7807</f>
        <v>-10.0578752540735</v>
      </c>
      <c r="C7807" s="43" t="n">
        <f aca="false">IF(AND(B7807&gt;=0,B7806&lt;0),1,0)</f>
        <v>0</v>
      </c>
    </row>
    <row r="7808" customFormat="false" ht="12.8" hidden="false" customHeight="false" outlineLevel="0" collapsed="false">
      <c r="A7808" s="8" t="n">
        <f aca="false">A7807-0.01</f>
        <v>21.9599999999864</v>
      </c>
      <c r="B7808" s="42" t="n">
        <f aca="false">1+$F$5*$F$4*(1+$F$6)^A7808-(1+$F$5)^A7808</f>
        <v>-10.0399373341161</v>
      </c>
      <c r="C7808" s="43" t="n">
        <f aca="false">IF(AND(B7808&gt;=0,B7807&lt;0),1,0)</f>
        <v>0</v>
      </c>
    </row>
    <row r="7809" customFormat="false" ht="12.8" hidden="false" customHeight="false" outlineLevel="0" collapsed="false">
      <c r="A7809" s="8" t="n">
        <f aca="false">A7808-0.01</f>
        <v>21.9499999999864</v>
      </c>
      <c r="B7809" s="42" t="n">
        <f aca="false">1+$F$5*$F$4*(1+$F$6)^A7809-(1+$F$5)^A7809</f>
        <v>-10.0220226379303</v>
      </c>
      <c r="C7809" s="43" t="n">
        <f aca="false">IF(AND(B7809&gt;=0,B7808&lt;0),1,0)</f>
        <v>0</v>
      </c>
    </row>
    <row r="7810" customFormat="false" ht="12.8" hidden="false" customHeight="false" outlineLevel="0" collapsed="false">
      <c r="A7810" s="8" t="n">
        <f aca="false">A7809-0.01</f>
        <v>21.9399999999864</v>
      </c>
      <c r="B7810" s="42" t="n">
        <f aca="false">1+$F$5*$F$4*(1+$F$6)^A7810-(1+$F$5)^A7810</f>
        <v>-10.0041311364962</v>
      </c>
      <c r="C7810" s="43" t="n">
        <f aca="false">IF(AND(B7810&gt;=0,B7809&lt;0),1,0)</f>
        <v>0</v>
      </c>
    </row>
    <row r="7811" customFormat="false" ht="12.8" hidden="false" customHeight="false" outlineLevel="0" collapsed="false">
      <c r="A7811" s="8" t="n">
        <f aca="false">A7810-0.01</f>
        <v>21.9299999999864</v>
      </c>
      <c r="B7811" s="42" t="n">
        <f aca="false">1+$F$5*$F$4*(1+$F$6)^A7811-(1+$F$5)^A7811</f>
        <v>-9.98626280082956</v>
      </c>
      <c r="C7811" s="43" t="n">
        <f aca="false">IF(AND(B7811&gt;=0,B7810&lt;0),1,0)</f>
        <v>0</v>
      </c>
    </row>
    <row r="7812" customFormat="false" ht="12.8" hidden="false" customHeight="false" outlineLevel="0" collapsed="false">
      <c r="A7812" s="8" t="n">
        <f aca="false">A7811-0.01</f>
        <v>21.9199999999864</v>
      </c>
      <c r="B7812" s="42" t="n">
        <f aca="false">1+$F$5*$F$4*(1+$F$6)^A7812-(1+$F$5)^A7812</f>
        <v>-9.96841760198238</v>
      </c>
      <c r="C7812" s="43" t="n">
        <f aca="false">IF(AND(B7812&gt;=0,B7811&lt;0),1,0)</f>
        <v>0</v>
      </c>
    </row>
    <row r="7813" customFormat="false" ht="12.8" hidden="false" customHeight="false" outlineLevel="0" collapsed="false">
      <c r="A7813" s="8" t="n">
        <f aca="false">A7812-0.01</f>
        <v>21.9099999999864</v>
      </c>
      <c r="B7813" s="42" t="n">
        <f aca="false">1+$F$5*$F$4*(1+$F$6)^A7813-(1+$F$5)^A7813</f>
        <v>-9.95059551104244</v>
      </c>
      <c r="C7813" s="43" t="n">
        <f aca="false">IF(AND(B7813&gt;=0,B7812&lt;0),1,0)</f>
        <v>0</v>
      </c>
    </row>
    <row r="7814" customFormat="false" ht="12.8" hidden="false" customHeight="false" outlineLevel="0" collapsed="false">
      <c r="A7814" s="8" t="n">
        <f aca="false">A7813-0.01</f>
        <v>21.8999999999864</v>
      </c>
      <c r="B7814" s="42" t="n">
        <f aca="false">1+$F$5*$F$4*(1+$F$6)^A7814-(1+$F$5)^A7814</f>
        <v>-9.9327964991335</v>
      </c>
      <c r="C7814" s="43" t="n">
        <f aca="false">IF(AND(B7814&gt;=0,B7813&lt;0),1,0)</f>
        <v>0</v>
      </c>
    </row>
    <row r="7815" customFormat="false" ht="12.8" hidden="false" customHeight="false" outlineLevel="0" collapsed="false">
      <c r="A7815" s="8" t="n">
        <f aca="false">A7814-0.01</f>
        <v>21.8899999999864</v>
      </c>
      <c r="B7815" s="42" t="n">
        <f aca="false">1+$F$5*$F$4*(1+$F$6)^A7815-(1+$F$5)^A7815</f>
        <v>-9.91502053741512</v>
      </c>
      <c r="C7815" s="43" t="n">
        <f aca="false">IF(AND(B7815&gt;=0,B7814&lt;0),1,0)</f>
        <v>0</v>
      </c>
    </row>
    <row r="7816" customFormat="false" ht="12.8" hidden="false" customHeight="false" outlineLevel="0" collapsed="false">
      <c r="A7816" s="8" t="n">
        <f aca="false">A7815-0.01</f>
        <v>21.8799999999864</v>
      </c>
      <c r="B7816" s="42" t="n">
        <f aca="false">1+$F$5*$F$4*(1+$F$6)^A7816-(1+$F$5)^A7816</f>
        <v>-9.89726759708269</v>
      </c>
      <c r="C7816" s="43" t="n">
        <f aca="false">IF(AND(B7816&gt;=0,B7815&lt;0),1,0)</f>
        <v>0</v>
      </c>
    </row>
    <row r="7817" customFormat="false" ht="12.8" hidden="false" customHeight="false" outlineLevel="0" collapsed="false">
      <c r="A7817" s="8" t="n">
        <f aca="false">A7816-0.01</f>
        <v>21.8699999999864</v>
      </c>
      <c r="B7817" s="42" t="n">
        <f aca="false">1+$F$5*$F$4*(1+$F$6)^A7817-(1+$F$5)^A7817</f>
        <v>-9.87953764936736</v>
      </c>
      <c r="C7817" s="43" t="n">
        <f aca="false">IF(AND(B7817&gt;=0,B7816&lt;0),1,0)</f>
        <v>0</v>
      </c>
    </row>
    <row r="7818" customFormat="false" ht="12.8" hidden="false" customHeight="false" outlineLevel="0" collapsed="false">
      <c r="A7818" s="8" t="n">
        <f aca="false">A7817-0.01</f>
        <v>21.8599999999864</v>
      </c>
      <c r="B7818" s="42" t="n">
        <f aca="false">1+$F$5*$F$4*(1+$F$6)^A7818-(1+$F$5)^A7818</f>
        <v>-9.86183066553599</v>
      </c>
      <c r="C7818" s="43" t="n">
        <f aca="false">IF(AND(B7818&gt;=0,B7817&lt;0),1,0)</f>
        <v>0</v>
      </c>
    </row>
    <row r="7819" customFormat="false" ht="12.8" hidden="false" customHeight="false" outlineLevel="0" collapsed="false">
      <c r="A7819" s="8" t="n">
        <f aca="false">A7818-0.01</f>
        <v>21.8499999999864</v>
      </c>
      <c r="B7819" s="42" t="n">
        <f aca="false">1+$F$5*$F$4*(1+$F$6)^A7819-(1+$F$5)^A7819</f>
        <v>-9.84414661689114</v>
      </c>
      <c r="C7819" s="43" t="n">
        <f aca="false">IF(AND(B7819&gt;=0,B7818&lt;0),1,0)</f>
        <v>0</v>
      </c>
    </row>
    <row r="7820" customFormat="false" ht="12.8" hidden="false" customHeight="false" outlineLevel="0" collapsed="false">
      <c r="A7820" s="8" t="n">
        <f aca="false">A7819-0.01</f>
        <v>21.8399999999864</v>
      </c>
      <c r="B7820" s="42" t="n">
        <f aca="false">1+$F$5*$F$4*(1+$F$6)^A7820-(1+$F$5)^A7820</f>
        <v>-9.82648547477096</v>
      </c>
      <c r="C7820" s="43" t="n">
        <f aca="false">IF(AND(B7820&gt;=0,B7819&lt;0),1,0)</f>
        <v>0</v>
      </c>
    </row>
    <row r="7821" customFormat="false" ht="12.8" hidden="false" customHeight="false" outlineLevel="0" collapsed="false">
      <c r="A7821" s="8" t="n">
        <f aca="false">A7820-0.01</f>
        <v>21.8299999999864</v>
      </c>
      <c r="B7821" s="42" t="n">
        <f aca="false">1+$F$5*$F$4*(1+$F$6)^A7821-(1+$F$5)^A7821</f>
        <v>-9.80884721054921</v>
      </c>
      <c r="C7821" s="43" t="n">
        <f aca="false">IF(AND(B7821&gt;=0,B7820&lt;0),1,0)</f>
        <v>0</v>
      </c>
    </row>
    <row r="7822" customFormat="false" ht="12.8" hidden="false" customHeight="false" outlineLevel="0" collapsed="false">
      <c r="A7822" s="8" t="n">
        <f aca="false">A7821-0.01</f>
        <v>21.8199999999864</v>
      </c>
      <c r="B7822" s="42" t="n">
        <f aca="false">1+$F$5*$F$4*(1+$F$6)^A7822-(1+$F$5)^A7822</f>
        <v>-9.79123179563519</v>
      </c>
      <c r="C7822" s="43" t="n">
        <f aca="false">IF(AND(B7822&gt;=0,B7821&lt;0),1,0)</f>
        <v>0</v>
      </c>
    </row>
    <row r="7823" customFormat="false" ht="12.8" hidden="false" customHeight="false" outlineLevel="0" collapsed="false">
      <c r="A7823" s="8" t="n">
        <f aca="false">A7822-0.01</f>
        <v>21.8099999999864</v>
      </c>
      <c r="B7823" s="42" t="n">
        <f aca="false">1+$F$5*$F$4*(1+$F$6)^A7823-(1+$F$5)^A7823</f>
        <v>-9.77363920147369</v>
      </c>
      <c r="C7823" s="43" t="n">
        <f aca="false">IF(AND(B7823&gt;=0,B7822&lt;0),1,0)</f>
        <v>0</v>
      </c>
    </row>
    <row r="7824" customFormat="false" ht="12.8" hidden="false" customHeight="false" outlineLevel="0" collapsed="false">
      <c r="A7824" s="8" t="n">
        <f aca="false">A7823-0.01</f>
        <v>21.7999999999864</v>
      </c>
      <c r="B7824" s="42" t="n">
        <f aca="false">1+$F$5*$F$4*(1+$F$6)^A7824-(1+$F$5)^A7824</f>
        <v>-9.75606939954495</v>
      </c>
      <c r="C7824" s="43" t="n">
        <f aca="false">IF(AND(B7824&gt;=0,B7823&lt;0),1,0)</f>
        <v>0</v>
      </c>
    </row>
    <row r="7825" customFormat="false" ht="12.8" hidden="false" customHeight="false" outlineLevel="0" collapsed="false">
      <c r="A7825" s="8" t="n">
        <f aca="false">A7824-0.01</f>
        <v>21.7899999999864</v>
      </c>
      <c r="B7825" s="42" t="n">
        <f aca="false">1+$F$5*$F$4*(1+$F$6)^A7825-(1+$F$5)^A7825</f>
        <v>-9.73852236136463</v>
      </c>
      <c r="C7825" s="43" t="n">
        <f aca="false">IF(AND(B7825&gt;=0,B7824&lt;0),1,0)</f>
        <v>0</v>
      </c>
    </row>
    <row r="7826" customFormat="false" ht="12.8" hidden="false" customHeight="false" outlineLevel="0" collapsed="false">
      <c r="A7826" s="8" t="n">
        <f aca="false">A7825-0.01</f>
        <v>21.7799999999864</v>
      </c>
      <c r="B7826" s="42" t="n">
        <f aca="false">1+$F$5*$F$4*(1+$F$6)^A7826-(1+$F$5)^A7826</f>
        <v>-9.72099805848374</v>
      </c>
      <c r="C7826" s="43" t="n">
        <f aca="false">IF(AND(B7826&gt;=0,B7825&lt;0),1,0)</f>
        <v>0</v>
      </c>
    </row>
    <row r="7827" customFormat="false" ht="12.8" hidden="false" customHeight="false" outlineLevel="0" collapsed="false">
      <c r="A7827" s="8" t="n">
        <f aca="false">A7826-0.01</f>
        <v>21.7699999999864</v>
      </c>
      <c r="B7827" s="42" t="n">
        <f aca="false">1+$F$5*$F$4*(1+$F$6)^A7827-(1+$F$5)^A7827</f>
        <v>-9.70349646248864</v>
      </c>
      <c r="C7827" s="43" t="n">
        <f aca="false">IF(AND(B7827&gt;=0,B7826&lt;0),1,0)</f>
        <v>0</v>
      </c>
    </row>
    <row r="7828" customFormat="false" ht="12.8" hidden="false" customHeight="false" outlineLevel="0" collapsed="false">
      <c r="A7828" s="8" t="n">
        <f aca="false">A7827-0.01</f>
        <v>21.7599999999863</v>
      </c>
      <c r="B7828" s="42" t="n">
        <f aca="false">1+$F$5*$F$4*(1+$F$6)^A7828-(1+$F$5)^A7828</f>
        <v>-9.68601754500092</v>
      </c>
      <c r="C7828" s="43" t="n">
        <f aca="false">IF(AND(B7828&gt;=0,B7827&lt;0),1,0)</f>
        <v>0</v>
      </c>
    </row>
    <row r="7829" customFormat="false" ht="12.8" hidden="false" customHeight="false" outlineLevel="0" collapsed="false">
      <c r="A7829" s="8" t="n">
        <f aca="false">A7828-0.01</f>
        <v>21.7499999999864</v>
      </c>
      <c r="B7829" s="42" t="n">
        <f aca="false">1+$F$5*$F$4*(1+$F$6)^A7829-(1+$F$5)^A7829</f>
        <v>-9.66856127767745</v>
      </c>
      <c r="C7829" s="43" t="n">
        <f aca="false">IF(AND(B7829&gt;=0,B7828&lt;0),1,0)</f>
        <v>0</v>
      </c>
    </row>
    <row r="7830" customFormat="false" ht="12.8" hidden="false" customHeight="false" outlineLevel="0" collapsed="false">
      <c r="A7830" s="8" t="n">
        <f aca="false">A7829-0.01</f>
        <v>21.7399999999863</v>
      </c>
      <c r="B7830" s="42" t="n">
        <f aca="false">1+$F$5*$F$4*(1+$F$6)^A7830-(1+$F$5)^A7830</f>
        <v>-9.65112763221026</v>
      </c>
      <c r="C7830" s="43" t="n">
        <f aca="false">IF(AND(B7830&gt;=0,B7829&lt;0),1,0)</f>
        <v>0</v>
      </c>
    </row>
    <row r="7831" customFormat="false" ht="12.8" hidden="false" customHeight="false" outlineLevel="0" collapsed="false">
      <c r="A7831" s="8" t="n">
        <f aca="false">A7830-0.01</f>
        <v>21.7299999999863</v>
      </c>
      <c r="B7831" s="42" t="n">
        <f aca="false">1+$F$5*$F$4*(1+$F$6)^A7831-(1+$F$5)^A7831</f>
        <v>-9.63371658032654</v>
      </c>
      <c r="C7831" s="43" t="n">
        <f aca="false">IF(AND(B7831&gt;=0,B7830&lt;0),1,0)</f>
        <v>0</v>
      </c>
    </row>
    <row r="7832" customFormat="false" ht="12.8" hidden="false" customHeight="false" outlineLevel="0" collapsed="false">
      <c r="A7832" s="8" t="n">
        <f aca="false">A7831-0.01</f>
        <v>21.7199999999863</v>
      </c>
      <c r="B7832" s="42" t="n">
        <f aca="false">1+$F$5*$F$4*(1+$F$6)^A7832-(1+$F$5)^A7832</f>
        <v>-9.61632809378859</v>
      </c>
      <c r="C7832" s="43" t="n">
        <f aca="false">IF(AND(B7832&gt;=0,B7831&lt;0),1,0)</f>
        <v>0</v>
      </c>
    </row>
    <row r="7833" customFormat="false" ht="12.8" hidden="false" customHeight="false" outlineLevel="0" collapsed="false">
      <c r="A7833" s="8" t="n">
        <f aca="false">A7832-0.01</f>
        <v>21.7099999999863</v>
      </c>
      <c r="B7833" s="42" t="n">
        <f aca="false">1+$F$5*$F$4*(1+$F$6)^A7833-(1+$F$5)^A7833</f>
        <v>-9.59896214439373</v>
      </c>
      <c r="C7833" s="43" t="n">
        <f aca="false">IF(AND(B7833&gt;=0,B7832&lt;0),1,0)</f>
        <v>0</v>
      </c>
    </row>
    <row r="7834" customFormat="false" ht="12.8" hidden="false" customHeight="false" outlineLevel="0" collapsed="false">
      <c r="A7834" s="8" t="n">
        <f aca="false">A7833-0.01</f>
        <v>21.6999999999863</v>
      </c>
      <c r="B7834" s="42" t="n">
        <f aca="false">1+$F$5*$F$4*(1+$F$6)^A7834-(1+$F$5)^A7834</f>
        <v>-9.58161870397436</v>
      </c>
      <c r="C7834" s="43" t="n">
        <f aca="false">IF(AND(B7834&gt;=0,B7833&lt;0),1,0)</f>
        <v>0</v>
      </c>
    </row>
    <row r="7835" customFormat="false" ht="12.8" hidden="false" customHeight="false" outlineLevel="0" collapsed="false">
      <c r="A7835" s="8" t="n">
        <f aca="false">A7834-0.01</f>
        <v>21.6899999999863</v>
      </c>
      <c r="B7835" s="42" t="n">
        <f aca="false">1+$F$5*$F$4*(1+$F$6)^A7835-(1+$F$5)^A7835</f>
        <v>-9.56429774439779</v>
      </c>
      <c r="C7835" s="43" t="n">
        <f aca="false">IF(AND(B7835&gt;=0,B7834&lt;0),1,0)</f>
        <v>0</v>
      </c>
    </row>
    <row r="7836" customFormat="false" ht="12.8" hidden="false" customHeight="false" outlineLevel="0" collapsed="false">
      <c r="A7836" s="8" t="n">
        <f aca="false">A7835-0.01</f>
        <v>21.6799999999863</v>
      </c>
      <c r="B7836" s="42" t="n">
        <f aca="false">1+$F$5*$F$4*(1+$F$6)^A7836-(1+$F$5)^A7836</f>
        <v>-9.5469992375663</v>
      </c>
      <c r="C7836" s="43" t="n">
        <f aca="false">IF(AND(B7836&gt;=0,B7835&lt;0),1,0)</f>
        <v>0</v>
      </c>
    </row>
    <row r="7837" customFormat="false" ht="12.8" hidden="false" customHeight="false" outlineLevel="0" collapsed="false">
      <c r="A7837" s="8" t="n">
        <f aca="false">A7836-0.01</f>
        <v>21.6699999999863</v>
      </c>
      <c r="B7837" s="42" t="n">
        <f aca="false">1+$F$5*$F$4*(1+$F$6)^A7837-(1+$F$5)^A7837</f>
        <v>-9.52972315541703</v>
      </c>
      <c r="C7837" s="43" t="n">
        <f aca="false">IF(AND(B7837&gt;=0,B7836&lt;0),1,0)</f>
        <v>0</v>
      </c>
    </row>
    <row r="7838" customFormat="false" ht="12.8" hidden="false" customHeight="false" outlineLevel="0" collapsed="false">
      <c r="A7838" s="8" t="n">
        <f aca="false">A7837-0.01</f>
        <v>21.6599999999863</v>
      </c>
      <c r="B7838" s="42" t="n">
        <f aca="false">1+$F$5*$F$4*(1+$F$6)^A7838-(1+$F$5)^A7838</f>
        <v>-9.51246946992198</v>
      </c>
      <c r="C7838" s="43" t="n">
        <f aca="false">IF(AND(B7838&gt;=0,B7837&lt;0),1,0)</f>
        <v>0</v>
      </c>
    </row>
    <row r="7839" customFormat="false" ht="12.8" hidden="false" customHeight="false" outlineLevel="0" collapsed="false">
      <c r="A7839" s="8" t="n">
        <f aca="false">A7838-0.01</f>
        <v>21.6499999999863</v>
      </c>
      <c r="B7839" s="42" t="n">
        <f aca="false">1+$F$5*$F$4*(1+$F$6)^A7839-(1+$F$5)^A7839</f>
        <v>-9.49523815308794</v>
      </c>
      <c r="C7839" s="43" t="n">
        <f aca="false">IF(AND(B7839&gt;=0,B7838&lt;0),1,0)</f>
        <v>0</v>
      </c>
    </row>
    <row r="7840" customFormat="false" ht="12.8" hidden="false" customHeight="false" outlineLevel="0" collapsed="false">
      <c r="A7840" s="8" t="n">
        <f aca="false">A7839-0.01</f>
        <v>21.6399999999863</v>
      </c>
      <c r="B7840" s="42" t="n">
        <f aca="false">1+$F$5*$F$4*(1+$F$6)^A7840-(1+$F$5)^A7840</f>
        <v>-9.47802917695646</v>
      </c>
      <c r="C7840" s="43" t="n">
        <f aca="false">IF(AND(B7840&gt;=0,B7839&lt;0),1,0)</f>
        <v>0</v>
      </c>
    </row>
    <row r="7841" customFormat="false" ht="12.8" hidden="false" customHeight="false" outlineLevel="0" collapsed="false">
      <c r="A7841" s="8" t="n">
        <f aca="false">A7840-0.01</f>
        <v>21.6299999999863</v>
      </c>
      <c r="B7841" s="42" t="n">
        <f aca="false">1+$F$5*$F$4*(1+$F$6)^A7841-(1+$F$5)^A7841</f>
        <v>-9.46084251360379</v>
      </c>
      <c r="C7841" s="43" t="n">
        <f aca="false">IF(AND(B7841&gt;=0,B7840&lt;0),1,0)</f>
        <v>0</v>
      </c>
    </row>
    <row r="7842" customFormat="false" ht="12.8" hidden="false" customHeight="false" outlineLevel="0" collapsed="false">
      <c r="A7842" s="8" t="n">
        <f aca="false">A7841-0.01</f>
        <v>21.6199999999863</v>
      </c>
      <c r="B7842" s="42" t="n">
        <f aca="false">1+$F$5*$F$4*(1+$F$6)^A7842-(1+$F$5)^A7842</f>
        <v>-9.44367813514088</v>
      </c>
      <c r="C7842" s="43" t="n">
        <f aca="false">IF(AND(B7842&gt;=0,B7841&lt;0),1,0)</f>
        <v>0</v>
      </c>
    </row>
    <row r="7843" customFormat="false" ht="12.8" hidden="false" customHeight="false" outlineLevel="0" collapsed="false">
      <c r="A7843" s="8" t="n">
        <f aca="false">A7842-0.01</f>
        <v>21.6099999999863</v>
      </c>
      <c r="B7843" s="42" t="n">
        <f aca="false">1+$F$5*$F$4*(1+$F$6)^A7843-(1+$F$5)^A7843</f>
        <v>-9.42653601371327</v>
      </c>
      <c r="C7843" s="43" t="n">
        <f aca="false">IF(AND(B7843&gt;=0,B7842&lt;0),1,0)</f>
        <v>0</v>
      </c>
    </row>
    <row r="7844" customFormat="false" ht="12.8" hidden="false" customHeight="false" outlineLevel="0" collapsed="false">
      <c r="A7844" s="8" t="n">
        <f aca="false">A7843-0.01</f>
        <v>21.5999999999863</v>
      </c>
      <c r="B7844" s="42" t="n">
        <f aca="false">1+$F$5*$F$4*(1+$F$6)^A7844-(1+$F$5)^A7844</f>
        <v>-9.40941612150111</v>
      </c>
      <c r="C7844" s="43" t="n">
        <f aca="false">IF(AND(B7844&gt;=0,B7843&lt;0),1,0)</f>
        <v>0</v>
      </c>
    </row>
    <row r="7845" customFormat="false" ht="12.8" hidden="false" customHeight="false" outlineLevel="0" collapsed="false">
      <c r="A7845" s="8" t="n">
        <f aca="false">A7844-0.01</f>
        <v>21.5899999999863</v>
      </c>
      <c r="B7845" s="42" t="n">
        <f aca="false">1+$F$5*$F$4*(1+$F$6)^A7845-(1+$F$5)^A7845</f>
        <v>-9.39231843071907</v>
      </c>
      <c r="C7845" s="43" t="n">
        <f aca="false">IF(AND(B7845&gt;=0,B7844&lt;0),1,0)</f>
        <v>0</v>
      </c>
    </row>
    <row r="7846" customFormat="false" ht="12.8" hidden="false" customHeight="false" outlineLevel="0" collapsed="false">
      <c r="A7846" s="8" t="n">
        <f aca="false">A7845-0.01</f>
        <v>21.5799999999863</v>
      </c>
      <c r="B7846" s="42" t="n">
        <f aca="false">1+$F$5*$F$4*(1+$F$6)^A7846-(1+$F$5)^A7846</f>
        <v>-9.37524291361635</v>
      </c>
      <c r="C7846" s="43" t="n">
        <f aca="false">IF(AND(B7846&gt;=0,B7845&lt;0),1,0)</f>
        <v>0</v>
      </c>
    </row>
    <row r="7847" customFormat="false" ht="12.8" hidden="false" customHeight="false" outlineLevel="0" collapsed="false">
      <c r="A7847" s="8" t="n">
        <f aca="false">A7846-0.01</f>
        <v>21.5699999999863</v>
      </c>
      <c r="B7847" s="42" t="n">
        <f aca="false">1+$F$5*$F$4*(1+$F$6)^A7847-(1+$F$5)^A7847</f>
        <v>-9.35818954247657</v>
      </c>
      <c r="C7847" s="43" t="n">
        <f aca="false">IF(AND(B7847&gt;=0,B7846&lt;0),1,0)</f>
        <v>0</v>
      </c>
    </row>
    <row r="7848" customFormat="false" ht="12.8" hidden="false" customHeight="false" outlineLevel="0" collapsed="false">
      <c r="A7848" s="8" t="n">
        <f aca="false">A7847-0.01</f>
        <v>21.5599999999863</v>
      </c>
      <c r="B7848" s="42" t="n">
        <f aca="false">1+$F$5*$F$4*(1+$F$6)^A7848-(1+$F$5)^A7848</f>
        <v>-9.34115828961778</v>
      </c>
      <c r="C7848" s="43" t="n">
        <f aca="false">IF(AND(B7848&gt;=0,B7847&lt;0),1,0)</f>
        <v>0</v>
      </c>
    </row>
    <row r="7849" customFormat="false" ht="12.8" hidden="false" customHeight="false" outlineLevel="0" collapsed="false">
      <c r="A7849" s="8" t="n">
        <f aca="false">A7848-0.01</f>
        <v>21.5499999999863</v>
      </c>
      <c r="B7849" s="42" t="n">
        <f aca="false">1+$F$5*$F$4*(1+$F$6)^A7849-(1+$F$5)^A7849</f>
        <v>-9.32414912739241</v>
      </c>
      <c r="C7849" s="43" t="n">
        <f aca="false">IF(AND(B7849&gt;=0,B7848&lt;0),1,0)</f>
        <v>0</v>
      </c>
    </row>
    <row r="7850" customFormat="false" ht="12.8" hidden="false" customHeight="false" outlineLevel="0" collapsed="false">
      <c r="A7850" s="8" t="n">
        <f aca="false">A7849-0.01</f>
        <v>21.5399999999863</v>
      </c>
      <c r="B7850" s="42" t="n">
        <f aca="false">1+$F$5*$F$4*(1+$F$6)^A7850-(1+$F$5)^A7850</f>
        <v>-9.30716202818719</v>
      </c>
      <c r="C7850" s="43" t="n">
        <f aca="false">IF(AND(B7850&gt;=0,B7849&lt;0),1,0)</f>
        <v>0</v>
      </c>
    </row>
    <row r="7851" customFormat="false" ht="12.8" hidden="false" customHeight="false" outlineLevel="0" collapsed="false">
      <c r="A7851" s="8" t="n">
        <f aca="false">A7850-0.01</f>
        <v>21.5299999999863</v>
      </c>
      <c r="B7851" s="42" t="n">
        <f aca="false">1+$F$5*$F$4*(1+$F$6)^A7851-(1+$F$5)^A7851</f>
        <v>-9.29019696442316</v>
      </c>
      <c r="C7851" s="43" t="n">
        <f aca="false">IF(AND(B7851&gt;=0,B7850&lt;0),1,0)</f>
        <v>0</v>
      </c>
    </row>
    <row r="7852" customFormat="false" ht="12.8" hidden="false" customHeight="false" outlineLevel="0" collapsed="false">
      <c r="A7852" s="8" t="n">
        <f aca="false">A7851-0.01</f>
        <v>21.5199999999863</v>
      </c>
      <c r="B7852" s="42" t="n">
        <f aca="false">1+$F$5*$F$4*(1+$F$6)^A7852-(1+$F$5)^A7852</f>
        <v>-9.27325390855559</v>
      </c>
      <c r="C7852" s="43" t="n">
        <f aca="false">IF(AND(B7852&gt;=0,B7851&lt;0),1,0)</f>
        <v>0</v>
      </c>
    </row>
    <row r="7853" customFormat="false" ht="12.8" hidden="false" customHeight="false" outlineLevel="0" collapsed="false">
      <c r="A7853" s="8" t="n">
        <f aca="false">A7852-0.01</f>
        <v>21.5099999999863</v>
      </c>
      <c r="B7853" s="42" t="n">
        <f aca="false">1+$F$5*$F$4*(1+$F$6)^A7853-(1+$F$5)^A7853</f>
        <v>-9.25633283307394</v>
      </c>
      <c r="C7853" s="43" t="n">
        <f aca="false">IF(AND(B7853&gt;=0,B7852&lt;0),1,0)</f>
        <v>0</v>
      </c>
    </row>
    <row r="7854" customFormat="false" ht="12.8" hidden="false" customHeight="false" outlineLevel="0" collapsed="false">
      <c r="A7854" s="8" t="n">
        <f aca="false">A7853-0.01</f>
        <v>21.4999999999863</v>
      </c>
      <c r="B7854" s="42" t="n">
        <f aca="false">1+$F$5*$F$4*(1+$F$6)^A7854-(1+$F$5)^A7854</f>
        <v>-9.23943371050186</v>
      </c>
      <c r="C7854" s="43" t="n">
        <f aca="false">IF(AND(B7854&gt;=0,B7853&lt;0),1,0)</f>
        <v>0</v>
      </c>
    </row>
    <row r="7855" customFormat="false" ht="12.8" hidden="false" customHeight="false" outlineLevel="0" collapsed="false">
      <c r="A7855" s="8" t="n">
        <f aca="false">A7854-0.01</f>
        <v>21.4899999999863</v>
      </c>
      <c r="B7855" s="42" t="n">
        <f aca="false">1+$F$5*$F$4*(1+$F$6)^A7855-(1+$F$5)^A7855</f>
        <v>-9.22255651339709</v>
      </c>
      <c r="C7855" s="43" t="n">
        <f aca="false">IF(AND(B7855&gt;=0,B7854&lt;0),1,0)</f>
        <v>0</v>
      </c>
    </row>
    <row r="7856" customFormat="false" ht="12.8" hidden="false" customHeight="false" outlineLevel="0" collapsed="false">
      <c r="A7856" s="8" t="n">
        <f aca="false">A7855-0.01</f>
        <v>21.4799999999863</v>
      </c>
      <c r="B7856" s="42" t="n">
        <f aca="false">1+$F$5*$F$4*(1+$F$6)^A7856-(1+$F$5)^A7856</f>
        <v>-9.20570121435143</v>
      </c>
      <c r="C7856" s="43" t="n">
        <f aca="false">IF(AND(B7856&gt;=0,B7855&lt;0),1,0)</f>
        <v>0</v>
      </c>
    </row>
    <row r="7857" customFormat="false" ht="12.8" hidden="false" customHeight="false" outlineLevel="0" collapsed="false">
      <c r="A7857" s="8" t="n">
        <f aca="false">A7856-0.01</f>
        <v>21.4699999999863</v>
      </c>
      <c r="B7857" s="42" t="n">
        <f aca="false">1+$F$5*$F$4*(1+$F$6)^A7857-(1+$F$5)^A7857</f>
        <v>-9.18886778599075</v>
      </c>
      <c r="C7857" s="43" t="n">
        <f aca="false">IF(AND(B7857&gt;=0,B7856&lt;0),1,0)</f>
        <v>0</v>
      </c>
    </row>
    <row r="7858" customFormat="false" ht="12.8" hidden="false" customHeight="false" outlineLevel="0" collapsed="false">
      <c r="A7858" s="8" t="n">
        <f aca="false">A7857-0.01</f>
        <v>21.4599999999863</v>
      </c>
      <c r="B7858" s="42" t="n">
        <f aca="false">1+$F$5*$F$4*(1+$F$6)^A7858-(1+$F$5)^A7858</f>
        <v>-9.17205620097488</v>
      </c>
      <c r="C7858" s="43" t="n">
        <f aca="false">IF(AND(B7858&gt;=0,B7857&lt;0),1,0)</f>
        <v>0</v>
      </c>
    </row>
    <row r="7859" customFormat="false" ht="12.8" hidden="false" customHeight="false" outlineLevel="0" collapsed="false">
      <c r="A7859" s="8" t="n">
        <f aca="false">A7858-0.01</f>
        <v>21.4499999999863</v>
      </c>
      <c r="B7859" s="42" t="n">
        <f aca="false">1+$F$5*$F$4*(1+$F$6)^A7859-(1+$F$5)^A7859</f>
        <v>-9.15526643199759</v>
      </c>
      <c r="C7859" s="43" t="n">
        <f aca="false">IF(AND(B7859&gt;=0,B7858&lt;0),1,0)</f>
        <v>0</v>
      </c>
    </row>
    <row r="7860" customFormat="false" ht="12.8" hidden="false" customHeight="false" outlineLevel="0" collapsed="false">
      <c r="A7860" s="8" t="n">
        <f aca="false">A7859-0.01</f>
        <v>21.4399999999863</v>
      </c>
      <c r="B7860" s="42" t="n">
        <f aca="false">1+$F$5*$F$4*(1+$F$6)^A7860-(1+$F$5)^A7860</f>
        <v>-9.13849845178657</v>
      </c>
      <c r="C7860" s="43" t="n">
        <f aca="false">IF(AND(B7860&gt;=0,B7859&lt;0),1,0)</f>
        <v>0</v>
      </c>
    </row>
    <row r="7861" customFormat="false" ht="12.8" hidden="false" customHeight="false" outlineLevel="0" collapsed="false">
      <c r="A7861" s="8" t="n">
        <f aca="false">A7860-0.01</f>
        <v>21.4299999999863</v>
      </c>
      <c r="B7861" s="42" t="n">
        <f aca="false">1+$F$5*$F$4*(1+$F$6)^A7861-(1+$F$5)^A7861</f>
        <v>-9.12175223310338</v>
      </c>
      <c r="C7861" s="43" t="n">
        <f aca="false">IF(AND(B7861&gt;=0,B7860&lt;0),1,0)</f>
        <v>0</v>
      </c>
    </row>
    <row r="7862" customFormat="false" ht="12.8" hidden="false" customHeight="false" outlineLevel="0" collapsed="false">
      <c r="A7862" s="8" t="n">
        <f aca="false">A7861-0.01</f>
        <v>21.4199999999863</v>
      </c>
      <c r="B7862" s="42" t="n">
        <f aca="false">1+$F$5*$F$4*(1+$F$6)^A7862-(1+$F$5)^A7862</f>
        <v>-9.10502774874338</v>
      </c>
      <c r="C7862" s="43" t="n">
        <f aca="false">IF(AND(B7862&gt;=0,B7861&lt;0),1,0)</f>
        <v>0</v>
      </c>
    </row>
    <row r="7863" customFormat="false" ht="12.8" hidden="false" customHeight="false" outlineLevel="0" collapsed="false">
      <c r="A7863" s="8" t="n">
        <f aca="false">A7862-0.01</f>
        <v>21.4099999999863</v>
      </c>
      <c r="B7863" s="42" t="n">
        <f aca="false">1+$F$5*$F$4*(1+$F$6)^A7863-(1+$F$5)^A7863</f>
        <v>-9.08832497153572</v>
      </c>
      <c r="C7863" s="43" t="n">
        <f aca="false">IF(AND(B7863&gt;=0,B7862&lt;0),1,0)</f>
        <v>0</v>
      </c>
    </row>
    <row r="7864" customFormat="false" ht="12.8" hidden="false" customHeight="false" outlineLevel="0" collapsed="false">
      <c r="A7864" s="8" t="n">
        <f aca="false">A7863-0.01</f>
        <v>21.3999999999863</v>
      </c>
      <c r="B7864" s="42" t="n">
        <f aca="false">1+$F$5*$F$4*(1+$F$6)^A7864-(1+$F$5)^A7864</f>
        <v>-9.07164387434327</v>
      </c>
      <c r="C7864" s="43" t="n">
        <f aca="false">IF(AND(B7864&gt;=0,B7863&lt;0),1,0)</f>
        <v>0</v>
      </c>
    </row>
    <row r="7865" customFormat="false" ht="12.8" hidden="false" customHeight="false" outlineLevel="0" collapsed="false">
      <c r="A7865" s="8" t="n">
        <f aca="false">A7864-0.01</f>
        <v>21.3899999999863</v>
      </c>
      <c r="B7865" s="42" t="n">
        <f aca="false">1+$F$5*$F$4*(1+$F$6)^A7865-(1+$F$5)^A7865</f>
        <v>-9.05498443006262</v>
      </c>
      <c r="C7865" s="43" t="n">
        <f aca="false">IF(AND(B7865&gt;=0,B7864&lt;0),1,0)</f>
        <v>0</v>
      </c>
    </row>
    <row r="7866" customFormat="false" ht="12.8" hidden="false" customHeight="false" outlineLevel="0" collapsed="false">
      <c r="A7866" s="8" t="n">
        <f aca="false">A7865-0.01</f>
        <v>21.3799999999863</v>
      </c>
      <c r="B7866" s="42" t="n">
        <f aca="false">1+$F$5*$F$4*(1+$F$6)^A7866-(1+$F$5)^A7866</f>
        <v>-9.038346611624</v>
      </c>
      <c r="C7866" s="43" t="n">
        <f aca="false">IF(AND(B7866&gt;=0,B7865&lt;0),1,0)</f>
        <v>0</v>
      </c>
    </row>
    <row r="7867" customFormat="false" ht="12.8" hidden="false" customHeight="false" outlineLevel="0" collapsed="false">
      <c r="A7867" s="8" t="n">
        <f aca="false">A7866-0.01</f>
        <v>21.3699999999863</v>
      </c>
      <c r="B7867" s="42" t="n">
        <f aca="false">1+$F$5*$F$4*(1+$F$6)^A7867-(1+$F$5)^A7867</f>
        <v>-9.02173039199123</v>
      </c>
      <c r="C7867" s="43" t="n">
        <f aca="false">IF(AND(B7867&gt;=0,B7866&lt;0),1,0)</f>
        <v>0</v>
      </c>
    </row>
    <row r="7868" customFormat="false" ht="12.8" hidden="false" customHeight="false" outlineLevel="0" collapsed="false">
      <c r="A7868" s="8" t="n">
        <f aca="false">A7867-0.01</f>
        <v>21.3599999999863</v>
      </c>
      <c r="B7868" s="42" t="n">
        <f aca="false">1+$F$5*$F$4*(1+$F$6)^A7868-(1+$F$5)^A7868</f>
        <v>-9.00513574416175</v>
      </c>
      <c r="C7868" s="43" t="n">
        <f aca="false">IF(AND(B7868&gt;=0,B7867&lt;0),1,0)</f>
        <v>0</v>
      </c>
    </row>
    <row r="7869" customFormat="false" ht="12.8" hidden="false" customHeight="false" outlineLevel="0" collapsed="false">
      <c r="A7869" s="8" t="n">
        <f aca="false">A7868-0.01</f>
        <v>21.3499999999863</v>
      </c>
      <c r="B7869" s="42" t="n">
        <f aca="false">1+$F$5*$F$4*(1+$F$6)^A7869-(1+$F$5)^A7869</f>
        <v>-8.98856264116647</v>
      </c>
      <c r="C7869" s="43" t="n">
        <f aca="false">IF(AND(B7869&gt;=0,B7868&lt;0),1,0)</f>
        <v>0</v>
      </c>
    </row>
    <row r="7870" customFormat="false" ht="12.8" hidden="false" customHeight="false" outlineLevel="0" collapsed="false">
      <c r="A7870" s="8" t="n">
        <f aca="false">A7869-0.01</f>
        <v>21.3399999999863</v>
      </c>
      <c r="B7870" s="42" t="n">
        <f aca="false">1+$F$5*$F$4*(1+$F$6)^A7870-(1+$F$5)^A7870</f>
        <v>-8.97201105606983</v>
      </c>
      <c r="C7870" s="43" t="n">
        <f aca="false">IF(AND(B7870&gt;=0,B7869&lt;0),1,0)</f>
        <v>0</v>
      </c>
    </row>
    <row r="7871" customFormat="false" ht="12.8" hidden="false" customHeight="false" outlineLevel="0" collapsed="false">
      <c r="A7871" s="8" t="n">
        <f aca="false">A7870-0.01</f>
        <v>21.3299999999863</v>
      </c>
      <c r="B7871" s="42" t="n">
        <f aca="false">1+$F$5*$F$4*(1+$F$6)^A7871-(1+$F$5)^A7871</f>
        <v>-8.95548096196968</v>
      </c>
      <c r="C7871" s="43" t="n">
        <f aca="false">IF(AND(B7871&gt;=0,B7870&lt;0),1,0)</f>
        <v>0</v>
      </c>
    </row>
    <row r="7872" customFormat="false" ht="12.8" hidden="false" customHeight="false" outlineLevel="0" collapsed="false">
      <c r="A7872" s="8" t="n">
        <f aca="false">A7871-0.01</f>
        <v>21.3199999999863</v>
      </c>
      <c r="B7872" s="42" t="n">
        <f aca="false">1+$F$5*$F$4*(1+$F$6)^A7872-(1+$F$5)^A7872</f>
        <v>-8.93897233199731</v>
      </c>
      <c r="C7872" s="43" t="n">
        <f aca="false">IF(AND(B7872&gt;=0,B7871&lt;0),1,0)</f>
        <v>0</v>
      </c>
    </row>
    <row r="7873" customFormat="false" ht="12.8" hidden="false" customHeight="false" outlineLevel="0" collapsed="false">
      <c r="A7873" s="8" t="n">
        <f aca="false">A7872-0.01</f>
        <v>21.3099999999863</v>
      </c>
      <c r="B7873" s="42" t="n">
        <f aca="false">1+$F$5*$F$4*(1+$F$6)^A7873-(1+$F$5)^A7873</f>
        <v>-8.92248513931733</v>
      </c>
      <c r="C7873" s="43" t="n">
        <f aca="false">IF(AND(B7873&gt;=0,B7872&lt;0),1,0)</f>
        <v>0</v>
      </c>
    </row>
    <row r="7874" customFormat="false" ht="12.8" hidden="false" customHeight="false" outlineLevel="0" collapsed="false">
      <c r="A7874" s="8" t="n">
        <f aca="false">A7873-0.01</f>
        <v>21.2999999999863</v>
      </c>
      <c r="B7874" s="42" t="n">
        <f aca="false">1+$F$5*$F$4*(1+$F$6)^A7874-(1+$F$5)^A7874</f>
        <v>-8.90601935712771</v>
      </c>
      <c r="C7874" s="43" t="n">
        <f aca="false">IF(AND(B7874&gt;=0,B7873&lt;0),1,0)</f>
        <v>0</v>
      </c>
    </row>
    <row r="7875" customFormat="false" ht="12.8" hidden="false" customHeight="false" outlineLevel="0" collapsed="false">
      <c r="A7875" s="8" t="n">
        <f aca="false">A7874-0.01</f>
        <v>21.2899999999863</v>
      </c>
      <c r="B7875" s="42" t="n">
        <f aca="false">1+$F$5*$F$4*(1+$F$6)^A7875-(1+$F$5)^A7875</f>
        <v>-8.88957495865967</v>
      </c>
      <c r="C7875" s="43" t="n">
        <f aca="false">IF(AND(B7875&gt;=0,B7874&lt;0),1,0)</f>
        <v>0</v>
      </c>
    </row>
    <row r="7876" customFormat="false" ht="12.8" hidden="false" customHeight="false" outlineLevel="0" collapsed="false">
      <c r="A7876" s="8" t="n">
        <f aca="false">A7875-0.01</f>
        <v>21.2799999999863</v>
      </c>
      <c r="B7876" s="42" t="n">
        <f aca="false">1+$F$5*$F$4*(1+$F$6)^A7876-(1+$F$5)^A7876</f>
        <v>-8.87315191717768</v>
      </c>
      <c r="C7876" s="43" t="n">
        <f aca="false">IF(AND(B7876&gt;=0,B7875&lt;0),1,0)</f>
        <v>0</v>
      </c>
    </row>
    <row r="7877" customFormat="false" ht="12.8" hidden="false" customHeight="false" outlineLevel="0" collapsed="false">
      <c r="A7877" s="8" t="n">
        <f aca="false">A7876-0.01</f>
        <v>21.2699999999863</v>
      </c>
      <c r="B7877" s="42" t="n">
        <f aca="false">1+$F$5*$F$4*(1+$F$6)^A7877-(1+$F$5)^A7877</f>
        <v>-8.85675020597941</v>
      </c>
      <c r="C7877" s="43" t="n">
        <f aca="false">IF(AND(B7877&gt;=0,B7876&lt;0),1,0)</f>
        <v>0</v>
      </c>
    </row>
    <row r="7878" customFormat="false" ht="12.8" hidden="false" customHeight="false" outlineLevel="0" collapsed="false">
      <c r="A7878" s="8" t="n">
        <f aca="false">A7877-0.01</f>
        <v>21.2599999999863</v>
      </c>
      <c r="B7878" s="42" t="n">
        <f aca="false">1+$F$5*$F$4*(1+$F$6)^A7878-(1+$F$5)^A7878</f>
        <v>-8.84036979839567</v>
      </c>
      <c r="C7878" s="43" t="n">
        <f aca="false">IF(AND(B7878&gt;=0,B7877&lt;0),1,0)</f>
        <v>0</v>
      </c>
    </row>
    <row r="7879" customFormat="false" ht="12.8" hidden="false" customHeight="false" outlineLevel="0" collapsed="false">
      <c r="A7879" s="8" t="n">
        <f aca="false">A7878-0.01</f>
        <v>21.2499999999863</v>
      </c>
      <c r="B7879" s="42" t="n">
        <f aca="false">1+$F$5*$F$4*(1+$F$6)^A7879-(1+$F$5)^A7879</f>
        <v>-8.8240106677904</v>
      </c>
      <c r="C7879" s="43" t="n">
        <f aca="false">IF(AND(B7879&gt;=0,B7878&lt;0),1,0)</f>
        <v>0</v>
      </c>
    </row>
    <row r="7880" customFormat="false" ht="12.8" hidden="false" customHeight="false" outlineLevel="0" collapsed="false">
      <c r="A7880" s="8" t="n">
        <f aca="false">A7879-0.01</f>
        <v>21.2399999999863</v>
      </c>
      <c r="B7880" s="42" t="n">
        <f aca="false">1+$F$5*$F$4*(1+$F$6)^A7880-(1+$F$5)^A7880</f>
        <v>-8.8076727875606</v>
      </c>
      <c r="C7880" s="43" t="n">
        <f aca="false">IF(AND(B7880&gt;=0,B7879&lt;0),1,0)</f>
        <v>0</v>
      </c>
    </row>
    <row r="7881" customFormat="false" ht="12.8" hidden="false" customHeight="false" outlineLevel="0" collapsed="false">
      <c r="A7881" s="8" t="n">
        <f aca="false">A7880-0.01</f>
        <v>21.2299999999863</v>
      </c>
      <c r="B7881" s="42" t="n">
        <f aca="false">1+$F$5*$F$4*(1+$F$6)^A7881-(1+$F$5)^A7881</f>
        <v>-8.79135613113631</v>
      </c>
      <c r="C7881" s="43" t="n">
        <f aca="false">IF(AND(B7881&gt;=0,B7880&lt;0),1,0)</f>
        <v>0</v>
      </c>
    </row>
    <row r="7882" customFormat="false" ht="12.8" hidden="false" customHeight="false" outlineLevel="0" collapsed="false">
      <c r="A7882" s="8" t="n">
        <f aca="false">A7881-0.01</f>
        <v>21.2199999999863</v>
      </c>
      <c r="B7882" s="42" t="n">
        <f aca="false">1+$F$5*$F$4*(1+$F$6)^A7882-(1+$F$5)^A7882</f>
        <v>-8.77506067198057</v>
      </c>
      <c r="C7882" s="43" t="n">
        <f aca="false">IF(AND(B7882&gt;=0,B7881&lt;0),1,0)</f>
        <v>0</v>
      </c>
    </row>
    <row r="7883" customFormat="false" ht="12.8" hidden="false" customHeight="false" outlineLevel="0" collapsed="false">
      <c r="A7883" s="8" t="n">
        <f aca="false">A7882-0.01</f>
        <v>21.2099999999863</v>
      </c>
      <c r="B7883" s="42" t="n">
        <f aca="false">1+$F$5*$F$4*(1+$F$6)^A7883-(1+$F$5)^A7883</f>
        <v>-8.75878638358934</v>
      </c>
      <c r="C7883" s="43" t="n">
        <f aca="false">IF(AND(B7883&gt;=0,B7882&lt;0),1,0)</f>
        <v>0</v>
      </c>
    </row>
    <row r="7884" customFormat="false" ht="12.8" hidden="false" customHeight="false" outlineLevel="0" collapsed="false">
      <c r="A7884" s="8" t="n">
        <f aca="false">A7883-0.01</f>
        <v>21.1999999999863</v>
      </c>
      <c r="B7884" s="42" t="n">
        <f aca="false">1+$F$5*$F$4*(1+$F$6)^A7884-(1+$F$5)^A7884</f>
        <v>-8.74253323949153</v>
      </c>
      <c r="C7884" s="43" t="n">
        <f aca="false">IF(AND(B7884&gt;=0,B7883&lt;0),1,0)</f>
        <v>0</v>
      </c>
    </row>
    <row r="7885" customFormat="false" ht="12.8" hidden="false" customHeight="false" outlineLevel="0" collapsed="false">
      <c r="A7885" s="8" t="n">
        <f aca="false">A7884-0.01</f>
        <v>21.1899999999863</v>
      </c>
      <c r="B7885" s="42" t="n">
        <f aca="false">1+$F$5*$F$4*(1+$F$6)^A7885-(1+$F$5)^A7885</f>
        <v>-8.72630121324889</v>
      </c>
      <c r="C7885" s="43" t="n">
        <f aca="false">IF(AND(B7885&gt;=0,B7884&lt;0),1,0)</f>
        <v>0</v>
      </c>
    </row>
    <row r="7886" customFormat="false" ht="12.8" hidden="false" customHeight="false" outlineLevel="0" collapsed="false">
      <c r="A7886" s="8" t="n">
        <f aca="false">A7885-0.01</f>
        <v>21.1799999999863</v>
      </c>
      <c r="B7886" s="42" t="n">
        <f aca="false">1+$F$5*$F$4*(1+$F$6)^A7886-(1+$F$5)^A7886</f>
        <v>-8.71009027845599</v>
      </c>
      <c r="C7886" s="43" t="n">
        <f aca="false">IF(AND(B7886&gt;=0,B7885&lt;0),1,0)</f>
        <v>0</v>
      </c>
    </row>
    <row r="7887" customFormat="false" ht="12.8" hidden="false" customHeight="false" outlineLevel="0" collapsed="false">
      <c r="A7887" s="8" t="n">
        <f aca="false">A7886-0.01</f>
        <v>21.1699999999863</v>
      </c>
      <c r="B7887" s="42" t="n">
        <f aca="false">1+$F$5*$F$4*(1+$F$6)^A7887-(1+$F$5)^A7887</f>
        <v>-8.69390040874023</v>
      </c>
      <c r="C7887" s="43" t="n">
        <f aca="false">IF(AND(B7887&gt;=0,B7886&lt;0),1,0)</f>
        <v>0</v>
      </c>
    </row>
    <row r="7888" customFormat="false" ht="12.8" hidden="false" customHeight="false" outlineLevel="0" collapsed="false">
      <c r="A7888" s="8" t="n">
        <f aca="false">A7887-0.01</f>
        <v>21.1599999999863</v>
      </c>
      <c r="B7888" s="42" t="n">
        <f aca="false">1+$F$5*$F$4*(1+$F$6)^A7888-(1+$F$5)^A7888</f>
        <v>-8.6777315777617</v>
      </c>
      <c r="C7888" s="43" t="n">
        <f aca="false">IF(AND(B7888&gt;=0,B7887&lt;0),1,0)</f>
        <v>0</v>
      </c>
    </row>
    <row r="7889" customFormat="false" ht="12.8" hidden="false" customHeight="false" outlineLevel="0" collapsed="false">
      <c r="A7889" s="8" t="n">
        <f aca="false">A7888-0.01</f>
        <v>21.1499999999863</v>
      </c>
      <c r="B7889" s="42" t="n">
        <f aca="false">1+$F$5*$F$4*(1+$F$6)^A7889-(1+$F$5)^A7889</f>
        <v>-8.66158375921324</v>
      </c>
      <c r="C7889" s="43" t="n">
        <f aca="false">IF(AND(B7889&gt;=0,B7888&lt;0),1,0)</f>
        <v>0</v>
      </c>
    </row>
    <row r="7890" customFormat="false" ht="12.8" hidden="false" customHeight="false" outlineLevel="0" collapsed="false">
      <c r="A7890" s="8" t="n">
        <f aca="false">A7889-0.01</f>
        <v>21.1399999999863</v>
      </c>
      <c r="B7890" s="42" t="n">
        <f aca="false">1+$F$5*$F$4*(1+$F$6)^A7890-(1+$F$5)^A7890</f>
        <v>-8.64545692682033</v>
      </c>
      <c r="C7890" s="43" t="n">
        <f aca="false">IF(AND(B7890&gt;=0,B7889&lt;0),1,0)</f>
        <v>0</v>
      </c>
    </row>
    <row r="7891" customFormat="false" ht="12.8" hidden="false" customHeight="false" outlineLevel="0" collapsed="false">
      <c r="A7891" s="8" t="n">
        <f aca="false">A7890-0.01</f>
        <v>21.1299999999863</v>
      </c>
      <c r="B7891" s="42" t="n">
        <f aca="false">1+$F$5*$F$4*(1+$F$6)^A7891-(1+$F$5)^A7891</f>
        <v>-8.6293510543411</v>
      </c>
      <c r="C7891" s="43" t="n">
        <f aca="false">IF(AND(B7891&gt;=0,B7890&lt;0),1,0)</f>
        <v>0</v>
      </c>
    </row>
    <row r="7892" customFormat="false" ht="12.8" hidden="false" customHeight="false" outlineLevel="0" collapsed="false">
      <c r="A7892" s="8" t="n">
        <f aca="false">A7891-0.01</f>
        <v>21.1199999999863</v>
      </c>
      <c r="B7892" s="42" t="n">
        <f aca="false">1+$F$5*$F$4*(1+$F$6)^A7892-(1+$F$5)^A7892</f>
        <v>-8.61326611556623</v>
      </c>
      <c r="C7892" s="43" t="n">
        <f aca="false">IF(AND(B7892&gt;=0,B7891&lt;0),1,0)</f>
        <v>0</v>
      </c>
    </row>
    <row r="7893" customFormat="false" ht="12.8" hidden="false" customHeight="false" outlineLevel="0" collapsed="false">
      <c r="A7893" s="8" t="n">
        <f aca="false">A7892-0.01</f>
        <v>21.1099999999862</v>
      </c>
      <c r="B7893" s="42" t="n">
        <f aca="false">1+$F$5*$F$4*(1+$F$6)^A7893-(1+$F$5)^A7893</f>
        <v>-8.59720208431898</v>
      </c>
      <c r="C7893" s="43" t="n">
        <f aca="false">IF(AND(B7893&gt;=0,B7892&lt;0),1,0)</f>
        <v>0</v>
      </c>
    </row>
    <row r="7894" customFormat="false" ht="12.8" hidden="false" customHeight="false" outlineLevel="0" collapsed="false">
      <c r="A7894" s="8" t="n">
        <f aca="false">A7893-0.01</f>
        <v>21.0999999999862</v>
      </c>
      <c r="B7894" s="42" t="n">
        <f aca="false">1+$F$5*$F$4*(1+$F$6)^A7894-(1+$F$5)^A7894</f>
        <v>-8.58115893445507</v>
      </c>
      <c r="C7894" s="43" t="n">
        <f aca="false">IF(AND(B7894&gt;=0,B7893&lt;0),1,0)</f>
        <v>0</v>
      </c>
    </row>
    <row r="7895" customFormat="false" ht="12.8" hidden="false" customHeight="false" outlineLevel="0" collapsed="false">
      <c r="A7895" s="8" t="n">
        <f aca="false">A7894-0.01</f>
        <v>21.0899999999862</v>
      </c>
      <c r="B7895" s="42" t="n">
        <f aca="false">1+$F$5*$F$4*(1+$F$6)^A7895-(1+$F$5)^A7895</f>
        <v>-8.56513663986273</v>
      </c>
      <c r="C7895" s="43" t="n">
        <f aca="false">IF(AND(B7895&gt;=0,B7894&lt;0),1,0)</f>
        <v>0</v>
      </c>
    </row>
    <row r="7896" customFormat="false" ht="12.8" hidden="false" customHeight="false" outlineLevel="0" collapsed="false">
      <c r="A7896" s="8" t="n">
        <f aca="false">A7895-0.01</f>
        <v>21.0799999999862</v>
      </c>
      <c r="B7896" s="42" t="n">
        <f aca="false">1+$F$5*$F$4*(1+$F$6)^A7896-(1+$F$5)^A7896</f>
        <v>-8.54913517446258</v>
      </c>
      <c r="C7896" s="43" t="n">
        <f aca="false">IF(AND(B7896&gt;=0,B7895&lt;0),1,0)</f>
        <v>0</v>
      </c>
    </row>
    <row r="7897" customFormat="false" ht="12.8" hidden="false" customHeight="false" outlineLevel="0" collapsed="false">
      <c r="A7897" s="8" t="n">
        <f aca="false">A7896-0.01</f>
        <v>21.0699999999862</v>
      </c>
      <c r="B7897" s="42" t="n">
        <f aca="false">1+$F$5*$F$4*(1+$F$6)^A7897-(1+$F$5)^A7897</f>
        <v>-8.53315451220764</v>
      </c>
      <c r="C7897" s="43" t="n">
        <f aca="false">IF(AND(B7897&gt;=0,B7896&lt;0),1,0)</f>
        <v>0</v>
      </c>
    </row>
    <row r="7898" customFormat="false" ht="12.8" hidden="false" customHeight="false" outlineLevel="0" collapsed="false">
      <c r="A7898" s="8" t="n">
        <f aca="false">A7897-0.01</f>
        <v>21.0599999999862</v>
      </c>
      <c r="B7898" s="42" t="n">
        <f aca="false">1+$F$5*$F$4*(1+$F$6)^A7898-(1+$F$5)^A7898</f>
        <v>-8.51719462708326</v>
      </c>
      <c r="C7898" s="43" t="n">
        <f aca="false">IF(AND(B7898&gt;=0,B7897&lt;0),1,0)</f>
        <v>0</v>
      </c>
    </row>
    <row r="7899" customFormat="false" ht="12.8" hidden="false" customHeight="false" outlineLevel="0" collapsed="false">
      <c r="A7899" s="8" t="n">
        <f aca="false">A7898-0.01</f>
        <v>21.0499999999862</v>
      </c>
      <c r="B7899" s="42" t="n">
        <f aca="false">1+$F$5*$F$4*(1+$F$6)^A7899-(1+$F$5)^A7899</f>
        <v>-8.50125549310711</v>
      </c>
      <c r="C7899" s="43" t="n">
        <f aca="false">IF(AND(B7899&gt;=0,B7898&lt;0),1,0)</f>
        <v>0</v>
      </c>
    </row>
    <row r="7900" customFormat="false" ht="12.8" hidden="false" customHeight="false" outlineLevel="0" collapsed="false">
      <c r="A7900" s="8" t="n">
        <f aca="false">A7899-0.01</f>
        <v>21.0399999999862</v>
      </c>
      <c r="B7900" s="42" t="n">
        <f aca="false">1+$F$5*$F$4*(1+$F$6)^A7900-(1+$F$5)^A7900</f>
        <v>-8.4853370843291</v>
      </c>
      <c r="C7900" s="43" t="n">
        <f aca="false">IF(AND(B7900&gt;=0,B7899&lt;0),1,0)</f>
        <v>0</v>
      </c>
    </row>
    <row r="7901" customFormat="false" ht="12.8" hidden="false" customHeight="false" outlineLevel="0" collapsed="false">
      <c r="A7901" s="8" t="n">
        <f aca="false">A7900-0.01</f>
        <v>21.0299999999862</v>
      </c>
      <c r="B7901" s="42" t="n">
        <f aca="false">1+$F$5*$F$4*(1+$F$6)^A7901-(1+$F$5)^A7901</f>
        <v>-8.46943937483137</v>
      </c>
      <c r="C7901" s="43" t="n">
        <f aca="false">IF(AND(B7901&gt;=0,B7900&lt;0),1,0)</f>
        <v>0</v>
      </c>
    </row>
    <row r="7902" customFormat="false" ht="12.8" hidden="false" customHeight="false" outlineLevel="0" collapsed="false">
      <c r="A7902" s="8" t="n">
        <f aca="false">A7901-0.01</f>
        <v>21.0199999999862</v>
      </c>
      <c r="B7902" s="42" t="n">
        <f aca="false">1+$F$5*$F$4*(1+$F$6)^A7902-(1+$F$5)^A7902</f>
        <v>-8.45356233872826</v>
      </c>
      <c r="C7902" s="43" t="n">
        <f aca="false">IF(AND(B7902&gt;=0,B7901&lt;0),1,0)</f>
        <v>0</v>
      </c>
    </row>
    <row r="7903" customFormat="false" ht="12.8" hidden="false" customHeight="false" outlineLevel="0" collapsed="false">
      <c r="A7903" s="8" t="n">
        <f aca="false">A7902-0.01</f>
        <v>21.0099999999862</v>
      </c>
      <c r="B7903" s="42" t="n">
        <f aca="false">1+$F$5*$F$4*(1+$F$6)^A7903-(1+$F$5)^A7903</f>
        <v>-8.43770595016623</v>
      </c>
      <c r="C7903" s="43" t="n">
        <f aca="false">IF(AND(B7903&gt;=0,B7902&lt;0),1,0)</f>
        <v>0</v>
      </c>
    </row>
    <row r="7904" customFormat="false" ht="12.8" hidden="false" customHeight="false" outlineLevel="0" collapsed="false">
      <c r="A7904" s="8" t="n">
        <f aca="false">A7903-0.01</f>
        <v>20.9999999999862</v>
      </c>
      <c r="B7904" s="42" t="n">
        <f aca="false">1+$F$5*$F$4*(1+$F$6)^A7904-(1+$F$5)^A7904</f>
        <v>-8.42187018332385</v>
      </c>
      <c r="C7904" s="43" t="n">
        <f aca="false">IF(AND(B7904&gt;=0,B7903&lt;0),1,0)</f>
        <v>0</v>
      </c>
    </row>
    <row r="7905" customFormat="false" ht="12.8" hidden="false" customHeight="false" outlineLevel="0" collapsed="false">
      <c r="A7905" s="8" t="n">
        <f aca="false">A7904-0.01</f>
        <v>20.9899999999862</v>
      </c>
      <c r="B7905" s="42" t="n">
        <f aca="false">1+$F$5*$F$4*(1+$F$6)^A7905-(1+$F$5)^A7905</f>
        <v>-8.40605501241175</v>
      </c>
      <c r="C7905" s="43" t="n">
        <f aca="false">IF(AND(B7905&gt;=0,B7904&lt;0),1,0)</f>
        <v>0</v>
      </c>
    </row>
    <row r="7906" customFormat="false" ht="12.8" hidden="false" customHeight="false" outlineLevel="0" collapsed="false">
      <c r="A7906" s="8" t="n">
        <f aca="false">A7905-0.01</f>
        <v>20.9799999999862</v>
      </c>
      <c r="B7906" s="42" t="n">
        <f aca="false">1+$F$5*$F$4*(1+$F$6)^A7906-(1+$F$5)^A7906</f>
        <v>-8.3902604116726</v>
      </c>
      <c r="C7906" s="43" t="n">
        <f aca="false">IF(AND(B7906&gt;=0,B7905&lt;0),1,0)</f>
        <v>0</v>
      </c>
    </row>
    <row r="7907" customFormat="false" ht="12.8" hidden="false" customHeight="false" outlineLevel="0" collapsed="false">
      <c r="A7907" s="8" t="n">
        <f aca="false">A7906-0.01</f>
        <v>20.9699999999862</v>
      </c>
      <c r="B7907" s="42" t="n">
        <f aca="false">1+$F$5*$F$4*(1+$F$6)^A7907-(1+$F$5)^A7907</f>
        <v>-8.37448635538103</v>
      </c>
      <c r="C7907" s="43" t="n">
        <f aca="false">IF(AND(B7907&gt;=0,B7906&lt;0),1,0)</f>
        <v>0</v>
      </c>
    </row>
    <row r="7908" customFormat="false" ht="12.8" hidden="false" customHeight="false" outlineLevel="0" collapsed="false">
      <c r="A7908" s="8" t="n">
        <f aca="false">A7907-0.01</f>
        <v>20.9599999999862</v>
      </c>
      <c r="B7908" s="42" t="n">
        <f aca="false">1+$F$5*$F$4*(1+$F$6)^A7908-(1+$F$5)^A7908</f>
        <v>-8.35873281784362</v>
      </c>
      <c r="C7908" s="43" t="n">
        <f aca="false">IF(AND(B7908&gt;=0,B7907&lt;0),1,0)</f>
        <v>0</v>
      </c>
    </row>
    <row r="7909" customFormat="false" ht="12.8" hidden="false" customHeight="false" outlineLevel="0" collapsed="false">
      <c r="A7909" s="8" t="n">
        <f aca="false">A7908-0.01</f>
        <v>20.9499999999862</v>
      </c>
      <c r="B7909" s="42" t="n">
        <f aca="false">1+$F$5*$F$4*(1+$F$6)^A7909-(1+$F$5)^A7909</f>
        <v>-8.34299977339887</v>
      </c>
      <c r="C7909" s="43" t="n">
        <f aca="false">IF(AND(B7909&gt;=0,B7908&lt;0),1,0)</f>
        <v>0</v>
      </c>
    </row>
    <row r="7910" customFormat="false" ht="12.8" hidden="false" customHeight="false" outlineLevel="0" collapsed="false">
      <c r="A7910" s="8" t="n">
        <f aca="false">A7909-0.01</f>
        <v>20.9399999999862</v>
      </c>
      <c r="B7910" s="42" t="n">
        <f aca="false">1+$F$5*$F$4*(1+$F$6)^A7910-(1+$F$5)^A7910</f>
        <v>-8.32728719641712</v>
      </c>
      <c r="C7910" s="43" t="n">
        <f aca="false">IF(AND(B7910&gt;=0,B7909&lt;0),1,0)</f>
        <v>0</v>
      </c>
    </row>
    <row r="7911" customFormat="false" ht="12.8" hidden="false" customHeight="false" outlineLevel="0" collapsed="false">
      <c r="A7911" s="8" t="n">
        <f aca="false">A7910-0.01</f>
        <v>20.9299999999862</v>
      </c>
      <c r="B7911" s="42" t="n">
        <f aca="false">1+$F$5*$F$4*(1+$F$6)^A7911-(1+$F$5)^A7911</f>
        <v>-8.31159506130056</v>
      </c>
      <c r="C7911" s="43" t="n">
        <f aca="false">IF(AND(B7911&gt;=0,B7910&lt;0),1,0)</f>
        <v>0</v>
      </c>
    </row>
    <row r="7912" customFormat="false" ht="12.8" hidden="false" customHeight="false" outlineLevel="0" collapsed="false">
      <c r="A7912" s="8" t="n">
        <f aca="false">A7911-0.01</f>
        <v>20.9199999999862</v>
      </c>
      <c r="B7912" s="42" t="n">
        <f aca="false">1+$F$5*$F$4*(1+$F$6)^A7912-(1+$F$5)^A7912</f>
        <v>-8.29592334248314</v>
      </c>
      <c r="C7912" s="43" t="n">
        <f aca="false">IF(AND(B7912&gt;=0,B7911&lt;0),1,0)</f>
        <v>0</v>
      </c>
    </row>
    <row r="7913" customFormat="false" ht="12.8" hidden="false" customHeight="false" outlineLevel="0" collapsed="false">
      <c r="A7913" s="8" t="n">
        <f aca="false">A7912-0.01</f>
        <v>20.9099999999862</v>
      </c>
      <c r="B7913" s="42" t="n">
        <f aca="false">1+$F$5*$F$4*(1+$F$6)^A7913-(1+$F$5)^A7913</f>
        <v>-8.28027201443058</v>
      </c>
      <c r="C7913" s="43" t="n">
        <f aca="false">IF(AND(B7913&gt;=0,B7912&lt;0),1,0)</f>
        <v>0</v>
      </c>
    </row>
    <row r="7914" customFormat="false" ht="12.8" hidden="false" customHeight="false" outlineLevel="0" collapsed="false">
      <c r="A7914" s="8" t="n">
        <f aca="false">A7913-0.01</f>
        <v>20.8999999999862</v>
      </c>
      <c r="B7914" s="42" t="n">
        <f aca="false">1+$F$5*$F$4*(1+$F$6)^A7914-(1+$F$5)^A7914</f>
        <v>-8.26464105164028</v>
      </c>
      <c r="C7914" s="43" t="n">
        <f aca="false">IF(AND(B7914&gt;=0,B7913&lt;0),1,0)</f>
        <v>0</v>
      </c>
    </row>
    <row r="7915" customFormat="false" ht="12.8" hidden="false" customHeight="false" outlineLevel="0" collapsed="false">
      <c r="A7915" s="8" t="n">
        <f aca="false">A7914-0.01</f>
        <v>20.8899999999862</v>
      </c>
      <c r="B7915" s="42" t="n">
        <f aca="false">1+$F$5*$F$4*(1+$F$6)^A7915-(1+$F$5)^A7915</f>
        <v>-8.24903042864134</v>
      </c>
      <c r="C7915" s="43" t="n">
        <f aca="false">IF(AND(B7915&gt;=0,B7914&lt;0),1,0)</f>
        <v>0</v>
      </c>
    </row>
    <row r="7916" customFormat="false" ht="12.8" hidden="false" customHeight="false" outlineLevel="0" collapsed="false">
      <c r="A7916" s="8" t="n">
        <f aca="false">A7915-0.01</f>
        <v>20.8799999999862</v>
      </c>
      <c r="B7916" s="42" t="n">
        <f aca="false">1+$F$5*$F$4*(1+$F$6)^A7916-(1+$F$5)^A7916</f>
        <v>-8.23344011999446</v>
      </c>
      <c r="C7916" s="43" t="n">
        <f aca="false">IF(AND(B7916&gt;=0,B7915&lt;0),1,0)</f>
        <v>0</v>
      </c>
    </row>
    <row r="7917" customFormat="false" ht="12.8" hidden="false" customHeight="false" outlineLevel="0" collapsed="false">
      <c r="A7917" s="8" t="n">
        <f aca="false">A7916-0.01</f>
        <v>20.8699999999862</v>
      </c>
      <c r="B7917" s="42" t="n">
        <f aca="false">1+$F$5*$F$4*(1+$F$6)^A7917-(1+$F$5)^A7917</f>
        <v>-8.21787010029195</v>
      </c>
      <c r="C7917" s="43" t="n">
        <f aca="false">IF(AND(B7917&gt;=0,B7916&lt;0),1,0)</f>
        <v>0</v>
      </c>
    </row>
    <row r="7918" customFormat="false" ht="12.8" hidden="false" customHeight="false" outlineLevel="0" collapsed="false">
      <c r="A7918" s="8" t="n">
        <f aca="false">A7917-0.01</f>
        <v>20.8599999999862</v>
      </c>
      <c r="B7918" s="42" t="n">
        <f aca="false">1+$F$5*$F$4*(1+$F$6)^A7918-(1+$F$5)^A7918</f>
        <v>-8.20232034415765</v>
      </c>
      <c r="C7918" s="43" t="n">
        <f aca="false">IF(AND(B7918&gt;=0,B7917&lt;0),1,0)</f>
        <v>0</v>
      </c>
    </row>
    <row r="7919" customFormat="false" ht="12.8" hidden="false" customHeight="false" outlineLevel="0" collapsed="false">
      <c r="A7919" s="8" t="n">
        <f aca="false">A7918-0.01</f>
        <v>20.8499999999862</v>
      </c>
      <c r="B7919" s="42" t="n">
        <f aca="false">1+$F$5*$F$4*(1+$F$6)^A7919-(1+$F$5)^A7919</f>
        <v>-8.18679082624692</v>
      </c>
      <c r="C7919" s="43" t="n">
        <f aca="false">IF(AND(B7919&gt;=0,B7918&lt;0),1,0)</f>
        <v>0</v>
      </c>
    </row>
    <row r="7920" customFormat="false" ht="12.8" hidden="false" customHeight="false" outlineLevel="0" collapsed="false">
      <c r="A7920" s="8" t="n">
        <f aca="false">A7919-0.01</f>
        <v>20.8399999999862</v>
      </c>
      <c r="B7920" s="42" t="n">
        <f aca="false">1+$F$5*$F$4*(1+$F$6)^A7920-(1+$F$5)^A7920</f>
        <v>-8.1712815212466</v>
      </c>
      <c r="C7920" s="43" t="n">
        <f aca="false">IF(AND(B7920&gt;=0,B7919&lt;0),1,0)</f>
        <v>0</v>
      </c>
    </row>
    <row r="7921" customFormat="false" ht="12.8" hidden="false" customHeight="false" outlineLevel="0" collapsed="false">
      <c r="A7921" s="8" t="n">
        <f aca="false">A7920-0.01</f>
        <v>20.8299999999862</v>
      </c>
      <c r="B7921" s="42" t="n">
        <f aca="false">1+$F$5*$F$4*(1+$F$6)^A7921-(1+$F$5)^A7921</f>
        <v>-8.15579240387495</v>
      </c>
      <c r="C7921" s="43" t="n">
        <f aca="false">IF(AND(B7921&gt;=0,B7920&lt;0),1,0)</f>
        <v>0</v>
      </c>
    </row>
    <row r="7922" customFormat="false" ht="12.8" hidden="false" customHeight="false" outlineLevel="0" collapsed="false">
      <c r="A7922" s="8" t="n">
        <f aca="false">A7921-0.01</f>
        <v>20.8199999999862</v>
      </c>
      <c r="B7922" s="42" t="n">
        <f aca="false">1+$F$5*$F$4*(1+$F$6)^A7922-(1+$F$5)^A7922</f>
        <v>-8.14032344888163</v>
      </c>
      <c r="C7922" s="43" t="n">
        <f aca="false">IF(AND(B7922&gt;=0,B7921&lt;0),1,0)</f>
        <v>0</v>
      </c>
    </row>
    <row r="7923" customFormat="false" ht="12.8" hidden="false" customHeight="false" outlineLevel="0" collapsed="false">
      <c r="A7923" s="8" t="n">
        <f aca="false">A7922-0.01</f>
        <v>20.8099999999862</v>
      </c>
      <c r="B7923" s="42" t="n">
        <f aca="false">1+$F$5*$F$4*(1+$F$6)^A7923-(1+$F$5)^A7923</f>
        <v>-8.12487463104765</v>
      </c>
      <c r="C7923" s="43" t="n">
        <f aca="false">IF(AND(B7923&gt;=0,B7922&lt;0),1,0)</f>
        <v>0</v>
      </c>
    </row>
    <row r="7924" customFormat="false" ht="12.8" hidden="false" customHeight="false" outlineLevel="0" collapsed="false">
      <c r="A7924" s="8" t="n">
        <f aca="false">A7923-0.01</f>
        <v>20.7999999999862</v>
      </c>
      <c r="B7924" s="42" t="n">
        <f aca="false">1+$F$5*$F$4*(1+$F$6)^A7924-(1+$F$5)^A7924</f>
        <v>-8.10944592518534</v>
      </c>
      <c r="C7924" s="43" t="n">
        <f aca="false">IF(AND(B7924&gt;=0,B7923&lt;0),1,0)</f>
        <v>0</v>
      </c>
    </row>
    <row r="7925" customFormat="false" ht="12.8" hidden="false" customHeight="false" outlineLevel="0" collapsed="false">
      <c r="A7925" s="8" t="n">
        <f aca="false">A7924-0.01</f>
        <v>20.7899999999862</v>
      </c>
      <c r="B7925" s="42" t="n">
        <f aca="false">1+$F$5*$F$4*(1+$F$6)^A7925-(1+$F$5)^A7925</f>
        <v>-8.0940373061383</v>
      </c>
      <c r="C7925" s="43" t="n">
        <f aca="false">IF(AND(B7925&gt;=0,B7924&lt;0),1,0)</f>
        <v>0</v>
      </c>
    </row>
    <row r="7926" customFormat="false" ht="12.8" hidden="false" customHeight="false" outlineLevel="0" collapsed="false">
      <c r="A7926" s="8" t="n">
        <f aca="false">A7925-0.01</f>
        <v>20.7799999999862</v>
      </c>
      <c r="B7926" s="42" t="n">
        <f aca="false">1+$F$5*$F$4*(1+$F$6)^A7926-(1+$F$5)^A7926</f>
        <v>-8.07864874878138</v>
      </c>
      <c r="C7926" s="43" t="n">
        <f aca="false">IF(AND(B7926&gt;=0,B7925&lt;0),1,0)</f>
        <v>0</v>
      </c>
    </row>
    <row r="7927" customFormat="false" ht="12.8" hidden="false" customHeight="false" outlineLevel="0" collapsed="false">
      <c r="A7927" s="8" t="n">
        <f aca="false">A7926-0.01</f>
        <v>20.7699999999862</v>
      </c>
      <c r="B7927" s="42" t="n">
        <f aca="false">1+$F$5*$F$4*(1+$F$6)^A7927-(1+$F$5)^A7927</f>
        <v>-8.06328022802062</v>
      </c>
      <c r="C7927" s="43" t="n">
        <f aca="false">IF(AND(B7927&gt;=0,B7926&lt;0),1,0)</f>
        <v>0</v>
      </c>
    </row>
    <row r="7928" customFormat="false" ht="12.8" hidden="false" customHeight="false" outlineLevel="0" collapsed="false">
      <c r="A7928" s="8" t="n">
        <f aca="false">A7927-0.01</f>
        <v>20.7599999999862</v>
      </c>
      <c r="B7928" s="42" t="n">
        <f aca="false">1+$F$5*$F$4*(1+$F$6)^A7928-(1+$F$5)^A7928</f>
        <v>-8.04793171879323</v>
      </c>
      <c r="C7928" s="43" t="n">
        <f aca="false">IF(AND(B7928&gt;=0,B7927&lt;0),1,0)</f>
        <v>0</v>
      </c>
    </row>
    <row r="7929" customFormat="false" ht="12.8" hidden="false" customHeight="false" outlineLevel="0" collapsed="false">
      <c r="A7929" s="8" t="n">
        <f aca="false">A7928-0.01</f>
        <v>20.7499999999862</v>
      </c>
      <c r="B7929" s="42" t="n">
        <f aca="false">1+$F$5*$F$4*(1+$F$6)^A7929-(1+$F$5)^A7929</f>
        <v>-8.03260319606752</v>
      </c>
      <c r="C7929" s="43" t="n">
        <f aca="false">IF(AND(B7929&gt;=0,B7928&lt;0),1,0)</f>
        <v>0</v>
      </c>
    </row>
    <row r="7930" customFormat="false" ht="12.8" hidden="false" customHeight="false" outlineLevel="0" collapsed="false">
      <c r="A7930" s="8" t="n">
        <f aca="false">A7929-0.01</f>
        <v>20.7399999999862</v>
      </c>
      <c r="B7930" s="42" t="n">
        <f aca="false">1+$F$5*$F$4*(1+$F$6)^A7930-(1+$F$5)^A7930</f>
        <v>-8.01729463484292</v>
      </c>
      <c r="C7930" s="43" t="n">
        <f aca="false">IF(AND(B7930&gt;=0,B7929&lt;0),1,0)</f>
        <v>0</v>
      </c>
    </row>
    <row r="7931" customFormat="false" ht="12.8" hidden="false" customHeight="false" outlineLevel="0" collapsed="false">
      <c r="A7931" s="8" t="n">
        <f aca="false">A7930-0.01</f>
        <v>20.7299999999862</v>
      </c>
      <c r="B7931" s="42" t="n">
        <f aca="false">1+$F$5*$F$4*(1+$F$6)^A7931-(1+$F$5)^A7931</f>
        <v>-8.00200601014986</v>
      </c>
      <c r="C7931" s="43" t="n">
        <f aca="false">IF(AND(B7931&gt;=0,B7930&lt;0),1,0)</f>
        <v>0</v>
      </c>
    </row>
    <row r="7932" customFormat="false" ht="12.8" hidden="false" customHeight="false" outlineLevel="0" collapsed="false">
      <c r="A7932" s="8" t="n">
        <f aca="false">A7931-0.01</f>
        <v>20.7199999999862</v>
      </c>
      <c r="B7932" s="42" t="n">
        <f aca="false">1+$F$5*$F$4*(1+$F$6)^A7932-(1+$F$5)^A7932</f>
        <v>-7.98673729704982</v>
      </c>
      <c r="C7932" s="43" t="n">
        <f aca="false">IF(AND(B7932&gt;=0,B7931&lt;0),1,0)</f>
        <v>0</v>
      </c>
    </row>
    <row r="7933" customFormat="false" ht="12.8" hidden="false" customHeight="false" outlineLevel="0" collapsed="false">
      <c r="A7933" s="8" t="n">
        <f aca="false">A7932-0.01</f>
        <v>20.7099999999862</v>
      </c>
      <c r="B7933" s="42" t="n">
        <f aca="false">1+$F$5*$F$4*(1+$F$6)^A7933-(1+$F$5)^A7933</f>
        <v>-7.97148847063522</v>
      </c>
      <c r="C7933" s="43" t="n">
        <f aca="false">IF(AND(B7933&gt;=0,B7932&lt;0),1,0)</f>
        <v>0</v>
      </c>
    </row>
    <row r="7934" customFormat="false" ht="12.8" hidden="false" customHeight="false" outlineLevel="0" collapsed="false">
      <c r="A7934" s="8" t="n">
        <f aca="false">A7933-0.01</f>
        <v>20.6999999999862</v>
      </c>
      <c r="B7934" s="42" t="n">
        <f aca="false">1+$F$5*$F$4*(1+$F$6)^A7934-(1+$F$5)^A7934</f>
        <v>-7.95625950602942</v>
      </c>
      <c r="C7934" s="43" t="n">
        <f aca="false">IF(AND(B7934&gt;=0,B7933&lt;0),1,0)</f>
        <v>0</v>
      </c>
    </row>
    <row r="7935" customFormat="false" ht="12.8" hidden="false" customHeight="false" outlineLevel="0" collapsed="false">
      <c r="A7935" s="8" t="n">
        <f aca="false">A7934-0.01</f>
        <v>20.6899999999862</v>
      </c>
      <c r="B7935" s="42" t="n">
        <f aca="false">1+$F$5*$F$4*(1+$F$6)^A7935-(1+$F$5)^A7935</f>
        <v>-7.94105037838666</v>
      </c>
      <c r="C7935" s="43" t="n">
        <f aca="false">IF(AND(B7935&gt;=0,B7934&lt;0),1,0)</f>
        <v>0</v>
      </c>
    </row>
    <row r="7936" customFormat="false" ht="12.8" hidden="false" customHeight="false" outlineLevel="0" collapsed="false">
      <c r="A7936" s="8" t="n">
        <f aca="false">A7935-0.01</f>
        <v>20.6799999999862</v>
      </c>
      <c r="B7936" s="42" t="n">
        <f aca="false">1+$F$5*$F$4*(1+$F$6)^A7936-(1+$F$5)^A7936</f>
        <v>-7.92586106289206</v>
      </c>
      <c r="C7936" s="43" t="n">
        <f aca="false">IF(AND(B7936&gt;=0,B7935&lt;0),1,0)</f>
        <v>0</v>
      </c>
    </row>
    <row r="7937" customFormat="false" ht="12.8" hidden="false" customHeight="false" outlineLevel="0" collapsed="false">
      <c r="A7937" s="8" t="n">
        <f aca="false">A7936-0.01</f>
        <v>20.6699999999862</v>
      </c>
      <c r="B7937" s="42" t="n">
        <f aca="false">1+$F$5*$F$4*(1+$F$6)^A7937-(1+$F$5)^A7937</f>
        <v>-7.91069153476152</v>
      </c>
      <c r="C7937" s="43" t="n">
        <f aca="false">IF(AND(B7937&gt;=0,B7936&lt;0),1,0)</f>
        <v>0</v>
      </c>
    </row>
    <row r="7938" customFormat="false" ht="12.8" hidden="false" customHeight="false" outlineLevel="0" collapsed="false">
      <c r="A7938" s="8" t="n">
        <f aca="false">A7937-0.01</f>
        <v>20.6599999999862</v>
      </c>
      <c r="B7938" s="42" t="n">
        <f aca="false">1+$F$5*$F$4*(1+$F$6)^A7938-(1+$F$5)^A7938</f>
        <v>-7.89554176924174</v>
      </c>
      <c r="C7938" s="43" t="n">
        <f aca="false">IF(AND(B7938&gt;=0,B7937&lt;0),1,0)</f>
        <v>0</v>
      </c>
    </row>
    <row r="7939" customFormat="false" ht="12.8" hidden="false" customHeight="false" outlineLevel="0" collapsed="false">
      <c r="A7939" s="8" t="n">
        <f aca="false">A7938-0.01</f>
        <v>20.6499999999862</v>
      </c>
      <c r="B7939" s="42" t="n">
        <f aca="false">1+$F$5*$F$4*(1+$F$6)^A7939-(1+$F$5)^A7939</f>
        <v>-7.88041174161015</v>
      </c>
      <c r="C7939" s="43" t="n">
        <f aca="false">IF(AND(B7939&gt;=0,B7938&lt;0),1,0)</f>
        <v>0</v>
      </c>
    </row>
    <row r="7940" customFormat="false" ht="12.8" hidden="false" customHeight="false" outlineLevel="0" collapsed="false">
      <c r="A7940" s="8" t="n">
        <f aca="false">A7939-0.01</f>
        <v>20.6399999999862</v>
      </c>
      <c r="B7940" s="42" t="n">
        <f aca="false">1+$F$5*$F$4*(1+$F$6)^A7940-(1+$F$5)^A7940</f>
        <v>-7.86530142717488</v>
      </c>
      <c r="C7940" s="43" t="n">
        <f aca="false">IF(AND(B7940&gt;=0,B7939&lt;0),1,0)</f>
        <v>0</v>
      </c>
    </row>
    <row r="7941" customFormat="false" ht="12.8" hidden="false" customHeight="false" outlineLevel="0" collapsed="false">
      <c r="A7941" s="8" t="n">
        <f aca="false">A7940-0.01</f>
        <v>20.6299999999862</v>
      </c>
      <c r="B7941" s="42" t="n">
        <f aca="false">1+$F$5*$F$4*(1+$F$6)^A7941-(1+$F$5)^A7941</f>
        <v>-7.85021080127472</v>
      </c>
      <c r="C7941" s="43" t="n">
        <f aca="false">IF(AND(B7941&gt;=0,B7940&lt;0),1,0)</f>
        <v>0</v>
      </c>
    </row>
    <row r="7942" customFormat="false" ht="12.8" hidden="false" customHeight="false" outlineLevel="0" collapsed="false">
      <c r="A7942" s="8" t="n">
        <f aca="false">A7941-0.01</f>
        <v>20.6199999999862</v>
      </c>
      <c r="B7942" s="42" t="n">
        <f aca="false">1+$F$5*$F$4*(1+$F$6)^A7942-(1+$F$5)^A7942</f>
        <v>-7.8351398392791</v>
      </c>
      <c r="C7942" s="43" t="n">
        <f aca="false">IF(AND(B7942&gt;=0,B7941&lt;0),1,0)</f>
        <v>0</v>
      </c>
    </row>
    <row r="7943" customFormat="false" ht="12.8" hidden="false" customHeight="false" outlineLevel="0" collapsed="false">
      <c r="A7943" s="8" t="n">
        <f aca="false">A7942-0.01</f>
        <v>20.6099999999862</v>
      </c>
      <c r="B7943" s="42" t="n">
        <f aca="false">1+$F$5*$F$4*(1+$F$6)^A7943-(1+$F$5)^A7943</f>
        <v>-7.82008851658801</v>
      </c>
      <c r="C7943" s="43" t="n">
        <f aca="false">IF(AND(B7943&gt;=0,B7942&lt;0),1,0)</f>
        <v>0</v>
      </c>
    </row>
    <row r="7944" customFormat="false" ht="12.8" hidden="false" customHeight="false" outlineLevel="0" collapsed="false">
      <c r="A7944" s="8" t="n">
        <f aca="false">A7943-0.01</f>
        <v>20.5999999999862</v>
      </c>
      <c r="B7944" s="42" t="n">
        <f aca="false">1+$F$5*$F$4*(1+$F$6)^A7944-(1+$F$5)^A7944</f>
        <v>-7.80505680863201</v>
      </c>
      <c r="C7944" s="43" t="n">
        <f aca="false">IF(AND(B7944&gt;=0,B7943&lt;0),1,0)</f>
        <v>0</v>
      </c>
    </row>
    <row r="7945" customFormat="false" ht="12.8" hidden="false" customHeight="false" outlineLevel="0" collapsed="false">
      <c r="A7945" s="8" t="n">
        <f aca="false">A7944-0.01</f>
        <v>20.5899999999862</v>
      </c>
      <c r="B7945" s="42" t="n">
        <f aca="false">1+$F$5*$F$4*(1+$F$6)^A7945-(1+$F$5)^A7945</f>
        <v>-7.79004469087216</v>
      </c>
      <c r="C7945" s="43" t="n">
        <f aca="false">IF(AND(B7945&gt;=0,B7944&lt;0),1,0)</f>
        <v>0</v>
      </c>
    </row>
    <row r="7946" customFormat="false" ht="12.8" hidden="false" customHeight="false" outlineLevel="0" collapsed="false">
      <c r="A7946" s="8" t="n">
        <f aca="false">A7945-0.01</f>
        <v>20.5799999999862</v>
      </c>
      <c r="B7946" s="42" t="n">
        <f aca="false">1+$F$5*$F$4*(1+$F$6)^A7946-(1+$F$5)^A7946</f>
        <v>-7.77505213879999</v>
      </c>
      <c r="C7946" s="43" t="n">
        <f aca="false">IF(AND(B7946&gt;=0,B7945&lt;0),1,0)</f>
        <v>0</v>
      </c>
    </row>
    <row r="7947" customFormat="false" ht="12.8" hidden="false" customHeight="false" outlineLevel="0" collapsed="false">
      <c r="A7947" s="8" t="n">
        <f aca="false">A7946-0.01</f>
        <v>20.5699999999862</v>
      </c>
      <c r="B7947" s="42" t="n">
        <f aca="false">1+$F$5*$F$4*(1+$F$6)^A7947-(1+$F$5)^A7947</f>
        <v>-7.76007912793748</v>
      </c>
      <c r="C7947" s="43" t="n">
        <f aca="false">IF(AND(B7947&gt;=0,B7946&lt;0),1,0)</f>
        <v>0</v>
      </c>
    </row>
    <row r="7948" customFormat="false" ht="12.8" hidden="false" customHeight="false" outlineLevel="0" collapsed="false">
      <c r="A7948" s="8" t="n">
        <f aca="false">A7947-0.01</f>
        <v>20.5599999999862</v>
      </c>
      <c r="B7948" s="42" t="n">
        <f aca="false">1+$F$5*$F$4*(1+$F$6)^A7948-(1+$F$5)^A7948</f>
        <v>-7.74512563383698</v>
      </c>
      <c r="C7948" s="43" t="n">
        <f aca="false">IF(AND(B7948&gt;=0,B7947&lt;0),1,0)</f>
        <v>0</v>
      </c>
    </row>
    <row r="7949" customFormat="false" ht="12.8" hidden="false" customHeight="false" outlineLevel="0" collapsed="false">
      <c r="A7949" s="8" t="n">
        <f aca="false">A7948-0.01</f>
        <v>20.5499999999862</v>
      </c>
      <c r="B7949" s="42" t="n">
        <f aca="false">1+$F$5*$F$4*(1+$F$6)^A7949-(1+$F$5)^A7949</f>
        <v>-7.73019163208122</v>
      </c>
      <c r="C7949" s="43" t="n">
        <f aca="false">IF(AND(B7949&gt;=0,B7948&lt;0),1,0)</f>
        <v>0</v>
      </c>
    </row>
    <row r="7950" customFormat="false" ht="12.8" hidden="false" customHeight="false" outlineLevel="0" collapsed="false">
      <c r="A7950" s="8" t="n">
        <f aca="false">A7949-0.01</f>
        <v>20.5399999999862</v>
      </c>
      <c r="B7950" s="42" t="n">
        <f aca="false">1+$F$5*$F$4*(1+$F$6)^A7950-(1+$F$5)^A7950</f>
        <v>-7.71527709828326</v>
      </c>
      <c r="C7950" s="43" t="n">
        <f aca="false">IF(AND(B7950&gt;=0,B7949&lt;0),1,0)</f>
        <v>0</v>
      </c>
    </row>
    <row r="7951" customFormat="false" ht="12.8" hidden="false" customHeight="false" outlineLevel="0" collapsed="false">
      <c r="A7951" s="8" t="n">
        <f aca="false">A7950-0.01</f>
        <v>20.5299999999862</v>
      </c>
      <c r="B7951" s="42" t="n">
        <f aca="false">1+$F$5*$F$4*(1+$F$6)^A7951-(1+$F$5)^A7951</f>
        <v>-7.70038200808641</v>
      </c>
      <c r="C7951" s="43" t="n">
        <f aca="false">IF(AND(B7951&gt;=0,B7950&lt;0),1,0)</f>
        <v>0</v>
      </c>
    </row>
    <row r="7952" customFormat="false" ht="12.8" hidden="false" customHeight="false" outlineLevel="0" collapsed="false">
      <c r="A7952" s="8" t="n">
        <f aca="false">A7951-0.01</f>
        <v>20.5199999999862</v>
      </c>
      <c r="B7952" s="42" t="n">
        <f aca="false">1+$F$5*$F$4*(1+$F$6)^A7952-(1+$F$5)^A7952</f>
        <v>-7.68550633716427</v>
      </c>
      <c r="C7952" s="43" t="n">
        <f aca="false">IF(AND(B7952&gt;=0,B7951&lt;0),1,0)</f>
        <v>0</v>
      </c>
    </row>
    <row r="7953" customFormat="false" ht="12.8" hidden="false" customHeight="false" outlineLevel="0" collapsed="false">
      <c r="A7953" s="8" t="n">
        <f aca="false">A7952-0.01</f>
        <v>20.5099999999862</v>
      </c>
      <c r="B7953" s="42" t="n">
        <f aca="false">1+$F$5*$F$4*(1+$F$6)^A7953-(1+$F$5)^A7953</f>
        <v>-7.6706500612206</v>
      </c>
      <c r="C7953" s="43" t="n">
        <f aca="false">IF(AND(B7953&gt;=0,B7952&lt;0),1,0)</f>
        <v>0</v>
      </c>
    </row>
    <row r="7954" customFormat="false" ht="12.8" hidden="false" customHeight="false" outlineLevel="0" collapsed="false">
      <c r="A7954" s="8" t="n">
        <f aca="false">A7953-0.01</f>
        <v>20.4999999999862</v>
      </c>
      <c r="B7954" s="42" t="n">
        <f aca="false">1+$F$5*$F$4*(1+$F$6)^A7954-(1+$F$5)^A7954</f>
        <v>-7.65581315598937</v>
      </c>
      <c r="C7954" s="43" t="n">
        <f aca="false">IF(AND(B7954&gt;=0,B7953&lt;0),1,0)</f>
        <v>0</v>
      </c>
    </row>
    <row r="7955" customFormat="false" ht="12.8" hidden="false" customHeight="false" outlineLevel="0" collapsed="false">
      <c r="A7955" s="8" t="n">
        <f aca="false">A7954-0.01</f>
        <v>20.4899999999862</v>
      </c>
      <c r="B7955" s="42" t="n">
        <f aca="false">1+$F$5*$F$4*(1+$F$6)^A7955-(1+$F$5)^A7955</f>
        <v>-7.64099559723468</v>
      </c>
      <c r="C7955" s="43" t="n">
        <f aca="false">IF(AND(B7955&gt;=0,B7954&lt;0),1,0)</f>
        <v>0</v>
      </c>
    </row>
    <row r="7956" customFormat="false" ht="12.8" hidden="false" customHeight="false" outlineLevel="0" collapsed="false">
      <c r="A7956" s="8" t="n">
        <f aca="false">A7955-0.01</f>
        <v>20.4799999999862</v>
      </c>
      <c r="B7956" s="42" t="n">
        <f aca="false">1+$F$5*$F$4*(1+$F$6)^A7956-(1+$F$5)^A7956</f>
        <v>-7.62619736075071</v>
      </c>
      <c r="C7956" s="43" t="n">
        <f aca="false">IF(AND(B7956&gt;=0,B7955&lt;0),1,0)</f>
        <v>0</v>
      </c>
    </row>
    <row r="7957" customFormat="false" ht="12.8" hidden="false" customHeight="false" outlineLevel="0" collapsed="false">
      <c r="A7957" s="8" t="n">
        <f aca="false">A7956-0.01</f>
        <v>20.4699999999861</v>
      </c>
      <c r="B7957" s="42" t="n">
        <f aca="false">1+$F$5*$F$4*(1+$F$6)^A7957-(1+$F$5)^A7957</f>
        <v>-7.6114184223617</v>
      </c>
      <c r="C7957" s="43" t="n">
        <f aca="false">IF(AND(B7957&gt;=0,B7956&lt;0),1,0)</f>
        <v>0</v>
      </c>
    </row>
    <row r="7958" customFormat="false" ht="12.8" hidden="false" customHeight="false" outlineLevel="0" collapsed="false">
      <c r="A7958" s="8" t="n">
        <f aca="false">A7957-0.01</f>
        <v>20.4599999999861</v>
      </c>
      <c r="B7958" s="42" t="n">
        <f aca="false">1+$F$5*$F$4*(1+$F$6)^A7958-(1+$F$5)^A7958</f>
        <v>-7.59665875792193</v>
      </c>
      <c r="C7958" s="43" t="n">
        <f aca="false">IF(AND(B7958&gt;=0,B7957&lt;0),1,0)</f>
        <v>0</v>
      </c>
    </row>
    <row r="7959" customFormat="false" ht="12.8" hidden="false" customHeight="false" outlineLevel="0" collapsed="false">
      <c r="A7959" s="8" t="n">
        <f aca="false">A7958-0.01</f>
        <v>20.4499999999861</v>
      </c>
      <c r="B7959" s="42" t="n">
        <f aca="false">1+$F$5*$F$4*(1+$F$6)^A7959-(1+$F$5)^A7959</f>
        <v>-7.58191834331564</v>
      </c>
      <c r="C7959" s="43" t="n">
        <f aca="false">IF(AND(B7959&gt;=0,B7958&lt;0),1,0)</f>
        <v>0</v>
      </c>
    </row>
    <row r="7960" customFormat="false" ht="12.8" hidden="false" customHeight="false" outlineLevel="0" collapsed="false">
      <c r="A7960" s="8" t="n">
        <f aca="false">A7959-0.01</f>
        <v>20.4399999999861</v>
      </c>
      <c r="B7960" s="42" t="n">
        <f aca="false">1+$F$5*$F$4*(1+$F$6)^A7960-(1+$F$5)^A7960</f>
        <v>-7.56719715445705</v>
      </c>
      <c r="C7960" s="43" t="n">
        <f aca="false">IF(AND(B7960&gt;=0,B7959&lt;0),1,0)</f>
        <v>0</v>
      </c>
    </row>
    <row r="7961" customFormat="false" ht="12.8" hidden="false" customHeight="false" outlineLevel="0" collapsed="false">
      <c r="A7961" s="8" t="n">
        <f aca="false">A7960-0.01</f>
        <v>20.4299999999861</v>
      </c>
      <c r="B7961" s="42" t="n">
        <f aca="false">1+$F$5*$F$4*(1+$F$6)^A7961-(1+$F$5)^A7961</f>
        <v>-7.55249516729026</v>
      </c>
      <c r="C7961" s="43" t="n">
        <f aca="false">IF(AND(B7961&gt;=0,B7960&lt;0),1,0)</f>
        <v>0</v>
      </c>
    </row>
    <row r="7962" customFormat="false" ht="12.8" hidden="false" customHeight="false" outlineLevel="0" collapsed="false">
      <c r="A7962" s="8" t="n">
        <f aca="false">A7961-0.01</f>
        <v>20.4199999999861</v>
      </c>
      <c r="B7962" s="42" t="n">
        <f aca="false">1+$F$5*$F$4*(1+$F$6)^A7962-(1+$F$5)^A7962</f>
        <v>-7.53781235778926</v>
      </c>
      <c r="C7962" s="43" t="n">
        <f aca="false">IF(AND(B7962&gt;=0,B7961&lt;0),1,0)</f>
        <v>0</v>
      </c>
    </row>
    <row r="7963" customFormat="false" ht="12.8" hidden="false" customHeight="false" outlineLevel="0" collapsed="false">
      <c r="A7963" s="8" t="n">
        <f aca="false">A7962-0.01</f>
        <v>20.4099999999861</v>
      </c>
      <c r="B7963" s="42" t="n">
        <f aca="false">1+$F$5*$F$4*(1+$F$6)^A7963-(1+$F$5)^A7963</f>
        <v>-7.52314870195788</v>
      </c>
      <c r="C7963" s="43" t="n">
        <f aca="false">IF(AND(B7963&gt;=0,B7962&lt;0),1,0)</f>
        <v>0</v>
      </c>
    </row>
    <row r="7964" customFormat="false" ht="12.8" hidden="false" customHeight="false" outlineLevel="0" collapsed="false">
      <c r="A7964" s="8" t="n">
        <f aca="false">A7963-0.01</f>
        <v>20.3999999999861</v>
      </c>
      <c r="B7964" s="42" t="n">
        <f aca="false">1+$F$5*$F$4*(1+$F$6)^A7964-(1+$F$5)^A7964</f>
        <v>-7.50850417582972</v>
      </c>
      <c r="C7964" s="43" t="n">
        <f aca="false">IF(AND(B7964&gt;=0,B7963&lt;0),1,0)</f>
        <v>0</v>
      </c>
    </row>
    <row r="7965" customFormat="false" ht="12.8" hidden="false" customHeight="false" outlineLevel="0" collapsed="false">
      <c r="A7965" s="8" t="n">
        <f aca="false">A7964-0.01</f>
        <v>20.3899999999861</v>
      </c>
      <c r="B7965" s="42" t="n">
        <f aca="false">1+$F$5*$F$4*(1+$F$6)^A7965-(1+$F$5)^A7965</f>
        <v>-7.49387875546818</v>
      </c>
      <c r="C7965" s="43" t="n">
        <f aca="false">IF(AND(B7965&gt;=0,B7964&lt;0),1,0)</f>
        <v>0</v>
      </c>
    </row>
    <row r="7966" customFormat="false" ht="12.8" hidden="false" customHeight="false" outlineLevel="0" collapsed="false">
      <c r="A7966" s="8" t="n">
        <f aca="false">A7965-0.01</f>
        <v>20.3799999999861</v>
      </c>
      <c r="B7966" s="42" t="n">
        <f aca="false">1+$F$5*$F$4*(1+$F$6)^A7966-(1+$F$5)^A7966</f>
        <v>-7.47927241696637</v>
      </c>
      <c r="C7966" s="43" t="n">
        <f aca="false">IF(AND(B7966&gt;=0,B7965&lt;0),1,0)</f>
        <v>0</v>
      </c>
    </row>
    <row r="7967" customFormat="false" ht="12.8" hidden="false" customHeight="false" outlineLevel="0" collapsed="false">
      <c r="A7967" s="8" t="n">
        <f aca="false">A7966-0.01</f>
        <v>20.3699999999861</v>
      </c>
      <c r="B7967" s="42" t="n">
        <f aca="false">1+$F$5*$F$4*(1+$F$6)^A7967-(1+$F$5)^A7967</f>
        <v>-7.46468513644708</v>
      </c>
      <c r="C7967" s="43" t="n">
        <f aca="false">IF(AND(B7967&gt;=0,B7966&lt;0),1,0)</f>
        <v>0</v>
      </c>
    </row>
    <row r="7968" customFormat="false" ht="12.8" hidden="false" customHeight="false" outlineLevel="0" collapsed="false">
      <c r="A7968" s="8" t="n">
        <f aca="false">A7967-0.01</f>
        <v>20.3599999999861</v>
      </c>
      <c r="B7968" s="42" t="n">
        <f aca="false">1+$F$5*$F$4*(1+$F$6)^A7968-(1+$F$5)^A7968</f>
        <v>-7.45011689006276</v>
      </c>
      <c r="C7968" s="43" t="n">
        <f aca="false">IF(AND(B7968&gt;=0,B7967&lt;0),1,0)</f>
        <v>0</v>
      </c>
    </row>
    <row r="7969" customFormat="false" ht="12.8" hidden="false" customHeight="false" outlineLevel="0" collapsed="false">
      <c r="A7969" s="8" t="n">
        <f aca="false">A7968-0.01</f>
        <v>20.3499999999861</v>
      </c>
      <c r="B7969" s="42" t="n">
        <f aca="false">1+$F$5*$F$4*(1+$F$6)^A7969-(1+$F$5)^A7969</f>
        <v>-7.43556765399547</v>
      </c>
      <c r="C7969" s="43" t="n">
        <f aca="false">IF(AND(B7969&gt;=0,B7968&lt;0),1,0)</f>
        <v>0</v>
      </c>
    </row>
    <row r="7970" customFormat="false" ht="12.8" hidden="false" customHeight="false" outlineLevel="0" collapsed="false">
      <c r="A7970" s="8" t="n">
        <f aca="false">A7969-0.01</f>
        <v>20.3399999999861</v>
      </c>
      <c r="B7970" s="42" t="n">
        <f aca="false">1+$F$5*$F$4*(1+$F$6)^A7970-(1+$F$5)^A7970</f>
        <v>-7.42103740445687</v>
      </c>
      <c r="C7970" s="43" t="n">
        <f aca="false">IF(AND(B7970&gt;=0,B7969&lt;0),1,0)</f>
        <v>0</v>
      </c>
    </row>
    <row r="7971" customFormat="false" ht="12.8" hidden="false" customHeight="false" outlineLevel="0" collapsed="false">
      <c r="A7971" s="8" t="n">
        <f aca="false">A7970-0.01</f>
        <v>20.3299999999861</v>
      </c>
      <c r="B7971" s="42" t="n">
        <f aca="false">1+$F$5*$F$4*(1+$F$6)^A7971-(1+$F$5)^A7971</f>
        <v>-7.40652611768814</v>
      </c>
      <c r="C7971" s="43" t="n">
        <f aca="false">IF(AND(B7971&gt;=0,B7970&lt;0),1,0)</f>
        <v>0</v>
      </c>
    </row>
    <row r="7972" customFormat="false" ht="12.8" hidden="false" customHeight="false" outlineLevel="0" collapsed="false">
      <c r="A7972" s="8" t="n">
        <f aca="false">A7971-0.01</f>
        <v>20.3199999999861</v>
      </c>
      <c r="B7972" s="42" t="n">
        <f aca="false">1+$F$5*$F$4*(1+$F$6)^A7972-(1+$F$5)^A7972</f>
        <v>-7.39203376995996</v>
      </c>
      <c r="C7972" s="43" t="n">
        <f aca="false">IF(AND(B7972&gt;=0,B7971&lt;0),1,0)</f>
        <v>0</v>
      </c>
    </row>
    <row r="7973" customFormat="false" ht="12.8" hidden="false" customHeight="false" outlineLevel="0" collapsed="false">
      <c r="A7973" s="8" t="n">
        <f aca="false">A7972-0.01</f>
        <v>20.3099999999861</v>
      </c>
      <c r="B7973" s="42" t="n">
        <f aca="false">1+$F$5*$F$4*(1+$F$6)^A7973-(1+$F$5)^A7973</f>
        <v>-7.37756033757249</v>
      </c>
      <c r="C7973" s="43" t="n">
        <f aca="false">IF(AND(B7973&gt;=0,B7972&lt;0),1,0)</f>
        <v>0</v>
      </c>
    </row>
    <row r="7974" customFormat="false" ht="12.8" hidden="false" customHeight="false" outlineLevel="0" collapsed="false">
      <c r="A7974" s="8" t="n">
        <f aca="false">A7973-0.01</f>
        <v>20.2999999999861</v>
      </c>
      <c r="B7974" s="42" t="n">
        <f aca="false">1+$F$5*$F$4*(1+$F$6)^A7974-(1+$F$5)^A7974</f>
        <v>-7.36310579685532</v>
      </c>
      <c r="C7974" s="43" t="n">
        <f aca="false">IF(AND(B7974&gt;=0,B7973&lt;0),1,0)</f>
        <v>0</v>
      </c>
    </row>
    <row r="7975" customFormat="false" ht="12.8" hidden="false" customHeight="false" outlineLevel="0" collapsed="false">
      <c r="A7975" s="8" t="n">
        <f aca="false">A7974-0.01</f>
        <v>20.2899999999861</v>
      </c>
      <c r="B7975" s="42" t="n">
        <f aca="false">1+$F$5*$F$4*(1+$F$6)^A7975-(1+$F$5)^A7975</f>
        <v>-7.34867012416744</v>
      </c>
      <c r="C7975" s="43" t="n">
        <f aca="false">IF(AND(B7975&gt;=0,B7974&lt;0),1,0)</f>
        <v>0</v>
      </c>
    </row>
    <row r="7976" customFormat="false" ht="12.8" hidden="false" customHeight="false" outlineLevel="0" collapsed="false">
      <c r="A7976" s="8" t="n">
        <f aca="false">A7975-0.01</f>
        <v>20.2799999999861</v>
      </c>
      <c r="B7976" s="42" t="n">
        <f aca="false">1+$F$5*$F$4*(1+$F$6)^A7976-(1+$F$5)^A7976</f>
        <v>-7.3342532958972</v>
      </c>
      <c r="C7976" s="43" t="n">
        <f aca="false">IF(AND(B7976&gt;=0,B7975&lt;0),1,0)</f>
        <v>0</v>
      </c>
    </row>
    <row r="7977" customFormat="false" ht="12.8" hidden="false" customHeight="false" outlineLevel="0" collapsed="false">
      <c r="A7977" s="8" t="n">
        <f aca="false">A7976-0.01</f>
        <v>20.2699999999861</v>
      </c>
      <c r="B7977" s="42" t="n">
        <f aca="false">1+$F$5*$F$4*(1+$F$6)^A7977-(1+$F$5)^A7977</f>
        <v>-7.31985528846225</v>
      </c>
      <c r="C7977" s="43" t="n">
        <f aca="false">IF(AND(B7977&gt;=0,B7976&lt;0),1,0)</f>
        <v>0</v>
      </c>
    </row>
    <row r="7978" customFormat="false" ht="12.8" hidden="false" customHeight="false" outlineLevel="0" collapsed="false">
      <c r="A7978" s="8" t="n">
        <f aca="false">A7977-0.01</f>
        <v>20.2599999999861</v>
      </c>
      <c r="B7978" s="42" t="n">
        <f aca="false">1+$F$5*$F$4*(1+$F$6)^A7978-(1+$F$5)^A7978</f>
        <v>-7.30547607830955</v>
      </c>
      <c r="C7978" s="43" t="n">
        <f aca="false">IF(AND(B7978&gt;=0,B7977&lt;0),1,0)</f>
        <v>0</v>
      </c>
    </row>
    <row r="7979" customFormat="false" ht="12.8" hidden="false" customHeight="false" outlineLevel="0" collapsed="false">
      <c r="A7979" s="8" t="n">
        <f aca="false">A7978-0.01</f>
        <v>20.2499999999861</v>
      </c>
      <c r="B7979" s="42" t="n">
        <f aca="false">1+$F$5*$F$4*(1+$F$6)^A7979-(1+$F$5)^A7979</f>
        <v>-7.29111564191531</v>
      </c>
      <c r="C7979" s="43" t="n">
        <f aca="false">IF(AND(B7979&gt;=0,B7978&lt;0),1,0)</f>
        <v>0</v>
      </c>
    </row>
    <row r="7980" customFormat="false" ht="12.8" hidden="false" customHeight="false" outlineLevel="0" collapsed="false">
      <c r="A7980" s="8" t="n">
        <f aca="false">A7979-0.01</f>
        <v>20.2399999999861</v>
      </c>
      <c r="B7980" s="42" t="n">
        <f aca="false">1+$F$5*$F$4*(1+$F$6)^A7980-(1+$F$5)^A7980</f>
        <v>-7.27677395578494</v>
      </c>
      <c r="C7980" s="43" t="n">
        <f aca="false">IF(AND(B7980&gt;=0,B7979&lt;0),1,0)</f>
        <v>0</v>
      </c>
    </row>
    <row r="7981" customFormat="false" ht="12.8" hidden="false" customHeight="false" outlineLevel="0" collapsed="false">
      <c r="A7981" s="8" t="n">
        <f aca="false">A7980-0.01</f>
        <v>20.2299999999861</v>
      </c>
      <c r="B7981" s="42" t="n">
        <f aca="false">1+$F$5*$F$4*(1+$F$6)^A7981-(1+$F$5)^A7981</f>
        <v>-7.26245099645303</v>
      </c>
      <c r="C7981" s="43" t="n">
        <f aca="false">IF(AND(B7981&gt;=0,B7980&lt;0),1,0)</f>
        <v>0</v>
      </c>
    </row>
    <row r="7982" customFormat="false" ht="12.8" hidden="false" customHeight="false" outlineLevel="0" collapsed="false">
      <c r="A7982" s="8" t="n">
        <f aca="false">A7981-0.01</f>
        <v>20.2199999999861</v>
      </c>
      <c r="B7982" s="42" t="n">
        <f aca="false">1+$F$5*$F$4*(1+$F$6)^A7982-(1+$F$5)^A7982</f>
        <v>-7.24814674048333</v>
      </c>
      <c r="C7982" s="43" t="n">
        <f aca="false">IF(AND(B7982&gt;=0,B7981&lt;0),1,0)</f>
        <v>0</v>
      </c>
    </row>
    <row r="7983" customFormat="false" ht="12.8" hidden="false" customHeight="false" outlineLevel="0" collapsed="false">
      <c r="A7983" s="8" t="n">
        <f aca="false">A7982-0.01</f>
        <v>20.2099999999861</v>
      </c>
      <c r="B7983" s="42" t="n">
        <f aca="false">1+$F$5*$F$4*(1+$F$6)^A7983-(1+$F$5)^A7983</f>
        <v>-7.23386116446866</v>
      </c>
      <c r="C7983" s="43" t="n">
        <f aca="false">IF(AND(B7983&gt;=0,B7982&lt;0),1,0)</f>
        <v>0</v>
      </c>
    </row>
    <row r="7984" customFormat="false" ht="12.8" hidden="false" customHeight="false" outlineLevel="0" collapsed="false">
      <c r="A7984" s="8" t="n">
        <f aca="false">A7983-0.01</f>
        <v>20.1999999999861</v>
      </c>
      <c r="B7984" s="42" t="n">
        <f aca="false">1+$F$5*$F$4*(1+$F$6)^A7984-(1+$F$5)^A7984</f>
        <v>-7.21959424503094</v>
      </c>
      <c r="C7984" s="43" t="n">
        <f aca="false">IF(AND(B7984&gt;=0,B7983&lt;0),1,0)</f>
        <v>0</v>
      </c>
    </row>
    <row r="7985" customFormat="false" ht="12.8" hidden="false" customHeight="false" outlineLevel="0" collapsed="false">
      <c r="A7985" s="8" t="n">
        <f aca="false">A7984-0.01</f>
        <v>20.1899999999861</v>
      </c>
      <c r="B7985" s="42" t="n">
        <f aca="false">1+$F$5*$F$4*(1+$F$6)^A7985-(1+$F$5)^A7985</f>
        <v>-7.20534595882111</v>
      </c>
      <c r="C7985" s="43" t="n">
        <f aca="false">IF(AND(B7985&gt;=0,B7984&lt;0),1,0)</f>
        <v>0</v>
      </c>
    </row>
    <row r="7986" customFormat="false" ht="12.8" hidden="false" customHeight="false" outlineLevel="0" collapsed="false">
      <c r="A7986" s="8" t="n">
        <f aca="false">A7985-0.01</f>
        <v>20.1799999999861</v>
      </c>
      <c r="B7986" s="42" t="n">
        <f aca="false">1+$F$5*$F$4*(1+$F$6)^A7986-(1+$F$5)^A7986</f>
        <v>-7.1911162825191</v>
      </c>
      <c r="C7986" s="43" t="n">
        <f aca="false">IF(AND(B7986&gt;=0,B7985&lt;0),1,0)</f>
        <v>0</v>
      </c>
    </row>
    <row r="7987" customFormat="false" ht="12.8" hidden="false" customHeight="false" outlineLevel="0" collapsed="false">
      <c r="A7987" s="8" t="n">
        <f aca="false">A7986-0.01</f>
        <v>20.1699999999861</v>
      </c>
      <c r="B7987" s="42" t="n">
        <f aca="false">1+$F$5*$F$4*(1+$F$6)^A7987-(1+$F$5)^A7987</f>
        <v>-7.17690519283383</v>
      </c>
      <c r="C7987" s="43" t="n">
        <f aca="false">IF(AND(B7987&gt;=0,B7986&lt;0),1,0)</f>
        <v>0</v>
      </c>
    </row>
    <row r="7988" customFormat="false" ht="12.8" hidden="false" customHeight="false" outlineLevel="0" collapsed="false">
      <c r="A7988" s="8" t="n">
        <f aca="false">A7987-0.01</f>
        <v>20.1599999999861</v>
      </c>
      <c r="B7988" s="42" t="n">
        <f aca="false">1+$F$5*$F$4*(1+$F$6)^A7988-(1+$F$5)^A7988</f>
        <v>-7.1627126665031</v>
      </c>
      <c r="C7988" s="43" t="n">
        <f aca="false">IF(AND(B7988&gt;=0,B7987&lt;0),1,0)</f>
        <v>0</v>
      </c>
    </row>
    <row r="7989" customFormat="false" ht="12.8" hidden="false" customHeight="false" outlineLevel="0" collapsed="false">
      <c r="A7989" s="8" t="n">
        <f aca="false">A7988-0.01</f>
        <v>20.1499999999861</v>
      </c>
      <c r="B7989" s="42" t="n">
        <f aca="false">1+$F$5*$F$4*(1+$F$6)^A7989-(1+$F$5)^A7989</f>
        <v>-7.14853868029364</v>
      </c>
      <c r="C7989" s="43" t="n">
        <f aca="false">IF(AND(B7989&gt;=0,B7988&lt;0),1,0)</f>
        <v>0</v>
      </c>
    </row>
    <row r="7990" customFormat="false" ht="12.8" hidden="false" customHeight="false" outlineLevel="0" collapsed="false">
      <c r="A7990" s="8" t="n">
        <f aca="false">A7989-0.01</f>
        <v>20.1399999999861</v>
      </c>
      <c r="B7990" s="42" t="n">
        <f aca="false">1+$F$5*$F$4*(1+$F$6)^A7990-(1+$F$5)^A7990</f>
        <v>-7.13438321100101</v>
      </c>
      <c r="C7990" s="43" t="n">
        <f aca="false">IF(AND(B7990&gt;=0,B7989&lt;0),1,0)</f>
        <v>0</v>
      </c>
    </row>
    <row r="7991" customFormat="false" ht="12.8" hidden="false" customHeight="false" outlineLevel="0" collapsed="false">
      <c r="A7991" s="8" t="n">
        <f aca="false">A7990-0.01</f>
        <v>20.1299999999861</v>
      </c>
      <c r="B7991" s="42" t="n">
        <f aca="false">1+$F$5*$F$4*(1+$F$6)^A7991-(1+$F$5)^A7991</f>
        <v>-7.1202462354496</v>
      </c>
      <c r="C7991" s="43" t="n">
        <f aca="false">IF(AND(B7991&gt;=0,B7990&lt;0),1,0)</f>
        <v>0</v>
      </c>
    </row>
    <row r="7992" customFormat="false" ht="12.8" hidden="false" customHeight="false" outlineLevel="0" collapsed="false">
      <c r="A7992" s="8" t="n">
        <f aca="false">A7991-0.01</f>
        <v>20.1199999999861</v>
      </c>
      <c r="B7992" s="42" t="n">
        <f aca="false">1+$F$5*$F$4*(1+$F$6)^A7992-(1+$F$5)^A7992</f>
        <v>-7.10612773049257</v>
      </c>
      <c r="C7992" s="43" t="n">
        <f aca="false">IF(AND(B7992&gt;=0,B7991&lt;0),1,0)</f>
        <v>0</v>
      </c>
    </row>
    <row r="7993" customFormat="false" ht="12.8" hidden="false" customHeight="false" outlineLevel="0" collapsed="false">
      <c r="A7993" s="8" t="n">
        <f aca="false">A7992-0.01</f>
        <v>20.1099999999861</v>
      </c>
      <c r="B7993" s="42" t="n">
        <f aca="false">1+$F$5*$F$4*(1+$F$6)^A7993-(1+$F$5)^A7993</f>
        <v>-7.09202767301183</v>
      </c>
      <c r="C7993" s="43" t="n">
        <f aca="false">IF(AND(B7993&gt;=0,B7992&lt;0),1,0)</f>
        <v>0</v>
      </c>
    </row>
    <row r="7994" customFormat="false" ht="12.8" hidden="false" customHeight="false" outlineLevel="0" collapsed="false">
      <c r="A7994" s="8" t="n">
        <f aca="false">A7993-0.01</f>
        <v>20.0999999999861</v>
      </c>
      <c r="B7994" s="42" t="n">
        <f aca="false">1+$F$5*$F$4*(1+$F$6)^A7994-(1+$F$5)^A7994</f>
        <v>-7.07794603991801</v>
      </c>
      <c r="C7994" s="43" t="n">
        <f aca="false">IF(AND(B7994&gt;=0,B7993&lt;0),1,0)</f>
        <v>0</v>
      </c>
    </row>
    <row r="7995" customFormat="false" ht="12.8" hidden="false" customHeight="false" outlineLevel="0" collapsed="false">
      <c r="A7995" s="8" t="n">
        <f aca="false">A7994-0.01</f>
        <v>20.0899999999861</v>
      </c>
      <c r="B7995" s="42" t="n">
        <f aca="false">1+$F$5*$F$4*(1+$F$6)^A7995-(1+$F$5)^A7995</f>
        <v>-7.06388280815041</v>
      </c>
      <c r="C7995" s="43" t="n">
        <f aca="false">IF(AND(B7995&gt;=0,B7994&lt;0),1,0)</f>
        <v>0</v>
      </c>
    </row>
    <row r="7996" customFormat="false" ht="12.8" hidden="false" customHeight="false" outlineLevel="0" collapsed="false">
      <c r="A7996" s="8" t="n">
        <f aca="false">A7995-0.01</f>
        <v>20.0799999999861</v>
      </c>
      <c r="B7996" s="42" t="n">
        <f aca="false">1+$F$5*$F$4*(1+$F$6)^A7996-(1+$F$5)^A7996</f>
        <v>-7.04983795467696</v>
      </c>
      <c r="C7996" s="43" t="n">
        <f aca="false">IF(AND(B7996&gt;=0,B7995&lt;0),1,0)</f>
        <v>0</v>
      </c>
    </row>
    <row r="7997" customFormat="false" ht="12.8" hidden="false" customHeight="false" outlineLevel="0" collapsed="false">
      <c r="A7997" s="8" t="n">
        <f aca="false">A7996-0.01</f>
        <v>20.0699999999861</v>
      </c>
      <c r="B7997" s="42" t="n">
        <f aca="false">1+$F$5*$F$4*(1+$F$6)^A7997-(1+$F$5)^A7997</f>
        <v>-7.03581145649419</v>
      </c>
      <c r="C7997" s="43" t="n">
        <f aca="false">IF(AND(B7997&gt;=0,B7996&lt;0),1,0)</f>
        <v>0</v>
      </c>
    </row>
    <row r="7998" customFormat="false" ht="12.8" hidden="false" customHeight="false" outlineLevel="0" collapsed="false">
      <c r="A7998" s="8" t="n">
        <f aca="false">A7997-0.01</f>
        <v>20.0599999999861</v>
      </c>
      <c r="B7998" s="42" t="n">
        <f aca="false">1+$F$5*$F$4*(1+$F$6)^A7998-(1+$F$5)^A7998</f>
        <v>-7.02180329062723</v>
      </c>
      <c r="C7998" s="43" t="n">
        <f aca="false">IF(AND(B7998&gt;=0,B7997&lt;0),1,0)</f>
        <v>0</v>
      </c>
    </row>
    <row r="7999" customFormat="false" ht="12.8" hidden="false" customHeight="false" outlineLevel="0" collapsed="false">
      <c r="A7999" s="8" t="n">
        <f aca="false">A7998-0.01</f>
        <v>20.0499999999861</v>
      </c>
      <c r="B7999" s="42" t="n">
        <f aca="false">1+$F$5*$F$4*(1+$F$6)^A7999-(1+$F$5)^A7999</f>
        <v>-7.00781343412971</v>
      </c>
      <c r="C7999" s="43" t="n">
        <f aca="false">IF(AND(B7999&gt;=0,B7998&lt;0),1,0)</f>
        <v>0</v>
      </c>
    </row>
    <row r="8000" customFormat="false" ht="12.8" hidden="false" customHeight="false" outlineLevel="0" collapsed="false">
      <c r="A8000" s="8" t="n">
        <f aca="false">A7999-0.01</f>
        <v>20.0399999999861</v>
      </c>
      <c r="B8000" s="42" t="n">
        <f aca="false">1+$F$5*$F$4*(1+$F$6)^A8000-(1+$F$5)^A8000</f>
        <v>-6.99384186408378</v>
      </c>
      <c r="C8000" s="43" t="n">
        <f aca="false">IF(AND(B8000&gt;=0,B7999&lt;0),1,0)</f>
        <v>0</v>
      </c>
    </row>
    <row r="8001" customFormat="false" ht="12.8" hidden="false" customHeight="false" outlineLevel="0" collapsed="false">
      <c r="A8001" s="8" t="n">
        <f aca="false">A8000-0.01</f>
        <v>20.0299999999861</v>
      </c>
      <c r="B8001" s="42" t="n">
        <f aca="false">1+$F$5*$F$4*(1+$F$6)^A8001-(1+$F$5)^A8001</f>
        <v>-6.97988855760002</v>
      </c>
      <c r="C8001" s="43" t="n">
        <f aca="false">IF(AND(B8001&gt;=0,B8000&lt;0),1,0)</f>
        <v>0</v>
      </c>
    </row>
    <row r="8002" customFormat="false" ht="12.8" hidden="false" customHeight="false" outlineLevel="0" collapsed="false">
      <c r="A8002" s="8" t="n">
        <f aca="false">A8001-0.01</f>
        <v>20.0199999999861</v>
      </c>
      <c r="B8002" s="42" t="n">
        <f aca="false">1+$F$5*$F$4*(1+$F$6)^A8002-(1+$F$5)^A8002</f>
        <v>-6.96595349181747</v>
      </c>
      <c r="C8002" s="43" t="n">
        <f aca="false">IF(AND(B8002&gt;=0,B8001&lt;0),1,0)</f>
        <v>0</v>
      </c>
    </row>
    <row r="8003" customFormat="false" ht="12.8" hidden="false" customHeight="false" outlineLevel="0" collapsed="false">
      <c r="A8003" s="8" t="n">
        <f aca="false">A8002-0.01</f>
        <v>20.0099999999861</v>
      </c>
      <c r="B8003" s="42" t="n">
        <f aca="false">1+$F$5*$F$4*(1+$F$6)^A8003-(1+$F$5)^A8003</f>
        <v>-6.95203664390356</v>
      </c>
      <c r="C8003" s="43" t="n">
        <f aca="false">IF(AND(B8003&gt;=0,B8002&lt;0),1,0)</f>
        <v>0</v>
      </c>
    </row>
    <row r="8004" customFormat="false" ht="12.8" hidden="false" customHeight="false" outlineLevel="0" collapsed="false">
      <c r="A8004" s="8" t="n">
        <f aca="false">A8003-0.01</f>
        <v>19.9999999999861</v>
      </c>
      <c r="B8004" s="42" t="n">
        <f aca="false">1+$F$5*$F$4*(1+$F$6)^A8004-(1+$F$5)^A8004</f>
        <v>-6.93813799105405</v>
      </c>
      <c r="C8004" s="43" t="n">
        <f aca="false">IF(AND(B8004&gt;=0,B8003&lt;0),1,0)</f>
        <v>0</v>
      </c>
    </row>
    <row r="8005" customFormat="false" ht="12.8" hidden="false" customHeight="false" outlineLevel="0" collapsed="false">
      <c r="A8005" s="8" t="n">
        <f aca="false">A8004-0.01</f>
        <v>19.9899999999861</v>
      </c>
      <c r="B8005" s="42" t="n">
        <f aca="false">1+$F$5*$F$4*(1+$F$6)^A8005-(1+$F$5)^A8005</f>
        <v>-6.92425751049305</v>
      </c>
      <c r="C8005" s="43" t="n">
        <f aca="false">IF(AND(B8005&gt;=0,B8004&lt;0),1,0)</f>
        <v>0</v>
      </c>
    </row>
    <row r="8006" customFormat="false" ht="12.8" hidden="false" customHeight="false" outlineLevel="0" collapsed="false">
      <c r="A8006" s="8" t="n">
        <f aca="false">A8005-0.01</f>
        <v>19.9799999999861</v>
      </c>
      <c r="B8006" s="42" t="n">
        <f aca="false">1+$F$5*$F$4*(1+$F$6)^A8006-(1+$F$5)^A8006</f>
        <v>-6.91039517947293</v>
      </c>
      <c r="C8006" s="43" t="n">
        <f aca="false">IF(AND(B8006&gt;=0,B8005&lt;0),1,0)</f>
        <v>0</v>
      </c>
    </row>
    <row r="8007" customFormat="false" ht="12.8" hidden="false" customHeight="false" outlineLevel="0" collapsed="false">
      <c r="A8007" s="8" t="n">
        <f aca="false">A8006-0.01</f>
        <v>19.9699999999861</v>
      </c>
      <c r="B8007" s="42" t="n">
        <f aca="false">1+$F$5*$F$4*(1+$F$6)^A8007-(1+$F$5)^A8007</f>
        <v>-6.89655097527433</v>
      </c>
      <c r="C8007" s="43" t="n">
        <f aca="false">IF(AND(B8007&gt;=0,B8006&lt;0),1,0)</f>
        <v>0</v>
      </c>
    </row>
    <row r="8008" customFormat="false" ht="12.8" hidden="false" customHeight="false" outlineLevel="0" collapsed="false">
      <c r="A8008" s="8" t="n">
        <f aca="false">A8007-0.01</f>
        <v>19.9599999999861</v>
      </c>
      <c r="B8008" s="42" t="n">
        <f aca="false">1+$F$5*$F$4*(1+$F$6)^A8008-(1+$F$5)^A8008</f>
        <v>-6.88272487520611</v>
      </c>
      <c r="C8008" s="43" t="n">
        <f aca="false">IF(AND(B8008&gt;=0,B8007&lt;0),1,0)</f>
        <v>0</v>
      </c>
    </row>
    <row r="8009" customFormat="false" ht="12.8" hidden="false" customHeight="false" outlineLevel="0" collapsed="false">
      <c r="A8009" s="8" t="n">
        <f aca="false">A8008-0.01</f>
        <v>19.9499999999861</v>
      </c>
      <c r="B8009" s="42" t="n">
        <f aca="false">1+$F$5*$F$4*(1+$F$6)^A8009-(1+$F$5)^A8009</f>
        <v>-6.86891685660529</v>
      </c>
      <c r="C8009" s="43" t="n">
        <f aca="false">IF(AND(B8009&gt;=0,B8008&lt;0),1,0)</f>
        <v>0</v>
      </c>
    </row>
    <row r="8010" customFormat="false" ht="12.8" hidden="false" customHeight="false" outlineLevel="0" collapsed="false">
      <c r="A8010" s="8" t="n">
        <f aca="false">A8009-0.01</f>
        <v>19.9399999999861</v>
      </c>
      <c r="B8010" s="42" t="n">
        <f aca="false">1+$F$5*$F$4*(1+$F$6)^A8010-(1+$F$5)^A8010</f>
        <v>-6.85512689683705</v>
      </c>
      <c r="C8010" s="43" t="n">
        <f aca="false">IF(AND(B8010&gt;=0,B8009&lt;0),1,0)</f>
        <v>0</v>
      </c>
    </row>
    <row r="8011" customFormat="false" ht="12.8" hidden="false" customHeight="false" outlineLevel="0" collapsed="false">
      <c r="A8011" s="8" t="n">
        <f aca="false">A8010-0.01</f>
        <v>19.9299999999861</v>
      </c>
      <c r="B8011" s="42" t="n">
        <f aca="false">1+$F$5*$F$4*(1+$F$6)^A8011-(1+$F$5)^A8011</f>
        <v>-6.84135497329469</v>
      </c>
      <c r="C8011" s="43" t="n">
        <f aca="false">IF(AND(B8011&gt;=0,B8010&lt;0),1,0)</f>
        <v>0</v>
      </c>
    </row>
    <row r="8012" customFormat="false" ht="12.8" hidden="false" customHeight="false" outlineLevel="0" collapsed="false">
      <c r="A8012" s="8" t="n">
        <f aca="false">A8011-0.01</f>
        <v>19.9199999999861</v>
      </c>
      <c r="B8012" s="42" t="n">
        <f aca="false">1+$F$5*$F$4*(1+$F$6)^A8012-(1+$F$5)^A8012</f>
        <v>-6.82760106339955</v>
      </c>
      <c r="C8012" s="43" t="n">
        <f aca="false">IF(AND(B8012&gt;=0,B8011&lt;0),1,0)</f>
        <v>0</v>
      </c>
    </row>
    <row r="8013" customFormat="false" ht="12.8" hidden="false" customHeight="false" outlineLevel="0" collapsed="false">
      <c r="A8013" s="8" t="n">
        <f aca="false">A8012-0.01</f>
        <v>19.9099999999861</v>
      </c>
      <c r="B8013" s="42" t="n">
        <f aca="false">1+$F$5*$F$4*(1+$F$6)^A8013-(1+$F$5)^A8013</f>
        <v>-6.81386514460106</v>
      </c>
      <c r="C8013" s="43" t="n">
        <f aca="false">IF(AND(B8013&gt;=0,B8012&lt;0),1,0)</f>
        <v>0</v>
      </c>
    </row>
    <row r="8014" customFormat="false" ht="12.8" hidden="false" customHeight="false" outlineLevel="0" collapsed="false">
      <c r="A8014" s="8" t="n">
        <f aca="false">A8013-0.01</f>
        <v>19.8999999999861</v>
      </c>
      <c r="B8014" s="42" t="n">
        <f aca="false">1+$F$5*$F$4*(1+$F$6)^A8014-(1+$F$5)^A8014</f>
        <v>-6.80014719437662</v>
      </c>
      <c r="C8014" s="43" t="n">
        <f aca="false">IF(AND(B8014&gt;=0,B8013&lt;0),1,0)</f>
        <v>0</v>
      </c>
    </row>
    <row r="8015" customFormat="false" ht="12.8" hidden="false" customHeight="false" outlineLevel="0" collapsed="false">
      <c r="A8015" s="8" t="n">
        <f aca="false">A8014-0.01</f>
        <v>19.8899999999861</v>
      </c>
      <c r="B8015" s="42" t="n">
        <f aca="false">1+$F$5*$F$4*(1+$F$6)^A8015-(1+$F$5)^A8015</f>
        <v>-6.78644719023162</v>
      </c>
      <c r="C8015" s="43" t="n">
        <f aca="false">IF(AND(B8015&gt;=0,B8014&lt;0),1,0)</f>
        <v>0</v>
      </c>
    </row>
    <row r="8016" customFormat="false" ht="12.8" hidden="false" customHeight="false" outlineLevel="0" collapsed="false">
      <c r="A8016" s="8" t="n">
        <f aca="false">A8015-0.01</f>
        <v>19.8799999999861</v>
      </c>
      <c r="B8016" s="42" t="n">
        <f aca="false">1+$F$5*$F$4*(1+$F$6)^A8016-(1+$F$5)^A8016</f>
        <v>-6.77276510969939</v>
      </c>
      <c r="C8016" s="43" t="n">
        <f aca="false">IF(AND(B8016&gt;=0,B8015&lt;0),1,0)</f>
        <v>0</v>
      </c>
    </row>
    <row r="8017" customFormat="false" ht="12.8" hidden="false" customHeight="false" outlineLevel="0" collapsed="false">
      <c r="A8017" s="8" t="n">
        <f aca="false">A8016-0.01</f>
        <v>19.8699999999861</v>
      </c>
      <c r="B8017" s="42" t="n">
        <f aca="false">1+$F$5*$F$4*(1+$F$6)^A8017-(1+$F$5)^A8017</f>
        <v>-6.75910093034114</v>
      </c>
      <c r="C8017" s="43" t="n">
        <f aca="false">IF(AND(B8017&gt;=0,B8016&lt;0),1,0)</f>
        <v>0</v>
      </c>
    </row>
    <row r="8018" customFormat="false" ht="12.8" hidden="false" customHeight="false" outlineLevel="0" collapsed="false">
      <c r="A8018" s="8" t="n">
        <f aca="false">A8017-0.01</f>
        <v>19.8599999999861</v>
      </c>
      <c r="B8018" s="42" t="n">
        <f aca="false">1+$F$5*$F$4*(1+$F$6)^A8018-(1+$F$5)^A8018</f>
        <v>-6.74545462974597</v>
      </c>
      <c r="C8018" s="43" t="n">
        <f aca="false">IF(AND(B8018&gt;=0,B8017&lt;0),1,0)</f>
        <v>0</v>
      </c>
    </row>
    <row r="8019" customFormat="false" ht="12.8" hidden="false" customHeight="false" outlineLevel="0" collapsed="false">
      <c r="A8019" s="8" t="n">
        <f aca="false">A8018-0.01</f>
        <v>19.8499999999861</v>
      </c>
      <c r="B8019" s="42" t="n">
        <f aca="false">1+$F$5*$F$4*(1+$F$6)^A8019-(1+$F$5)^A8019</f>
        <v>-6.7318261855308</v>
      </c>
      <c r="C8019" s="43" t="n">
        <f aca="false">IF(AND(B8019&gt;=0,B8018&lt;0),1,0)</f>
        <v>0</v>
      </c>
    </row>
    <row r="8020" customFormat="false" ht="12.8" hidden="false" customHeight="false" outlineLevel="0" collapsed="false">
      <c r="A8020" s="8" t="n">
        <f aca="false">A8019-0.01</f>
        <v>19.8399999999861</v>
      </c>
      <c r="B8020" s="42" t="n">
        <f aca="false">1+$F$5*$F$4*(1+$F$6)^A8020-(1+$F$5)^A8020</f>
        <v>-6.71821557534037</v>
      </c>
      <c r="C8020" s="43" t="n">
        <f aca="false">IF(AND(B8020&gt;=0,B8019&lt;0),1,0)</f>
        <v>0</v>
      </c>
    </row>
    <row r="8021" customFormat="false" ht="12.8" hidden="false" customHeight="false" outlineLevel="0" collapsed="false">
      <c r="A8021" s="8" t="n">
        <f aca="false">A8020-0.01</f>
        <v>19.8299999999861</v>
      </c>
      <c r="B8021" s="42" t="n">
        <f aca="false">1+$F$5*$F$4*(1+$F$6)^A8021-(1+$F$5)^A8021</f>
        <v>-6.70462277684716</v>
      </c>
      <c r="C8021" s="43" t="n">
        <f aca="false">IF(AND(B8021&gt;=0,B8020&lt;0),1,0)</f>
        <v>0</v>
      </c>
    </row>
    <row r="8022" customFormat="false" ht="12.8" hidden="false" customHeight="false" outlineLevel="0" collapsed="false">
      <c r="A8022" s="8" t="n">
        <f aca="false">A8021-0.01</f>
        <v>19.8199999999861</v>
      </c>
      <c r="B8022" s="42" t="n">
        <f aca="false">1+$F$5*$F$4*(1+$F$6)^A8022-(1+$F$5)^A8022</f>
        <v>-6.69104776775139</v>
      </c>
      <c r="C8022" s="43" t="n">
        <f aca="false">IF(AND(B8022&gt;=0,B8021&lt;0),1,0)</f>
        <v>0</v>
      </c>
    </row>
    <row r="8023" customFormat="false" ht="12.8" hidden="false" customHeight="false" outlineLevel="0" collapsed="false">
      <c r="A8023" s="8" t="n">
        <f aca="false">A8022-0.01</f>
        <v>19.809999999986</v>
      </c>
      <c r="B8023" s="42" t="n">
        <f aca="false">1+$F$5*$F$4*(1+$F$6)^A8023-(1+$F$5)^A8023</f>
        <v>-6.67749052578098</v>
      </c>
      <c r="C8023" s="43" t="n">
        <f aca="false">IF(AND(B8023&gt;=0,B8022&lt;0),1,0)</f>
        <v>0</v>
      </c>
    </row>
    <row r="8024" customFormat="false" ht="12.8" hidden="false" customHeight="false" outlineLevel="0" collapsed="false">
      <c r="A8024" s="8" t="n">
        <f aca="false">A8023-0.01</f>
        <v>19.799999999986</v>
      </c>
      <c r="B8024" s="42" t="n">
        <f aca="false">1+$F$5*$F$4*(1+$F$6)^A8024-(1+$F$5)^A8024</f>
        <v>-6.6639510286915</v>
      </c>
      <c r="C8024" s="43" t="n">
        <f aca="false">IF(AND(B8024&gt;=0,B8023&lt;0),1,0)</f>
        <v>0</v>
      </c>
    </row>
    <row r="8025" customFormat="false" ht="12.8" hidden="false" customHeight="false" outlineLevel="0" collapsed="false">
      <c r="A8025" s="8" t="n">
        <f aca="false">A8024-0.01</f>
        <v>19.789999999986</v>
      </c>
      <c r="B8025" s="42" t="n">
        <f aca="false">1+$F$5*$F$4*(1+$F$6)^A8025-(1+$F$5)^A8025</f>
        <v>-6.65042925426615</v>
      </c>
      <c r="C8025" s="43" t="n">
        <f aca="false">IF(AND(B8025&gt;=0,B8024&lt;0),1,0)</f>
        <v>0</v>
      </c>
    </row>
    <row r="8026" customFormat="false" ht="12.8" hidden="false" customHeight="false" outlineLevel="0" collapsed="false">
      <c r="A8026" s="8" t="n">
        <f aca="false">A8025-0.01</f>
        <v>19.779999999986</v>
      </c>
      <c r="B8026" s="42" t="n">
        <f aca="false">1+$F$5*$F$4*(1+$F$6)^A8026-(1+$F$5)^A8026</f>
        <v>-6.63692518031575</v>
      </c>
      <c r="C8026" s="43" t="n">
        <f aca="false">IF(AND(B8026&gt;=0,B8025&lt;0),1,0)</f>
        <v>0</v>
      </c>
    </row>
    <row r="8027" customFormat="false" ht="12.8" hidden="false" customHeight="false" outlineLevel="0" collapsed="false">
      <c r="A8027" s="8" t="n">
        <f aca="false">A8026-0.01</f>
        <v>19.769999999986</v>
      </c>
      <c r="B8027" s="42" t="n">
        <f aca="false">1+$F$5*$F$4*(1+$F$6)^A8027-(1+$F$5)^A8027</f>
        <v>-6.62343878467863</v>
      </c>
      <c r="C8027" s="43" t="n">
        <f aca="false">IF(AND(B8027&gt;=0,B8026&lt;0),1,0)</f>
        <v>0</v>
      </c>
    </row>
    <row r="8028" customFormat="false" ht="12.8" hidden="false" customHeight="false" outlineLevel="0" collapsed="false">
      <c r="A8028" s="8" t="n">
        <f aca="false">A8027-0.01</f>
        <v>19.759999999986</v>
      </c>
      <c r="B8028" s="42" t="n">
        <f aca="false">1+$F$5*$F$4*(1+$F$6)^A8028-(1+$F$5)^A8028</f>
        <v>-6.60997004522068</v>
      </c>
      <c r="C8028" s="43" t="n">
        <f aca="false">IF(AND(B8028&gt;=0,B8027&lt;0),1,0)</f>
        <v>0</v>
      </c>
    </row>
    <row r="8029" customFormat="false" ht="12.8" hidden="false" customHeight="false" outlineLevel="0" collapsed="false">
      <c r="A8029" s="8" t="n">
        <f aca="false">A8028-0.01</f>
        <v>19.749999999986</v>
      </c>
      <c r="B8029" s="42" t="n">
        <f aca="false">1+$F$5*$F$4*(1+$F$6)^A8029-(1+$F$5)^A8029</f>
        <v>-6.59651893983527</v>
      </c>
      <c r="C8029" s="43" t="n">
        <f aca="false">IF(AND(B8029&gt;=0,B8028&lt;0),1,0)</f>
        <v>0</v>
      </c>
    </row>
    <row r="8030" customFormat="false" ht="12.8" hidden="false" customHeight="false" outlineLevel="0" collapsed="false">
      <c r="A8030" s="8" t="n">
        <f aca="false">A8029-0.01</f>
        <v>19.739999999986</v>
      </c>
      <c r="B8030" s="42" t="n">
        <f aca="false">1+$F$5*$F$4*(1+$F$6)^A8030-(1+$F$5)^A8030</f>
        <v>-6.58308544644322</v>
      </c>
      <c r="C8030" s="43" t="n">
        <f aca="false">IF(AND(B8030&gt;=0,B8029&lt;0),1,0)</f>
        <v>0</v>
      </c>
    </row>
    <row r="8031" customFormat="false" ht="12.8" hidden="false" customHeight="false" outlineLevel="0" collapsed="false">
      <c r="A8031" s="8" t="n">
        <f aca="false">A8030-0.01</f>
        <v>19.729999999986</v>
      </c>
      <c r="B8031" s="42" t="n">
        <f aca="false">1+$F$5*$F$4*(1+$F$6)^A8031-(1+$F$5)^A8031</f>
        <v>-6.56966954299279</v>
      </c>
      <c r="C8031" s="43" t="n">
        <f aca="false">IF(AND(B8031&gt;=0,B8030&lt;0),1,0)</f>
        <v>0</v>
      </c>
    </row>
    <row r="8032" customFormat="false" ht="12.8" hidden="false" customHeight="false" outlineLevel="0" collapsed="false">
      <c r="A8032" s="8" t="n">
        <f aca="false">A8031-0.01</f>
        <v>19.719999999986</v>
      </c>
      <c r="B8032" s="42" t="n">
        <f aca="false">1+$F$5*$F$4*(1+$F$6)^A8032-(1+$F$5)^A8032</f>
        <v>-6.55627120745961</v>
      </c>
      <c r="C8032" s="43" t="n">
        <f aca="false">IF(AND(B8032&gt;=0,B8031&lt;0),1,0)</f>
        <v>0</v>
      </c>
    </row>
    <row r="8033" customFormat="false" ht="12.8" hidden="false" customHeight="false" outlineLevel="0" collapsed="false">
      <c r="A8033" s="8" t="n">
        <f aca="false">A8032-0.01</f>
        <v>19.709999999986</v>
      </c>
      <c r="B8033" s="42" t="n">
        <f aca="false">1+$F$5*$F$4*(1+$F$6)^A8033-(1+$F$5)^A8033</f>
        <v>-6.54289041784666</v>
      </c>
      <c r="C8033" s="43" t="n">
        <f aca="false">IF(AND(B8033&gt;=0,B8032&lt;0),1,0)</f>
        <v>0</v>
      </c>
    </row>
    <row r="8034" customFormat="false" ht="12.8" hidden="false" customHeight="false" outlineLevel="0" collapsed="false">
      <c r="A8034" s="8" t="n">
        <f aca="false">A8033-0.01</f>
        <v>19.699999999986</v>
      </c>
      <c r="B8034" s="42" t="n">
        <f aca="false">1+$F$5*$F$4*(1+$F$6)^A8034-(1+$F$5)^A8034</f>
        <v>-6.52952715218427</v>
      </c>
      <c r="C8034" s="43" t="n">
        <f aca="false">IF(AND(B8034&gt;=0,B8033&lt;0),1,0)</f>
        <v>0</v>
      </c>
    </row>
    <row r="8035" customFormat="false" ht="12.8" hidden="false" customHeight="false" outlineLevel="0" collapsed="false">
      <c r="A8035" s="8" t="n">
        <f aca="false">A8034-0.01</f>
        <v>19.689999999986</v>
      </c>
      <c r="B8035" s="42" t="n">
        <f aca="false">1+$F$5*$F$4*(1+$F$6)^A8035-(1+$F$5)^A8035</f>
        <v>-6.51618138853002</v>
      </c>
      <c r="C8035" s="43" t="n">
        <f aca="false">IF(AND(B8035&gt;=0,B8034&lt;0),1,0)</f>
        <v>0</v>
      </c>
    </row>
    <row r="8036" customFormat="false" ht="12.8" hidden="false" customHeight="false" outlineLevel="0" collapsed="false">
      <c r="A8036" s="8" t="n">
        <f aca="false">A8035-0.01</f>
        <v>19.679999999986</v>
      </c>
      <c r="B8036" s="42" t="n">
        <f aca="false">1+$F$5*$F$4*(1+$F$6)^A8036-(1+$F$5)^A8036</f>
        <v>-6.50285310496876</v>
      </c>
      <c r="C8036" s="43" t="n">
        <f aca="false">IF(AND(B8036&gt;=0,B8035&lt;0),1,0)</f>
        <v>0</v>
      </c>
    </row>
    <row r="8037" customFormat="false" ht="12.8" hidden="false" customHeight="false" outlineLevel="0" collapsed="false">
      <c r="A8037" s="8" t="n">
        <f aca="false">A8036-0.01</f>
        <v>19.669999999986</v>
      </c>
      <c r="B8037" s="42" t="n">
        <f aca="false">1+$F$5*$F$4*(1+$F$6)^A8037-(1+$F$5)^A8037</f>
        <v>-6.48954227961257</v>
      </c>
      <c r="C8037" s="43" t="n">
        <f aca="false">IF(AND(B8037&gt;=0,B8036&lt;0),1,0)</f>
        <v>0</v>
      </c>
    </row>
    <row r="8038" customFormat="false" ht="12.8" hidden="false" customHeight="false" outlineLevel="0" collapsed="false">
      <c r="A8038" s="8" t="n">
        <f aca="false">A8037-0.01</f>
        <v>19.659999999986</v>
      </c>
      <c r="B8038" s="42" t="n">
        <f aca="false">1+$F$5*$F$4*(1+$F$6)^A8038-(1+$F$5)^A8038</f>
        <v>-6.4762488906007</v>
      </c>
      <c r="C8038" s="43" t="n">
        <f aca="false">IF(AND(B8038&gt;=0,B8037&lt;0),1,0)</f>
        <v>0</v>
      </c>
    </row>
    <row r="8039" customFormat="false" ht="12.8" hidden="false" customHeight="false" outlineLevel="0" collapsed="false">
      <c r="A8039" s="8" t="n">
        <f aca="false">A8038-0.01</f>
        <v>19.649999999986</v>
      </c>
      <c r="B8039" s="42" t="n">
        <f aca="false">1+$F$5*$F$4*(1+$F$6)^A8039-(1+$F$5)^A8039</f>
        <v>-6.46297291609954</v>
      </c>
      <c r="C8039" s="43" t="n">
        <f aca="false">IF(AND(B8039&gt;=0,B8038&lt;0),1,0)</f>
        <v>0</v>
      </c>
    </row>
    <row r="8040" customFormat="false" ht="12.8" hidden="false" customHeight="false" outlineLevel="0" collapsed="false">
      <c r="A8040" s="8" t="n">
        <f aca="false">A8039-0.01</f>
        <v>19.639999999986</v>
      </c>
      <c r="B8040" s="42" t="n">
        <f aca="false">1+$F$5*$F$4*(1+$F$6)^A8040-(1+$F$5)^A8040</f>
        <v>-6.44971433430263</v>
      </c>
      <c r="C8040" s="43" t="n">
        <f aca="false">IF(AND(B8040&gt;=0,B8039&lt;0),1,0)</f>
        <v>0</v>
      </c>
    </row>
    <row r="8041" customFormat="false" ht="12.8" hidden="false" customHeight="false" outlineLevel="0" collapsed="false">
      <c r="A8041" s="8" t="n">
        <f aca="false">A8040-0.01</f>
        <v>19.629999999986</v>
      </c>
      <c r="B8041" s="42" t="n">
        <f aca="false">1+$F$5*$F$4*(1+$F$6)^A8041-(1+$F$5)^A8041</f>
        <v>-6.43647312343056</v>
      </c>
      <c r="C8041" s="43" t="n">
        <f aca="false">IF(AND(B8041&gt;=0,B8040&lt;0),1,0)</f>
        <v>0</v>
      </c>
    </row>
    <row r="8042" customFormat="false" ht="12.8" hidden="false" customHeight="false" outlineLevel="0" collapsed="false">
      <c r="A8042" s="8" t="n">
        <f aca="false">A8041-0.01</f>
        <v>19.619999999986</v>
      </c>
      <c r="B8042" s="42" t="n">
        <f aca="false">1+$F$5*$F$4*(1+$F$6)^A8042-(1+$F$5)^A8042</f>
        <v>-6.42324926173099</v>
      </c>
      <c r="C8042" s="43" t="n">
        <f aca="false">IF(AND(B8042&gt;=0,B8041&lt;0),1,0)</f>
        <v>0</v>
      </c>
    </row>
    <row r="8043" customFormat="false" ht="12.8" hidden="false" customHeight="false" outlineLevel="0" collapsed="false">
      <c r="A8043" s="8" t="n">
        <f aca="false">A8042-0.01</f>
        <v>19.609999999986</v>
      </c>
      <c r="B8043" s="42" t="n">
        <f aca="false">1+$F$5*$F$4*(1+$F$6)^A8043-(1+$F$5)^A8043</f>
        <v>-6.4100427274786</v>
      </c>
      <c r="C8043" s="43" t="n">
        <f aca="false">IF(AND(B8043&gt;=0,B8042&lt;0),1,0)</f>
        <v>0</v>
      </c>
    </row>
    <row r="8044" customFormat="false" ht="12.8" hidden="false" customHeight="false" outlineLevel="0" collapsed="false">
      <c r="A8044" s="8" t="n">
        <f aca="false">A8043-0.01</f>
        <v>19.599999999986</v>
      </c>
      <c r="B8044" s="42" t="n">
        <f aca="false">1+$F$5*$F$4*(1+$F$6)^A8044-(1+$F$5)^A8044</f>
        <v>-6.39685349897504</v>
      </c>
      <c r="C8044" s="43" t="n">
        <f aca="false">IF(AND(B8044&gt;=0,B8043&lt;0),1,0)</f>
        <v>0</v>
      </c>
    </row>
    <row r="8045" customFormat="false" ht="12.8" hidden="false" customHeight="false" outlineLevel="0" collapsed="false">
      <c r="A8045" s="8" t="n">
        <f aca="false">A8044-0.01</f>
        <v>19.589999999986</v>
      </c>
      <c r="B8045" s="42" t="n">
        <f aca="false">1+$F$5*$F$4*(1+$F$6)^A8045-(1+$F$5)^A8045</f>
        <v>-6.38368155454891</v>
      </c>
      <c r="C8045" s="43" t="n">
        <f aca="false">IF(AND(B8045&gt;=0,B8044&lt;0),1,0)</f>
        <v>0</v>
      </c>
    </row>
    <row r="8046" customFormat="false" ht="12.8" hidden="false" customHeight="false" outlineLevel="0" collapsed="false">
      <c r="A8046" s="8" t="n">
        <f aca="false">A8045-0.01</f>
        <v>19.579999999986</v>
      </c>
      <c r="B8046" s="42" t="n">
        <f aca="false">1+$F$5*$F$4*(1+$F$6)^A8046-(1+$F$5)^A8046</f>
        <v>-6.37052687255574</v>
      </c>
      <c r="C8046" s="43" t="n">
        <f aca="false">IF(AND(B8046&gt;=0,B8045&lt;0),1,0)</f>
        <v>0</v>
      </c>
    </row>
    <row r="8047" customFormat="false" ht="12.8" hidden="false" customHeight="false" outlineLevel="0" collapsed="false">
      <c r="A8047" s="8" t="n">
        <f aca="false">A8046-0.01</f>
        <v>19.569999999986</v>
      </c>
      <c r="B8047" s="42" t="n">
        <f aca="false">1+$F$5*$F$4*(1+$F$6)^A8047-(1+$F$5)^A8047</f>
        <v>-6.35738943137794</v>
      </c>
      <c r="C8047" s="43" t="n">
        <f aca="false">IF(AND(B8047&gt;=0,B8046&lt;0),1,0)</f>
        <v>0</v>
      </c>
    </row>
    <row r="8048" customFormat="false" ht="12.8" hidden="false" customHeight="false" outlineLevel="0" collapsed="false">
      <c r="A8048" s="8" t="n">
        <f aca="false">A8047-0.01</f>
        <v>19.559999999986</v>
      </c>
      <c r="B8048" s="42" t="n">
        <f aca="false">1+$F$5*$F$4*(1+$F$6)^A8048-(1+$F$5)^A8048</f>
        <v>-6.34426920942475</v>
      </c>
      <c r="C8048" s="43" t="n">
        <f aca="false">IF(AND(B8048&gt;=0,B8047&lt;0),1,0)</f>
        <v>0</v>
      </c>
    </row>
    <row r="8049" customFormat="false" ht="12.8" hidden="false" customHeight="false" outlineLevel="0" collapsed="false">
      <c r="A8049" s="8" t="n">
        <f aca="false">A8048-0.01</f>
        <v>19.549999999986</v>
      </c>
      <c r="B8049" s="42" t="n">
        <f aca="false">1+$F$5*$F$4*(1+$F$6)^A8049-(1+$F$5)^A8049</f>
        <v>-6.33116618513225</v>
      </c>
      <c r="C8049" s="43" t="n">
        <f aca="false">IF(AND(B8049&gt;=0,B8048&lt;0),1,0)</f>
        <v>0</v>
      </c>
    </row>
    <row r="8050" customFormat="false" ht="12.8" hidden="false" customHeight="false" outlineLevel="0" collapsed="false">
      <c r="A8050" s="8" t="n">
        <f aca="false">A8049-0.01</f>
        <v>19.539999999986</v>
      </c>
      <c r="B8050" s="42" t="n">
        <f aca="false">1+$F$5*$F$4*(1+$F$6)^A8050-(1+$F$5)^A8050</f>
        <v>-6.31808033696329</v>
      </c>
      <c r="C8050" s="43" t="n">
        <f aca="false">IF(AND(B8050&gt;=0,B8049&lt;0),1,0)</f>
        <v>0</v>
      </c>
    </row>
    <row r="8051" customFormat="false" ht="12.8" hidden="false" customHeight="false" outlineLevel="0" collapsed="false">
      <c r="A8051" s="8" t="n">
        <f aca="false">A8050-0.01</f>
        <v>19.529999999986</v>
      </c>
      <c r="B8051" s="42" t="n">
        <f aca="false">1+$F$5*$F$4*(1+$F$6)^A8051-(1+$F$5)^A8051</f>
        <v>-6.30501164340748</v>
      </c>
      <c r="C8051" s="43" t="n">
        <f aca="false">IF(AND(B8051&gt;=0,B8050&lt;0),1,0)</f>
        <v>0</v>
      </c>
    </row>
    <row r="8052" customFormat="false" ht="12.8" hidden="false" customHeight="false" outlineLevel="0" collapsed="false">
      <c r="A8052" s="8" t="n">
        <f aca="false">A8051-0.01</f>
        <v>19.519999999986</v>
      </c>
      <c r="B8052" s="42" t="n">
        <f aca="false">1+$F$5*$F$4*(1+$F$6)^A8052-(1+$F$5)^A8052</f>
        <v>-6.29196008298113</v>
      </c>
      <c r="C8052" s="43" t="n">
        <f aca="false">IF(AND(B8052&gt;=0,B8051&lt;0),1,0)</f>
        <v>0</v>
      </c>
    </row>
    <row r="8053" customFormat="false" ht="12.8" hidden="false" customHeight="false" outlineLevel="0" collapsed="false">
      <c r="A8053" s="8" t="n">
        <f aca="false">A8052-0.01</f>
        <v>19.509999999986</v>
      </c>
      <c r="B8053" s="42" t="n">
        <f aca="false">1+$F$5*$F$4*(1+$F$6)^A8053-(1+$F$5)^A8053</f>
        <v>-6.27892563422726</v>
      </c>
      <c r="C8053" s="43" t="n">
        <f aca="false">IF(AND(B8053&gt;=0,B8052&lt;0),1,0)</f>
        <v>0</v>
      </c>
    </row>
    <row r="8054" customFormat="false" ht="12.8" hidden="false" customHeight="false" outlineLevel="0" collapsed="false">
      <c r="A8054" s="8" t="n">
        <f aca="false">A8053-0.01</f>
        <v>19.499999999986</v>
      </c>
      <c r="B8054" s="42" t="n">
        <f aca="false">1+$F$5*$F$4*(1+$F$6)^A8054-(1+$F$5)^A8054</f>
        <v>-6.26590827571551</v>
      </c>
      <c r="C8054" s="43" t="n">
        <f aca="false">IF(AND(B8054&gt;=0,B8053&lt;0),1,0)</f>
        <v>0</v>
      </c>
    </row>
    <row r="8055" customFormat="false" ht="12.8" hidden="false" customHeight="false" outlineLevel="0" collapsed="false">
      <c r="A8055" s="8" t="n">
        <f aca="false">A8054-0.01</f>
        <v>19.489999999986</v>
      </c>
      <c r="B8055" s="42" t="n">
        <f aca="false">1+$F$5*$F$4*(1+$F$6)^A8055-(1+$F$5)^A8055</f>
        <v>-6.25290798604217</v>
      </c>
      <c r="C8055" s="43" t="n">
        <f aca="false">IF(AND(B8055&gt;=0,B8054&lt;0),1,0)</f>
        <v>0</v>
      </c>
    </row>
    <row r="8056" customFormat="false" ht="12.8" hidden="false" customHeight="false" outlineLevel="0" collapsed="false">
      <c r="A8056" s="8" t="n">
        <f aca="false">A8055-0.01</f>
        <v>19.479999999986</v>
      </c>
      <c r="B8056" s="42" t="n">
        <f aca="false">1+$F$5*$F$4*(1+$F$6)^A8056-(1+$F$5)^A8056</f>
        <v>-6.23992474383008</v>
      </c>
      <c r="C8056" s="43" t="n">
        <f aca="false">IF(AND(B8056&gt;=0,B8055&lt;0),1,0)</f>
        <v>0</v>
      </c>
    </row>
    <row r="8057" customFormat="false" ht="12.8" hidden="false" customHeight="false" outlineLevel="0" collapsed="false">
      <c r="A8057" s="8" t="n">
        <f aca="false">A8056-0.01</f>
        <v>19.469999999986</v>
      </c>
      <c r="B8057" s="42" t="n">
        <f aca="false">1+$F$5*$F$4*(1+$F$6)^A8057-(1+$F$5)^A8057</f>
        <v>-6.22695852772865</v>
      </c>
      <c r="C8057" s="43" t="n">
        <f aca="false">IF(AND(B8057&gt;=0,B8056&lt;0),1,0)</f>
        <v>0</v>
      </c>
    </row>
    <row r="8058" customFormat="false" ht="12.8" hidden="false" customHeight="false" outlineLevel="0" collapsed="false">
      <c r="A8058" s="8" t="n">
        <f aca="false">A8057-0.01</f>
        <v>19.459999999986</v>
      </c>
      <c r="B8058" s="42" t="n">
        <f aca="false">1+$F$5*$F$4*(1+$F$6)^A8058-(1+$F$5)^A8058</f>
        <v>-6.21400931641381</v>
      </c>
      <c r="C8058" s="43" t="n">
        <f aca="false">IF(AND(B8058&gt;=0,B8057&lt;0),1,0)</f>
        <v>0</v>
      </c>
    </row>
    <row r="8059" customFormat="false" ht="12.8" hidden="false" customHeight="false" outlineLevel="0" collapsed="false">
      <c r="A8059" s="8" t="n">
        <f aca="false">A8058-0.01</f>
        <v>19.449999999986</v>
      </c>
      <c r="B8059" s="42" t="n">
        <f aca="false">1+$F$5*$F$4*(1+$F$6)^A8059-(1+$F$5)^A8059</f>
        <v>-6.20107708858797</v>
      </c>
      <c r="C8059" s="43" t="n">
        <f aca="false">IF(AND(B8059&gt;=0,B8058&lt;0),1,0)</f>
        <v>0</v>
      </c>
    </row>
    <row r="8060" customFormat="false" ht="12.8" hidden="false" customHeight="false" outlineLevel="0" collapsed="false">
      <c r="A8060" s="8" t="n">
        <f aca="false">A8059-0.01</f>
        <v>19.439999999986</v>
      </c>
      <c r="B8060" s="42" t="n">
        <f aca="false">1+$F$5*$F$4*(1+$F$6)^A8060-(1+$F$5)^A8060</f>
        <v>-6.18816182298001</v>
      </c>
      <c r="C8060" s="43" t="n">
        <f aca="false">IF(AND(B8060&gt;=0,B8059&lt;0),1,0)</f>
        <v>0</v>
      </c>
    </row>
    <row r="8061" customFormat="false" ht="12.8" hidden="false" customHeight="false" outlineLevel="0" collapsed="false">
      <c r="A8061" s="8" t="n">
        <f aca="false">A8060-0.01</f>
        <v>19.429999999986</v>
      </c>
      <c r="B8061" s="42" t="n">
        <f aca="false">1+$F$5*$F$4*(1+$F$6)^A8061-(1+$F$5)^A8061</f>
        <v>-6.17526349834519</v>
      </c>
      <c r="C8061" s="43" t="n">
        <f aca="false">IF(AND(B8061&gt;=0,B8060&lt;0),1,0)</f>
        <v>0</v>
      </c>
    </row>
    <row r="8062" customFormat="false" ht="12.8" hidden="false" customHeight="false" outlineLevel="0" collapsed="false">
      <c r="A8062" s="8" t="n">
        <f aca="false">A8061-0.01</f>
        <v>19.419999999986</v>
      </c>
      <c r="B8062" s="42" t="n">
        <f aca="false">1+$F$5*$F$4*(1+$F$6)^A8062-(1+$F$5)^A8062</f>
        <v>-6.1623820934652</v>
      </c>
      <c r="C8062" s="43" t="n">
        <f aca="false">IF(AND(B8062&gt;=0,B8061&lt;0),1,0)</f>
        <v>0</v>
      </c>
    </row>
    <row r="8063" customFormat="false" ht="12.8" hidden="false" customHeight="false" outlineLevel="0" collapsed="false">
      <c r="A8063" s="8" t="n">
        <f aca="false">A8062-0.01</f>
        <v>19.409999999986</v>
      </c>
      <c r="B8063" s="42" t="n">
        <f aca="false">1+$F$5*$F$4*(1+$F$6)^A8063-(1+$F$5)^A8063</f>
        <v>-6.14951758714807</v>
      </c>
      <c r="C8063" s="43" t="n">
        <f aca="false">IF(AND(B8063&gt;=0,B8062&lt;0),1,0)</f>
        <v>0</v>
      </c>
    </row>
    <row r="8064" customFormat="false" ht="12.8" hidden="false" customHeight="false" outlineLevel="0" collapsed="false">
      <c r="A8064" s="8" t="n">
        <f aca="false">A8063-0.01</f>
        <v>19.399999999986</v>
      </c>
      <c r="B8064" s="42" t="n">
        <f aca="false">1+$F$5*$F$4*(1+$F$6)^A8064-(1+$F$5)^A8064</f>
        <v>-6.13666995822814</v>
      </c>
      <c r="C8064" s="43" t="n">
        <f aca="false">IF(AND(B8064&gt;=0,B8063&lt;0),1,0)</f>
        <v>0</v>
      </c>
    </row>
    <row r="8065" customFormat="false" ht="12.8" hidden="false" customHeight="false" outlineLevel="0" collapsed="false">
      <c r="A8065" s="8" t="n">
        <f aca="false">A8064-0.01</f>
        <v>19.389999999986</v>
      </c>
      <c r="B8065" s="42" t="n">
        <f aca="false">1+$F$5*$F$4*(1+$F$6)^A8065-(1+$F$5)^A8065</f>
        <v>-6.12383918556604</v>
      </c>
      <c r="C8065" s="43" t="n">
        <f aca="false">IF(AND(B8065&gt;=0,B8064&lt;0),1,0)</f>
        <v>0</v>
      </c>
    </row>
    <row r="8066" customFormat="false" ht="12.8" hidden="false" customHeight="false" outlineLevel="0" collapsed="false">
      <c r="A8066" s="8" t="n">
        <f aca="false">A8065-0.01</f>
        <v>19.379999999986</v>
      </c>
      <c r="B8066" s="42" t="n">
        <f aca="false">1+$F$5*$F$4*(1+$F$6)^A8066-(1+$F$5)^A8066</f>
        <v>-6.11102524804868</v>
      </c>
      <c r="C8066" s="43" t="n">
        <f aca="false">IF(AND(B8066&gt;=0,B8065&lt;0),1,0)</f>
        <v>0</v>
      </c>
    </row>
    <row r="8067" customFormat="false" ht="12.8" hidden="false" customHeight="false" outlineLevel="0" collapsed="false">
      <c r="A8067" s="8" t="n">
        <f aca="false">A8066-0.01</f>
        <v>19.369999999986</v>
      </c>
      <c r="B8067" s="42" t="n">
        <f aca="false">1+$F$5*$F$4*(1+$F$6)^A8067-(1+$F$5)^A8067</f>
        <v>-6.09822812458918</v>
      </c>
      <c r="C8067" s="43" t="n">
        <f aca="false">IF(AND(B8067&gt;=0,B8066&lt;0),1,0)</f>
        <v>0</v>
      </c>
    </row>
    <row r="8068" customFormat="false" ht="12.8" hidden="false" customHeight="false" outlineLevel="0" collapsed="false">
      <c r="A8068" s="8" t="n">
        <f aca="false">A8067-0.01</f>
        <v>19.359999999986</v>
      </c>
      <c r="B8068" s="42" t="n">
        <f aca="false">1+$F$5*$F$4*(1+$F$6)^A8068-(1+$F$5)^A8068</f>
        <v>-6.08544779412684</v>
      </c>
      <c r="C8068" s="43" t="n">
        <f aca="false">IF(AND(B8068&gt;=0,B8067&lt;0),1,0)</f>
        <v>0</v>
      </c>
    </row>
    <row r="8069" customFormat="false" ht="12.8" hidden="false" customHeight="false" outlineLevel="0" collapsed="false">
      <c r="A8069" s="8" t="n">
        <f aca="false">A8068-0.01</f>
        <v>19.349999999986</v>
      </c>
      <c r="B8069" s="42" t="n">
        <f aca="false">1+$F$5*$F$4*(1+$F$6)^A8069-(1+$F$5)^A8069</f>
        <v>-6.07268423562713</v>
      </c>
      <c r="C8069" s="43" t="n">
        <f aca="false">IF(AND(B8069&gt;=0,B8068&lt;0),1,0)</f>
        <v>0</v>
      </c>
    </row>
    <row r="8070" customFormat="false" ht="12.8" hidden="false" customHeight="false" outlineLevel="0" collapsed="false">
      <c r="A8070" s="8" t="n">
        <f aca="false">A8069-0.01</f>
        <v>19.339999999986</v>
      </c>
      <c r="B8070" s="42" t="n">
        <f aca="false">1+$F$5*$F$4*(1+$F$6)^A8070-(1+$F$5)^A8070</f>
        <v>-6.05993742808165</v>
      </c>
      <c r="C8070" s="43" t="n">
        <f aca="false">IF(AND(B8070&gt;=0,B8069&lt;0),1,0)</f>
        <v>0</v>
      </c>
    </row>
    <row r="8071" customFormat="false" ht="12.8" hidden="false" customHeight="false" outlineLevel="0" collapsed="false">
      <c r="A8071" s="8" t="n">
        <f aca="false">A8070-0.01</f>
        <v>19.329999999986</v>
      </c>
      <c r="B8071" s="42" t="n">
        <f aca="false">1+$F$5*$F$4*(1+$F$6)^A8071-(1+$F$5)^A8071</f>
        <v>-6.04720735050809</v>
      </c>
      <c r="C8071" s="43" t="n">
        <f aca="false">IF(AND(B8071&gt;=0,B8070&lt;0),1,0)</f>
        <v>0</v>
      </c>
    </row>
    <row r="8072" customFormat="false" ht="12.8" hidden="false" customHeight="false" outlineLevel="0" collapsed="false">
      <c r="A8072" s="8" t="n">
        <f aca="false">A8071-0.01</f>
        <v>19.319999999986</v>
      </c>
      <c r="B8072" s="42" t="n">
        <f aca="false">1+$F$5*$F$4*(1+$F$6)^A8072-(1+$F$5)^A8072</f>
        <v>-6.0344939819502</v>
      </c>
      <c r="C8072" s="43" t="n">
        <f aca="false">IF(AND(B8072&gt;=0,B8071&lt;0),1,0)</f>
        <v>0</v>
      </c>
    </row>
    <row r="8073" customFormat="false" ht="12.8" hidden="false" customHeight="false" outlineLevel="0" collapsed="false">
      <c r="A8073" s="8" t="n">
        <f aca="false">A8072-0.01</f>
        <v>19.309999999986</v>
      </c>
      <c r="B8073" s="42" t="n">
        <f aca="false">1+$F$5*$F$4*(1+$F$6)^A8073-(1+$F$5)^A8073</f>
        <v>-6.02179730147777</v>
      </c>
      <c r="C8073" s="43" t="n">
        <f aca="false">IF(AND(B8073&gt;=0,B8072&lt;0),1,0)</f>
        <v>0</v>
      </c>
    </row>
    <row r="8074" customFormat="false" ht="12.8" hidden="false" customHeight="false" outlineLevel="0" collapsed="false">
      <c r="A8074" s="8" t="n">
        <f aca="false">A8073-0.01</f>
        <v>19.299999999986</v>
      </c>
      <c r="B8074" s="42" t="n">
        <f aca="false">1+$F$5*$F$4*(1+$F$6)^A8074-(1+$F$5)^A8074</f>
        <v>-6.00911728818656</v>
      </c>
      <c r="C8074" s="43" t="n">
        <f aca="false">IF(AND(B8074&gt;=0,B8073&lt;0),1,0)</f>
        <v>0</v>
      </c>
    </row>
    <row r="8075" customFormat="false" ht="12.8" hidden="false" customHeight="false" outlineLevel="0" collapsed="false">
      <c r="A8075" s="8" t="n">
        <f aca="false">A8074-0.01</f>
        <v>19.289999999986</v>
      </c>
      <c r="B8075" s="42" t="n">
        <f aca="false">1+$F$5*$F$4*(1+$F$6)^A8075-(1+$F$5)^A8075</f>
        <v>-5.99645392119833</v>
      </c>
      <c r="C8075" s="43" t="n">
        <f aca="false">IF(AND(B8075&gt;=0,B8074&lt;0),1,0)</f>
        <v>0</v>
      </c>
    </row>
    <row r="8076" customFormat="false" ht="12.8" hidden="false" customHeight="false" outlineLevel="0" collapsed="false">
      <c r="A8076" s="8" t="n">
        <f aca="false">A8075-0.01</f>
        <v>19.279999999986</v>
      </c>
      <c r="B8076" s="42" t="n">
        <f aca="false">1+$F$5*$F$4*(1+$F$6)^A8076-(1+$F$5)^A8076</f>
        <v>-5.98380717966075</v>
      </c>
      <c r="C8076" s="43" t="n">
        <f aca="false">IF(AND(B8076&gt;=0,B8075&lt;0),1,0)</f>
        <v>0</v>
      </c>
    </row>
    <row r="8077" customFormat="false" ht="12.8" hidden="false" customHeight="false" outlineLevel="0" collapsed="false">
      <c r="A8077" s="8" t="n">
        <f aca="false">A8076-0.01</f>
        <v>19.269999999986</v>
      </c>
      <c r="B8077" s="42" t="n">
        <f aca="false">1+$F$5*$F$4*(1+$F$6)^A8077-(1+$F$5)^A8077</f>
        <v>-5.97117704274741</v>
      </c>
      <c r="C8077" s="43" t="n">
        <f aca="false">IF(AND(B8077&gt;=0,B8076&lt;0),1,0)</f>
        <v>0</v>
      </c>
    </row>
    <row r="8078" customFormat="false" ht="12.8" hidden="false" customHeight="false" outlineLevel="0" collapsed="false">
      <c r="A8078" s="8" t="n">
        <f aca="false">A8077-0.01</f>
        <v>19.259999999986</v>
      </c>
      <c r="B8078" s="42" t="n">
        <f aca="false">1+$F$5*$F$4*(1+$F$6)^A8078-(1+$F$5)^A8078</f>
        <v>-5.95856348965773</v>
      </c>
      <c r="C8078" s="43" t="n">
        <f aca="false">IF(AND(B8078&gt;=0,B8077&lt;0),1,0)</f>
        <v>0</v>
      </c>
    </row>
    <row r="8079" customFormat="false" ht="12.8" hidden="false" customHeight="false" outlineLevel="0" collapsed="false">
      <c r="A8079" s="8" t="n">
        <f aca="false">A8078-0.01</f>
        <v>19.249999999986</v>
      </c>
      <c r="B8079" s="42" t="n">
        <f aca="false">1+$F$5*$F$4*(1+$F$6)^A8079-(1+$F$5)^A8079</f>
        <v>-5.94596649961701</v>
      </c>
      <c r="C8079" s="43" t="n">
        <f aca="false">IF(AND(B8079&gt;=0,B8078&lt;0),1,0)</f>
        <v>0</v>
      </c>
    </row>
    <row r="8080" customFormat="false" ht="12.8" hidden="false" customHeight="false" outlineLevel="0" collapsed="false">
      <c r="A8080" s="8" t="n">
        <f aca="false">A8079-0.01</f>
        <v>19.239999999986</v>
      </c>
      <c r="B8080" s="42" t="n">
        <f aca="false">1+$F$5*$F$4*(1+$F$6)^A8080-(1+$F$5)^A8080</f>
        <v>-5.93338605187633</v>
      </c>
      <c r="C8080" s="43" t="n">
        <f aca="false">IF(AND(B8080&gt;=0,B8079&lt;0),1,0)</f>
        <v>0</v>
      </c>
    </row>
    <row r="8081" customFormat="false" ht="12.8" hidden="false" customHeight="false" outlineLevel="0" collapsed="false">
      <c r="A8081" s="8" t="n">
        <f aca="false">A8080-0.01</f>
        <v>19.229999999986</v>
      </c>
      <c r="B8081" s="42" t="n">
        <f aca="false">1+$F$5*$F$4*(1+$F$6)^A8081-(1+$F$5)^A8081</f>
        <v>-5.92082212571256</v>
      </c>
      <c r="C8081" s="43" t="n">
        <f aca="false">IF(AND(B8081&gt;=0,B8080&lt;0),1,0)</f>
        <v>0</v>
      </c>
    </row>
    <row r="8082" customFormat="false" ht="12.8" hidden="false" customHeight="false" outlineLevel="0" collapsed="false">
      <c r="A8082" s="8" t="n">
        <f aca="false">A8081-0.01</f>
        <v>19.219999999986</v>
      </c>
      <c r="B8082" s="42" t="n">
        <f aca="false">1+$F$5*$F$4*(1+$F$6)^A8082-(1+$F$5)^A8082</f>
        <v>-5.90827470042828</v>
      </c>
      <c r="C8082" s="43" t="n">
        <f aca="false">IF(AND(B8082&gt;=0,B8081&lt;0),1,0)</f>
        <v>0</v>
      </c>
    </row>
    <row r="8083" customFormat="false" ht="12.8" hidden="false" customHeight="false" outlineLevel="0" collapsed="false">
      <c r="A8083" s="8" t="n">
        <f aca="false">A8082-0.01</f>
        <v>19.209999999986</v>
      </c>
      <c r="B8083" s="42" t="n">
        <f aca="false">1+$F$5*$F$4*(1+$F$6)^A8083-(1+$F$5)^A8083</f>
        <v>-5.89574375535181</v>
      </c>
      <c r="C8083" s="43" t="n">
        <f aca="false">IF(AND(B8083&gt;=0,B8082&lt;0),1,0)</f>
        <v>0</v>
      </c>
    </row>
    <row r="8084" customFormat="false" ht="12.8" hidden="false" customHeight="false" outlineLevel="0" collapsed="false">
      <c r="A8084" s="8" t="n">
        <f aca="false">A8083-0.01</f>
        <v>19.199999999986</v>
      </c>
      <c r="B8084" s="42" t="n">
        <f aca="false">1+$F$5*$F$4*(1+$F$6)^A8084-(1+$F$5)^A8084</f>
        <v>-5.88322926983714</v>
      </c>
      <c r="C8084" s="43" t="n">
        <f aca="false">IF(AND(B8084&gt;=0,B8083&lt;0),1,0)</f>
        <v>0</v>
      </c>
    </row>
    <row r="8085" customFormat="false" ht="12.8" hidden="false" customHeight="false" outlineLevel="0" collapsed="false">
      <c r="A8085" s="8" t="n">
        <f aca="false">A8084-0.01</f>
        <v>19.189999999986</v>
      </c>
      <c r="B8085" s="42" t="n">
        <f aca="false">1+$F$5*$F$4*(1+$F$6)^A8085-(1+$F$5)^A8085</f>
        <v>-5.87073122326389</v>
      </c>
      <c r="C8085" s="43" t="n">
        <f aca="false">IF(AND(B8085&gt;=0,B8084&lt;0),1,0)</f>
        <v>0</v>
      </c>
    </row>
    <row r="8086" customFormat="false" ht="12.8" hidden="false" customHeight="false" outlineLevel="0" collapsed="false">
      <c r="A8086" s="8" t="n">
        <f aca="false">A8085-0.01</f>
        <v>19.1799999999859</v>
      </c>
      <c r="B8086" s="42" t="n">
        <f aca="false">1+$F$5*$F$4*(1+$F$6)^A8086-(1+$F$5)^A8086</f>
        <v>-5.8582495950373</v>
      </c>
      <c r="C8086" s="43" t="n">
        <f aca="false">IF(AND(B8086&gt;=0,B8085&lt;0),1,0)</f>
        <v>0</v>
      </c>
    </row>
    <row r="8087" customFormat="false" ht="12.8" hidden="false" customHeight="false" outlineLevel="0" collapsed="false">
      <c r="A8087" s="8" t="n">
        <f aca="false">A8086-0.01</f>
        <v>19.1699999999859</v>
      </c>
      <c r="B8087" s="42" t="n">
        <f aca="false">1+$F$5*$F$4*(1+$F$6)^A8087-(1+$F$5)^A8087</f>
        <v>-5.8457843645882</v>
      </c>
      <c r="C8087" s="43" t="n">
        <f aca="false">IF(AND(B8087&gt;=0,B8086&lt;0),1,0)</f>
        <v>0</v>
      </c>
    </row>
    <row r="8088" customFormat="false" ht="12.8" hidden="false" customHeight="false" outlineLevel="0" collapsed="false">
      <c r="A8088" s="8" t="n">
        <f aca="false">A8087-0.01</f>
        <v>19.1599999999859</v>
      </c>
      <c r="B8088" s="42" t="n">
        <f aca="false">1+$F$5*$F$4*(1+$F$6)^A8088-(1+$F$5)^A8088</f>
        <v>-5.83333551137297</v>
      </c>
      <c r="C8088" s="43" t="n">
        <f aca="false">IF(AND(B8088&gt;=0,B8087&lt;0),1,0)</f>
        <v>0</v>
      </c>
    </row>
    <row r="8089" customFormat="false" ht="12.8" hidden="false" customHeight="false" outlineLevel="0" collapsed="false">
      <c r="A8089" s="8" t="n">
        <f aca="false">A8088-0.01</f>
        <v>19.1499999999859</v>
      </c>
      <c r="B8089" s="42" t="n">
        <f aca="false">1+$F$5*$F$4*(1+$F$6)^A8089-(1+$F$5)^A8089</f>
        <v>-5.82090301487348</v>
      </c>
      <c r="C8089" s="43" t="n">
        <f aca="false">IF(AND(B8089&gt;=0,B8088&lt;0),1,0)</f>
        <v>0</v>
      </c>
    </row>
    <row r="8090" customFormat="false" ht="12.8" hidden="false" customHeight="false" outlineLevel="0" collapsed="false">
      <c r="A8090" s="8" t="n">
        <f aca="false">A8089-0.01</f>
        <v>19.1399999999859</v>
      </c>
      <c r="B8090" s="42" t="n">
        <f aca="false">1+$F$5*$F$4*(1+$F$6)^A8090-(1+$F$5)^A8090</f>
        <v>-5.80848685459712</v>
      </c>
      <c r="C8090" s="43" t="n">
        <f aca="false">IF(AND(B8090&gt;=0,B8089&lt;0),1,0)</f>
        <v>0</v>
      </c>
    </row>
    <row r="8091" customFormat="false" ht="12.8" hidden="false" customHeight="false" outlineLevel="0" collapsed="false">
      <c r="A8091" s="8" t="n">
        <f aca="false">A8090-0.01</f>
        <v>19.1299999999859</v>
      </c>
      <c r="B8091" s="42" t="n">
        <f aca="false">1+$F$5*$F$4*(1+$F$6)^A8091-(1+$F$5)^A8091</f>
        <v>-5.79608701007672</v>
      </c>
      <c r="C8091" s="43" t="n">
        <f aca="false">IF(AND(B8091&gt;=0,B8090&lt;0),1,0)</f>
        <v>0</v>
      </c>
    </row>
    <row r="8092" customFormat="false" ht="12.8" hidden="false" customHeight="false" outlineLevel="0" collapsed="false">
      <c r="A8092" s="8" t="n">
        <f aca="false">A8091-0.01</f>
        <v>19.1199999999859</v>
      </c>
      <c r="B8092" s="42" t="n">
        <f aca="false">1+$F$5*$F$4*(1+$F$6)^A8092-(1+$F$5)^A8092</f>
        <v>-5.78370346087054</v>
      </c>
      <c r="C8092" s="43" t="n">
        <f aca="false">IF(AND(B8092&gt;=0,B8091&lt;0),1,0)</f>
        <v>0</v>
      </c>
    </row>
    <row r="8093" customFormat="false" ht="12.8" hidden="false" customHeight="false" outlineLevel="0" collapsed="false">
      <c r="A8093" s="8" t="n">
        <f aca="false">A8092-0.01</f>
        <v>19.1099999999859</v>
      </c>
      <c r="B8093" s="42" t="n">
        <f aca="false">1+$F$5*$F$4*(1+$F$6)^A8093-(1+$F$5)^A8093</f>
        <v>-5.77133618656222</v>
      </c>
      <c r="C8093" s="43" t="n">
        <f aca="false">IF(AND(B8093&gt;=0,B8092&lt;0),1,0)</f>
        <v>0</v>
      </c>
    </row>
    <row r="8094" customFormat="false" ht="12.8" hidden="false" customHeight="false" outlineLevel="0" collapsed="false">
      <c r="A8094" s="8" t="n">
        <f aca="false">A8093-0.01</f>
        <v>19.0999999999859</v>
      </c>
      <c r="B8094" s="42" t="n">
        <f aca="false">1+$F$5*$F$4*(1+$F$6)^A8094-(1+$F$5)^A8094</f>
        <v>-5.75898516676076</v>
      </c>
      <c r="C8094" s="43" t="n">
        <f aca="false">IF(AND(B8094&gt;=0,B8093&lt;0),1,0)</f>
        <v>0</v>
      </c>
    </row>
    <row r="8095" customFormat="false" ht="12.8" hidden="false" customHeight="false" outlineLevel="0" collapsed="false">
      <c r="A8095" s="8" t="n">
        <f aca="false">A8094-0.01</f>
        <v>19.0899999999859</v>
      </c>
      <c r="B8095" s="42" t="n">
        <f aca="false">1+$F$5*$F$4*(1+$F$6)^A8095-(1+$F$5)^A8095</f>
        <v>-5.7466503811005</v>
      </c>
      <c r="C8095" s="43" t="n">
        <f aca="false">IF(AND(B8095&gt;=0,B8094&lt;0),1,0)</f>
        <v>0</v>
      </c>
    </row>
    <row r="8096" customFormat="false" ht="12.8" hidden="false" customHeight="false" outlineLevel="0" collapsed="false">
      <c r="A8096" s="8" t="n">
        <f aca="false">A8095-0.01</f>
        <v>19.0799999999859</v>
      </c>
      <c r="B8096" s="42" t="n">
        <f aca="false">1+$F$5*$F$4*(1+$F$6)^A8096-(1+$F$5)^A8096</f>
        <v>-5.73433180924108</v>
      </c>
      <c r="C8096" s="43" t="n">
        <f aca="false">IF(AND(B8096&gt;=0,B8095&lt;0),1,0)</f>
        <v>0</v>
      </c>
    </row>
    <row r="8097" customFormat="false" ht="12.8" hidden="false" customHeight="false" outlineLevel="0" collapsed="false">
      <c r="A8097" s="8" t="n">
        <f aca="false">A8096-0.01</f>
        <v>19.0699999999859</v>
      </c>
      <c r="B8097" s="42" t="n">
        <f aca="false">1+$F$5*$F$4*(1+$F$6)^A8097-(1+$F$5)^A8097</f>
        <v>-5.72202943086738</v>
      </c>
      <c r="C8097" s="43" t="n">
        <f aca="false">IF(AND(B8097&gt;=0,B8096&lt;0),1,0)</f>
        <v>0</v>
      </c>
    </row>
    <row r="8098" customFormat="false" ht="12.8" hidden="false" customHeight="false" outlineLevel="0" collapsed="false">
      <c r="A8098" s="8" t="n">
        <f aca="false">A8097-0.01</f>
        <v>19.0599999999859</v>
      </c>
      <c r="B8098" s="42" t="n">
        <f aca="false">1+$F$5*$F$4*(1+$F$6)^A8098-(1+$F$5)^A8098</f>
        <v>-5.70974322568955</v>
      </c>
      <c r="C8098" s="43" t="n">
        <f aca="false">IF(AND(B8098&gt;=0,B8097&lt;0),1,0)</f>
        <v>0</v>
      </c>
    </row>
    <row r="8099" customFormat="false" ht="12.8" hidden="false" customHeight="false" outlineLevel="0" collapsed="false">
      <c r="A8099" s="8" t="n">
        <f aca="false">A8098-0.01</f>
        <v>19.0499999999859</v>
      </c>
      <c r="B8099" s="42" t="n">
        <f aca="false">1+$F$5*$F$4*(1+$F$6)^A8099-(1+$F$5)^A8099</f>
        <v>-5.69747317344291</v>
      </c>
      <c r="C8099" s="43" t="n">
        <f aca="false">IF(AND(B8099&gt;=0,B8098&lt;0),1,0)</f>
        <v>0</v>
      </c>
    </row>
    <row r="8100" customFormat="false" ht="12.8" hidden="false" customHeight="false" outlineLevel="0" collapsed="false">
      <c r="A8100" s="8" t="n">
        <f aca="false">A8099-0.01</f>
        <v>19.0399999999859</v>
      </c>
      <c r="B8100" s="42" t="n">
        <f aca="false">1+$F$5*$F$4*(1+$F$6)^A8100-(1+$F$5)^A8100</f>
        <v>-5.68521925388797</v>
      </c>
      <c r="C8100" s="43" t="n">
        <f aca="false">IF(AND(B8100&gt;=0,B8099&lt;0),1,0)</f>
        <v>0</v>
      </c>
    </row>
    <row r="8101" customFormat="false" ht="12.8" hidden="false" customHeight="false" outlineLevel="0" collapsed="false">
      <c r="A8101" s="8" t="n">
        <f aca="false">A8100-0.01</f>
        <v>19.0299999999859</v>
      </c>
      <c r="B8101" s="42" t="n">
        <f aca="false">1+$F$5*$F$4*(1+$F$6)^A8101-(1+$F$5)^A8101</f>
        <v>-5.67298144681038</v>
      </c>
      <c r="C8101" s="43" t="n">
        <f aca="false">IF(AND(B8101&gt;=0,B8100&lt;0),1,0)</f>
        <v>0</v>
      </c>
    </row>
    <row r="8102" customFormat="false" ht="12.8" hidden="false" customHeight="false" outlineLevel="0" collapsed="false">
      <c r="A8102" s="8" t="n">
        <f aca="false">A8101-0.01</f>
        <v>19.0199999999859</v>
      </c>
      <c r="B8102" s="42" t="n">
        <f aca="false">1+$F$5*$F$4*(1+$F$6)^A8102-(1+$F$5)^A8102</f>
        <v>-5.6607597320209</v>
      </c>
      <c r="C8102" s="43" t="n">
        <f aca="false">IF(AND(B8102&gt;=0,B8101&lt;0),1,0)</f>
        <v>0</v>
      </c>
    </row>
    <row r="8103" customFormat="false" ht="12.8" hidden="false" customHeight="false" outlineLevel="0" collapsed="false">
      <c r="A8103" s="8" t="n">
        <f aca="false">A8102-0.01</f>
        <v>19.0099999999859</v>
      </c>
      <c r="B8103" s="42" t="n">
        <f aca="false">1+$F$5*$F$4*(1+$F$6)^A8103-(1+$F$5)^A8103</f>
        <v>-5.64855408935536</v>
      </c>
      <c r="C8103" s="43" t="n">
        <f aca="false">IF(AND(B8103&gt;=0,B8102&lt;0),1,0)</f>
        <v>0</v>
      </c>
    </row>
    <row r="8104" customFormat="false" ht="12.8" hidden="false" customHeight="false" outlineLevel="0" collapsed="false">
      <c r="A8104" s="8" t="n">
        <f aca="false">A8103-0.01</f>
        <v>18.9999999999859</v>
      </c>
      <c r="B8104" s="42" t="n">
        <f aca="false">1+$F$5*$F$4*(1+$F$6)^A8104-(1+$F$5)^A8104</f>
        <v>-5.63636449867465</v>
      </c>
      <c r="C8104" s="43" t="n">
        <f aca="false">IF(AND(B8104&gt;=0,B8103&lt;0),1,0)</f>
        <v>0</v>
      </c>
    </row>
    <row r="8105" customFormat="false" ht="12.8" hidden="false" customHeight="false" outlineLevel="0" collapsed="false">
      <c r="A8105" s="8" t="n">
        <f aca="false">A8104-0.01</f>
        <v>18.9899999999859</v>
      </c>
      <c r="B8105" s="42" t="n">
        <f aca="false">1+$F$5*$F$4*(1+$F$6)^A8105-(1+$F$5)^A8105</f>
        <v>-5.62419093986465</v>
      </c>
      <c r="C8105" s="43" t="n">
        <f aca="false">IF(AND(B8105&gt;=0,B8104&lt;0),1,0)</f>
        <v>0</v>
      </c>
    </row>
    <row r="8106" customFormat="false" ht="12.8" hidden="false" customHeight="false" outlineLevel="0" collapsed="false">
      <c r="A8106" s="8" t="n">
        <f aca="false">A8105-0.01</f>
        <v>18.9799999999859</v>
      </c>
      <c r="B8106" s="42" t="n">
        <f aca="false">1+$F$5*$F$4*(1+$F$6)^A8106-(1+$F$5)^A8106</f>
        <v>-5.61203339283627</v>
      </c>
      <c r="C8106" s="43" t="n">
        <f aca="false">IF(AND(B8106&gt;=0,B8105&lt;0),1,0)</f>
        <v>0</v>
      </c>
    </row>
    <row r="8107" customFormat="false" ht="12.8" hidden="false" customHeight="false" outlineLevel="0" collapsed="false">
      <c r="A8107" s="8" t="n">
        <f aca="false">A8106-0.01</f>
        <v>18.9699999999859</v>
      </c>
      <c r="B8107" s="42" t="n">
        <f aca="false">1+$F$5*$F$4*(1+$F$6)^A8107-(1+$F$5)^A8107</f>
        <v>-5.59989183752532</v>
      </c>
      <c r="C8107" s="43" t="n">
        <f aca="false">IF(AND(B8107&gt;=0,B8106&lt;0),1,0)</f>
        <v>0</v>
      </c>
    </row>
    <row r="8108" customFormat="false" ht="12.8" hidden="false" customHeight="false" outlineLevel="0" collapsed="false">
      <c r="A8108" s="8" t="n">
        <f aca="false">A8107-0.01</f>
        <v>18.9599999999859</v>
      </c>
      <c r="B8108" s="42" t="n">
        <f aca="false">1+$F$5*$F$4*(1+$F$6)^A8108-(1+$F$5)^A8108</f>
        <v>-5.58776625389258</v>
      </c>
      <c r="C8108" s="43" t="n">
        <f aca="false">IF(AND(B8108&gt;=0,B8107&lt;0),1,0)</f>
        <v>0</v>
      </c>
    </row>
    <row r="8109" customFormat="false" ht="12.8" hidden="false" customHeight="false" outlineLevel="0" collapsed="false">
      <c r="A8109" s="8" t="n">
        <f aca="false">A8108-0.01</f>
        <v>18.9499999999859</v>
      </c>
      <c r="B8109" s="42" t="n">
        <f aca="false">1+$F$5*$F$4*(1+$F$6)^A8109-(1+$F$5)^A8109</f>
        <v>-5.5756566219237</v>
      </c>
      <c r="C8109" s="43" t="n">
        <f aca="false">IF(AND(B8109&gt;=0,B8108&lt;0),1,0)</f>
        <v>0</v>
      </c>
    </row>
    <row r="8110" customFormat="false" ht="12.8" hidden="false" customHeight="false" outlineLevel="0" collapsed="false">
      <c r="A8110" s="8" t="n">
        <f aca="false">A8109-0.01</f>
        <v>18.9399999999859</v>
      </c>
      <c r="B8110" s="42" t="n">
        <f aca="false">1+$F$5*$F$4*(1+$F$6)^A8110-(1+$F$5)^A8110</f>
        <v>-5.56356292162919</v>
      </c>
      <c r="C8110" s="43" t="n">
        <f aca="false">IF(AND(B8110&gt;=0,B8109&lt;0),1,0)</f>
        <v>0</v>
      </c>
    </row>
    <row r="8111" customFormat="false" ht="12.8" hidden="false" customHeight="false" outlineLevel="0" collapsed="false">
      <c r="A8111" s="8" t="n">
        <f aca="false">A8110-0.01</f>
        <v>18.9299999999859</v>
      </c>
      <c r="B8111" s="42" t="n">
        <f aca="false">1+$F$5*$F$4*(1+$F$6)^A8111-(1+$F$5)^A8111</f>
        <v>-5.5514851330444</v>
      </c>
      <c r="C8111" s="43" t="n">
        <f aca="false">IF(AND(B8111&gt;=0,B8110&lt;0),1,0)</f>
        <v>0</v>
      </c>
    </row>
    <row r="8112" customFormat="false" ht="12.8" hidden="false" customHeight="false" outlineLevel="0" collapsed="false">
      <c r="A8112" s="8" t="n">
        <f aca="false">A8111-0.01</f>
        <v>18.9199999999859</v>
      </c>
      <c r="B8112" s="42" t="n">
        <f aca="false">1+$F$5*$F$4*(1+$F$6)^A8112-(1+$F$5)^A8112</f>
        <v>-5.53942323622947</v>
      </c>
      <c r="C8112" s="43" t="n">
        <f aca="false">IF(AND(B8112&gt;=0,B8111&lt;0),1,0)</f>
        <v>0</v>
      </c>
    </row>
    <row r="8113" customFormat="false" ht="12.8" hidden="false" customHeight="false" outlineLevel="0" collapsed="false">
      <c r="A8113" s="8" t="n">
        <f aca="false">A8112-0.01</f>
        <v>18.9099999999859</v>
      </c>
      <c r="B8113" s="42" t="n">
        <f aca="false">1+$F$5*$F$4*(1+$F$6)^A8113-(1+$F$5)^A8113</f>
        <v>-5.52737721126931</v>
      </c>
      <c r="C8113" s="43" t="n">
        <f aca="false">IF(AND(B8113&gt;=0,B8112&lt;0),1,0)</f>
        <v>0</v>
      </c>
    </row>
    <row r="8114" customFormat="false" ht="12.8" hidden="false" customHeight="false" outlineLevel="0" collapsed="false">
      <c r="A8114" s="8" t="n">
        <f aca="false">A8113-0.01</f>
        <v>18.8999999999859</v>
      </c>
      <c r="B8114" s="42" t="n">
        <f aca="false">1+$F$5*$F$4*(1+$F$6)^A8114-(1+$F$5)^A8114</f>
        <v>-5.51534703827359</v>
      </c>
      <c r="C8114" s="43" t="n">
        <f aca="false">IF(AND(B8114&gt;=0,B8113&lt;0),1,0)</f>
        <v>0</v>
      </c>
    </row>
    <row r="8115" customFormat="false" ht="12.8" hidden="false" customHeight="false" outlineLevel="0" collapsed="false">
      <c r="A8115" s="8" t="n">
        <f aca="false">A8114-0.01</f>
        <v>18.8899999999859</v>
      </c>
      <c r="B8115" s="42" t="n">
        <f aca="false">1+$F$5*$F$4*(1+$F$6)^A8115-(1+$F$5)^A8115</f>
        <v>-5.50333269737665</v>
      </c>
      <c r="C8115" s="43" t="n">
        <f aca="false">IF(AND(B8115&gt;=0,B8114&lt;0),1,0)</f>
        <v>0</v>
      </c>
    </row>
    <row r="8116" customFormat="false" ht="12.8" hidden="false" customHeight="false" outlineLevel="0" collapsed="false">
      <c r="A8116" s="8" t="n">
        <f aca="false">A8115-0.01</f>
        <v>18.8799999999859</v>
      </c>
      <c r="B8116" s="42" t="n">
        <f aca="false">1+$F$5*$F$4*(1+$F$6)^A8116-(1+$F$5)^A8116</f>
        <v>-5.49133416873755</v>
      </c>
      <c r="C8116" s="43" t="n">
        <f aca="false">IF(AND(B8116&gt;=0,B8115&lt;0),1,0)</f>
        <v>0</v>
      </c>
    </row>
    <row r="8117" customFormat="false" ht="12.8" hidden="false" customHeight="false" outlineLevel="0" collapsed="false">
      <c r="A8117" s="8" t="n">
        <f aca="false">A8116-0.01</f>
        <v>18.8699999999859</v>
      </c>
      <c r="B8117" s="42" t="n">
        <f aca="false">1+$F$5*$F$4*(1+$F$6)^A8117-(1+$F$5)^A8117</f>
        <v>-5.47935143253995</v>
      </c>
      <c r="C8117" s="43" t="n">
        <f aca="false">IF(AND(B8117&gt;=0,B8116&lt;0),1,0)</f>
        <v>0</v>
      </c>
    </row>
    <row r="8118" customFormat="false" ht="12.8" hidden="false" customHeight="false" outlineLevel="0" collapsed="false">
      <c r="A8118" s="8" t="n">
        <f aca="false">A8117-0.01</f>
        <v>18.8599999999859</v>
      </c>
      <c r="B8118" s="42" t="n">
        <f aca="false">1+$F$5*$F$4*(1+$F$6)^A8118-(1+$F$5)^A8118</f>
        <v>-5.46738446899216</v>
      </c>
      <c r="C8118" s="43" t="n">
        <f aca="false">IF(AND(B8118&gt;=0,B8117&lt;0),1,0)</f>
        <v>0</v>
      </c>
    </row>
    <row r="8119" customFormat="false" ht="12.8" hidden="false" customHeight="false" outlineLevel="0" collapsed="false">
      <c r="A8119" s="8" t="n">
        <f aca="false">A8118-0.01</f>
        <v>18.8499999999859</v>
      </c>
      <c r="B8119" s="42" t="n">
        <f aca="false">1+$F$5*$F$4*(1+$F$6)^A8119-(1+$F$5)^A8119</f>
        <v>-5.45543325832706</v>
      </c>
      <c r="C8119" s="43" t="n">
        <f aca="false">IF(AND(B8119&gt;=0,B8118&lt;0),1,0)</f>
        <v>0</v>
      </c>
    </row>
    <row r="8120" customFormat="false" ht="12.8" hidden="false" customHeight="false" outlineLevel="0" collapsed="false">
      <c r="A8120" s="8" t="n">
        <f aca="false">A8119-0.01</f>
        <v>18.8399999999859</v>
      </c>
      <c r="B8120" s="42" t="n">
        <f aca="false">1+$F$5*$F$4*(1+$F$6)^A8120-(1+$F$5)^A8120</f>
        <v>-5.4434977808021</v>
      </c>
      <c r="C8120" s="43" t="n">
        <f aca="false">IF(AND(B8120&gt;=0,B8119&lt;0),1,0)</f>
        <v>0</v>
      </c>
    </row>
    <row r="8121" customFormat="false" ht="12.8" hidden="false" customHeight="false" outlineLevel="0" collapsed="false">
      <c r="A8121" s="8" t="n">
        <f aca="false">A8120-0.01</f>
        <v>18.8299999999859</v>
      </c>
      <c r="B8121" s="42" t="n">
        <f aca="false">1+$F$5*$F$4*(1+$F$6)^A8121-(1+$F$5)^A8121</f>
        <v>-5.43157801669923</v>
      </c>
      <c r="C8121" s="43" t="n">
        <f aca="false">IF(AND(B8121&gt;=0,B8120&lt;0),1,0)</f>
        <v>0</v>
      </c>
    </row>
    <row r="8122" customFormat="false" ht="12.8" hidden="false" customHeight="false" outlineLevel="0" collapsed="false">
      <c r="A8122" s="8" t="n">
        <f aca="false">A8121-0.01</f>
        <v>18.8199999999859</v>
      </c>
      <c r="B8122" s="42" t="n">
        <f aca="false">1+$F$5*$F$4*(1+$F$6)^A8122-(1+$F$5)^A8122</f>
        <v>-5.41967394632492</v>
      </c>
      <c r="C8122" s="43" t="n">
        <f aca="false">IF(AND(B8122&gt;=0,B8121&lt;0),1,0)</f>
        <v>0</v>
      </c>
    </row>
    <row r="8123" customFormat="false" ht="12.8" hidden="false" customHeight="false" outlineLevel="0" collapsed="false">
      <c r="A8123" s="8" t="n">
        <f aca="false">A8122-0.01</f>
        <v>18.8099999999859</v>
      </c>
      <c r="B8123" s="42" t="n">
        <f aca="false">1+$F$5*$F$4*(1+$F$6)^A8123-(1+$F$5)^A8123</f>
        <v>-5.40778555001009</v>
      </c>
      <c r="C8123" s="43" t="n">
        <f aca="false">IF(AND(B8123&gt;=0,B8122&lt;0),1,0)</f>
        <v>0</v>
      </c>
    </row>
    <row r="8124" customFormat="false" ht="12.8" hidden="false" customHeight="false" outlineLevel="0" collapsed="false">
      <c r="A8124" s="8" t="n">
        <f aca="false">A8123-0.01</f>
        <v>18.7999999999859</v>
      </c>
      <c r="B8124" s="42" t="n">
        <f aca="false">1+$F$5*$F$4*(1+$F$6)^A8124-(1+$F$5)^A8124</f>
        <v>-5.39591280811008</v>
      </c>
      <c r="C8124" s="43" t="n">
        <f aca="false">IF(AND(B8124&gt;=0,B8123&lt;0),1,0)</f>
        <v>0</v>
      </c>
    </row>
    <row r="8125" customFormat="false" ht="12.8" hidden="false" customHeight="false" outlineLevel="0" collapsed="false">
      <c r="A8125" s="8" t="n">
        <f aca="false">A8124-0.01</f>
        <v>18.7899999999859</v>
      </c>
      <c r="B8125" s="42" t="n">
        <f aca="false">1+$F$5*$F$4*(1+$F$6)^A8125-(1+$F$5)^A8125</f>
        <v>-5.38405570100467</v>
      </c>
      <c r="C8125" s="43" t="n">
        <f aca="false">IF(AND(B8125&gt;=0,B8124&lt;0),1,0)</f>
        <v>0</v>
      </c>
    </row>
    <row r="8126" customFormat="false" ht="12.8" hidden="false" customHeight="false" outlineLevel="0" collapsed="false">
      <c r="A8126" s="8" t="n">
        <f aca="false">A8125-0.01</f>
        <v>18.7799999999859</v>
      </c>
      <c r="B8126" s="42" t="n">
        <f aca="false">1+$F$5*$F$4*(1+$F$6)^A8126-(1+$F$5)^A8126</f>
        <v>-5.37221420909797</v>
      </c>
      <c r="C8126" s="43" t="n">
        <f aca="false">IF(AND(B8126&gt;=0,B8125&lt;0),1,0)</f>
        <v>0</v>
      </c>
    </row>
    <row r="8127" customFormat="false" ht="12.8" hidden="false" customHeight="false" outlineLevel="0" collapsed="false">
      <c r="A8127" s="8" t="n">
        <f aca="false">A8126-0.01</f>
        <v>18.7699999999859</v>
      </c>
      <c r="B8127" s="42" t="n">
        <f aca="false">1+$F$5*$F$4*(1+$F$6)^A8127-(1+$F$5)^A8127</f>
        <v>-5.36038831281847</v>
      </c>
      <c r="C8127" s="43" t="n">
        <f aca="false">IF(AND(B8127&gt;=0,B8126&lt;0),1,0)</f>
        <v>0</v>
      </c>
    </row>
    <row r="8128" customFormat="false" ht="12.8" hidden="false" customHeight="false" outlineLevel="0" collapsed="false">
      <c r="A8128" s="8" t="n">
        <f aca="false">A8127-0.01</f>
        <v>18.7599999999859</v>
      </c>
      <c r="B8128" s="42" t="n">
        <f aca="false">1+$F$5*$F$4*(1+$F$6)^A8128-(1+$F$5)^A8128</f>
        <v>-5.34857799261894</v>
      </c>
      <c r="C8128" s="43" t="n">
        <f aca="false">IF(AND(B8128&gt;=0,B8127&lt;0),1,0)</f>
        <v>0</v>
      </c>
    </row>
    <row r="8129" customFormat="false" ht="12.8" hidden="false" customHeight="false" outlineLevel="0" collapsed="false">
      <c r="A8129" s="8" t="n">
        <f aca="false">A8128-0.01</f>
        <v>18.7499999999859</v>
      </c>
      <c r="B8129" s="42" t="n">
        <f aca="false">1+$F$5*$F$4*(1+$F$6)^A8129-(1+$F$5)^A8129</f>
        <v>-5.33678322897645</v>
      </c>
      <c r="C8129" s="43" t="n">
        <f aca="false">IF(AND(B8129&gt;=0,B8128&lt;0),1,0)</f>
        <v>0</v>
      </c>
    </row>
    <row r="8130" customFormat="false" ht="12.8" hidden="false" customHeight="false" outlineLevel="0" collapsed="false">
      <c r="A8130" s="8" t="n">
        <f aca="false">A8129-0.01</f>
        <v>18.7399999999859</v>
      </c>
      <c r="B8130" s="42" t="n">
        <f aca="false">1+$F$5*$F$4*(1+$F$6)^A8130-(1+$F$5)^A8130</f>
        <v>-5.32500400239233</v>
      </c>
      <c r="C8130" s="43" t="n">
        <f aca="false">IF(AND(B8130&gt;=0,B8129&lt;0),1,0)</f>
        <v>0</v>
      </c>
    </row>
    <row r="8131" customFormat="false" ht="12.8" hidden="false" customHeight="false" outlineLevel="0" collapsed="false">
      <c r="A8131" s="8" t="n">
        <f aca="false">A8130-0.01</f>
        <v>18.7299999999859</v>
      </c>
      <c r="B8131" s="42" t="n">
        <f aca="false">1+$F$5*$F$4*(1+$F$6)^A8131-(1+$F$5)^A8131</f>
        <v>-5.31324029339211</v>
      </c>
      <c r="C8131" s="43" t="n">
        <f aca="false">IF(AND(B8131&gt;=0,B8130&lt;0),1,0)</f>
        <v>0</v>
      </c>
    </row>
    <row r="8132" customFormat="false" ht="12.8" hidden="false" customHeight="false" outlineLevel="0" collapsed="false">
      <c r="A8132" s="8" t="n">
        <f aca="false">A8131-0.01</f>
        <v>18.7199999999859</v>
      </c>
      <c r="B8132" s="42" t="n">
        <f aca="false">1+$F$5*$F$4*(1+$F$6)^A8132-(1+$F$5)^A8132</f>
        <v>-5.30149208252552</v>
      </c>
      <c r="C8132" s="43" t="n">
        <f aca="false">IF(AND(B8132&gt;=0,B8131&lt;0),1,0)</f>
        <v>0</v>
      </c>
    </row>
    <row r="8133" customFormat="false" ht="12.8" hidden="false" customHeight="false" outlineLevel="0" collapsed="false">
      <c r="A8133" s="8" t="n">
        <f aca="false">A8132-0.01</f>
        <v>18.7099999999859</v>
      </c>
      <c r="B8133" s="42" t="n">
        <f aca="false">1+$F$5*$F$4*(1+$F$6)^A8133-(1+$F$5)^A8133</f>
        <v>-5.28975935036647</v>
      </c>
      <c r="C8133" s="43" t="n">
        <f aca="false">IF(AND(B8133&gt;=0,B8132&lt;0),1,0)</f>
        <v>0</v>
      </c>
    </row>
    <row r="8134" customFormat="false" ht="12.8" hidden="false" customHeight="false" outlineLevel="0" collapsed="false">
      <c r="A8134" s="8" t="n">
        <f aca="false">A8133-0.01</f>
        <v>18.6999999999859</v>
      </c>
      <c r="B8134" s="42" t="n">
        <f aca="false">1+$F$5*$F$4*(1+$F$6)^A8134-(1+$F$5)^A8134</f>
        <v>-5.27804207751297</v>
      </c>
      <c r="C8134" s="43" t="n">
        <f aca="false">IF(AND(B8134&gt;=0,B8133&lt;0),1,0)</f>
        <v>0</v>
      </c>
    </row>
    <row r="8135" customFormat="false" ht="12.8" hidden="false" customHeight="false" outlineLevel="0" collapsed="false">
      <c r="A8135" s="8" t="n">
        <f aca="false">A8134-0.01</f>
        <v>18.6899999999859</v>
      </c>
      <c r="B8135" s="42" t="n">
        <f aca="false">1+$F$5*$F$4*(1+$F$6)^A8135-(1+$F$5)^A8135</f>
        <v>-5.26634024458716</v>
      </c>
      <c r="C8135" s="43" t="n">
        <f aca="false">IF(AND(B8135&gt;=0,B8134&lt;0),1,0)</f>
        <v>0</v>
      </c>
    </row>
    <row r="8136" customFormat="false" ht="12.8" hidden="false" customHeight="false" outlineLevel="0" collapsed="false">
      <c r="A8136" s="8" t="n">
        <f aca="false">A8135-0.01</f>
        <v>18.6799999999859</v>
      </c>
      <c r="B8136" s="42" t="n">
        <f aca="false">1+$F$5*$F$4*(1+$F$6)^A8136-(1+$F$5)^A8136</f>
        <v>-5.25465383223524</v>
      </c>
      <c r="C8136" s="43" t="n">
        <f aca="false">IF(AND(B8136&gt;=0,B8135&lt;0),1,0)</f>
        <v>0</v>
      </c>
    </row>
    <row r="8137" customFormat="false" ht="12.8" hidden="false" customHeight="false" outlineLevel="0" collapsed="false">
      <c r="A8137" s="8" t="n">
        <f aca="false">A8136-0.01</f>
        <v>18.6699999999859</v>
      </c>
      <c r="B8137" s="42" t="n">
        <f aca="false">1+$F$5*$F$4*(1+$F$6)^A8137-(1+$F$5)^A8137</f>
        <v>-5.24298282112745</v>
      </c>
      <c r="C8137" s="43" t="n">
        <f aca="false">IF(AND(B8137&gt;=0,B8136&lt;0),1,0)</f>
        <v>0</v>
      </c>
    </row>
    <row r="8138" customFormat="false" ht="12.8" hidden="false" customHeight="false" outlineLevel="0" collapsed="false">
      <c r="A8138" s="8" t="n">
        <f aca="false">A8137-0.01</f>
        <v>18.6599999999859</v>
      </c>
      <c r="B8138" s="42" t="n">
        <f aca="false">1+$F$5*$F$4*(1+$F$6)^A8138-(1+$F$5)^A8138</f>
        <v>-5.23132719195804</v>
      </c>
      <c r="C8138" s="43" t="n">
        <f aca="false">IF(AND(B8138&gt;=0,B8137&lt;0),1,0)</f>
        <v>0</v>
      </c>
    </row>
    <row r="8139" customFormat="false" ht="12.8" hidden="false" customHeight="false" outlineLevel="0" collapsed="false">
      <c r="A8139" s="8" t="n">
        <f aca="false">A8138-0.01</f>
        <v>18.6499999999859</v>
      </c>
      <c r="B8139" s="42" t="n">
        <f aca="false">1+$F$5*$F$4*(1+$F$6)^A8139-(1+$F$5)^A8139</f>
        <v>-5.21968692544526</v>
      </c>
      <c r="C8139" s="43" t="n">
        <f aca="false">IF(AND(B8139&gt;=0,B8138&lt;0),1,0)</f>
        <v>0</v>
      </c>
    </row>
    <row r="8140" customFormat="false" ht="12.8" hidden="false" customHeight="false" outlineLevel="0" collapsed="false">
      <c r="A8140" s="8" t="n">
        <f aca="false">A8139-0.01</f>
        <v>18.6399999999859</v>
      </c>
      <c r="B8140" s="42" t="n">
        <f aca="false">1+$F$5*$F$4*(1+$F$6)^A8140-(1+$F$5)^A8140</f>
        <v>-5.20806200233129</v>
      </c>
      <c r="C8140" s="43" t="n">
        <f aca="false">IF(AND(B8140&gt;=0,B8139&lt;0),1,0)</f>
        <v>0</v>
      </c>
    </row>
    <row r="8141" customFormat="false" ht="12.8" hidden="false" customHeight="false" outlineLevel="0" collapsed="false">
      <c r="A8141" s="8" t="n">
        <f aca="false">A8140-0.01</f>
        <v>18.6299999999859</v>
      </c>
      <c r="B8141" s="42" t="n">
        <f aca="false">1+$F$5*$F$4*(1+$F$6)^A8141-(1+$F$5)^A8141</f>
        <v>-5.19645240338225</v>
      </c>
      <c r="C8141" s="43" t="n">
        <f aca="false">IF(AND(B8141&gt;=0,B8140&lt;0),1,0)</f>
        <v>0</v>
      </c>
    </row>
    <row r="8142" customFormat="false" ht="12.8" hidden="false" customHeight="false" outlineLevel="0" collapsed="false">
      <c r="A8142" s="8" t="n">
        <f aca="false">A8141-0.01</f>
        <v>18.6199999999859</v>
      </c>
      <c r="B8142" s="42" t="n">
        <f aca="false">1+$F$5*$F$4*(1+$F$6)^A8142-(1+$F$5)^A8142</f>
        <v>-5.18485810938814</v>
      </c>
      <c r="C8142" s="43" t="n">
        <f aca="false">IF(AND(B8142&gt;=0,B8141&lt;0),1,0)</f>
        <v>0</v>
      </c>
    </row>
    <row r="8143" customFormat="false" ht="12.8" hidden="false" customHeight="false" outlineLevel="0" collapsed="false">
      <c r="A8143" s="8" t="n">
        <f aca="false">A8142-0.01</f>
        <v>18.6099999999859</v>
      </c>
      <c r="B8143" s="42" t="n">
        <f aca="false">1+$F$5*$F$4*(1+$F$6)^A8143-(1+$F$5)^A8143</f>
        <v>-5.17327910116285</v>
      </c>
      <c r="C8143" s="43" t="n">
        <f aca="false">IF(AND(B8143&gt;=0,B8142&lt;0),1,0)</f>
        <v>0</v>
      </c>
    </row>
    <row r="8144" customFormat="false" ht="12.8" hidden="false" customHeight="false" outlineLevel="0" collapsed="false">
      <c r="A8144" s="8" t="n">
        <f aca="false">A8143-0.01</f>
        <v>18.5999999999859</v>
      </c>
      <c r="B8144" s="42" t="n">
        <f aca="false">1+$F$5*$F$4*(1+$F$6)^A8144-(1+$F$5)^A8144</f>
        <v>-5.16171535954406</v>
      </c>
      <c r="C8144" s="43" t="n">
        <f aca="false">IF(AND(B8144&gt;=0,B8143&lt;0),1,0)</f>
        <v>0</v>
      </c>
    </row>
    <row r="8145" customFormat="false" ht="12.8" hidden="false" customHeight="false" outlineLevel="0" collapsed="false">
      <c r="A8145" s="8" t="n">
        <f aca="false">A8144-0.01</f>
        <v>18.5899999999859</v>
      </c>
      <c r="B8145" s="42" t="n">
        <f aca="false">1+$F$5*$F$4*(1+$F$6)^A8145-(1+$F$5)^A8145</f>
        <v>-5.1501668653933</v>
      </c>
      <c r="C8145" s="43" t="n">
        <f aca="false">IF(AND(B8145&gt;=0,B8144&lt;0),1,0)</f>
        <v>0</v>
      </c>
    </row>
    <row r="8146" customFormat="false" ht="12.8" hidden="false" customHeight="false" outlineLevel="0" collapsed="false">
      <c r="A8146" s="8" t="n">
        <f aca="false">A8145-0.01</f>
        <v>18.5799999999859</v>
      </c>
      <c r="B8146" s="42" t="n">
        <f aca="false">1+$F$5*$F$4*(1+$F$6)^A8146-(1+$F$5)^A8146</f>
        <v>-5.13863359959586</v>
      </c>
      <c r="C8146" s="43" t="n">
        <f aca="false">IF(AND(B8146&gt;=0,B8145&lt;0),1,0)</f>
        <v>0</v>
      </c>
    </row>
    <row r="8147" customFormat="false" ht="12.8" hidden="false" customHeight="false" outlineLevel="0" collapsed="false">
      <c r="A8147" s="8" t="n">
        <f aca="false">A8146-0.01</f>
        <v>18.5699999999859</v>
      </c>
      <c r="B8147" s="42" t="n">
        <f aca="false">1+$F$5*$F$4*(1+$F$6)^A8147-(1+$F$5)^A8147</f>
        <v>-5.12711554306075</v>
      </c>
      <c r="C8147" s="43" t="n">
        <f aca="false">IF(AND(B8147&gt;=0,B8146&lt;0),1,0)</f>
        <v>0</v>
      </c>
    </row>
    <row r="8148" customFormat="false" ht="12.8" hidden="false" customHeight="false" outlineLevel="0" collapsed="false">
      <c r="A8148" s="8" t="n">
        <f aca="false">A8147-0.01</f>
        <v>18.5599999999859</v>
      </c>
      <c r="B8148" s="42" t="n">
        <f aca="false">1+$F$5*$F$4*(1+$F$6)^A8148-(1+$F$5)^A8148</f>
        <v>-5.11561267672073</v>
      </c>
      <c r="C8148" s="43" t="n">
        <f aca="false">IF(AND(B8148&gt;=0,B8147&lt;0),1,0)</f>
        <v>0</v>
      </c>
    </row>
    <row r="8149" customFormat="false" ht="12.8" hidden="false" customHeight="false" outlineLevel="0" collapsed="false">
      <c r="A8149" s="8" t="n">
        <f aca="false">A8148-0.01</f>
        <v>18.5499999999859</v>
      </c>
      <c r="B8149" s="42" t="n">
        <f aca="false">1+$F$5*$F$4*(1+$F$6)^A8149-(1+$F$5)^A8149</f>
        <v>-5.10412498153224</v>
      </c>
      <c r="C8149" s="43" t="n">
        <f aca="false">IF(AND(B8149&gt;=0,B8148&lt;0),1,0)</f>
        <v>0</v>
      </c>
    </row>
    <row r="8150" customFormat="false" ht="12.8" hidden="false" customHeight="false" outlineLevel="0" collapsed="false">
      <c r="A8150" s="8" t="n">
        <f aca="false">A8149-0.01</f>
        <v>18.5399999999858</v>
      </c>
      <c r="B8150" s="42" t="n">
        <f aca="false">1+$F$5*$F$4*(1+$F$6)^A8150-(1+$F$5)^A8150</f>
        <v>-5.09265243847537</v>
      </c>
      <c r="C8150" s="43" t="n">
        <f aca="false">IF(AND(B8150&gt;=0,B8149&lt;0),1,0)</f>
        <v>0</v>
      </c>
    </row>
    <row r="8151" customFormat="false" ht="12.8" hidden="false" customHeight="false" outlineLevel="0" collapsed="false">
      <c r="A8151" s="8" t="n">
        <f aca="false">A8150-0.01</f>
        <v>18.5299999999858</v>
      </c>
      <c r="B8151" s="42" t="n">
        <f aca="false">1+$F$5*$F$4*(1+$F$6)^A8151-(1+$F$5)^A8151</f>
        <v>-5.08119502855383</v>
      </c>
      <c r="C8151" s="43" t="n">
        <f aca="false">IF(AND(B8151&gt;=0,B8150&lt;0),1,0)</f>
        <v>0</v>
      </c>
    </row>
    <row r="8152" customFormat="false" ht="12.8" hidden="false" customHeight="false" outlineLevel="0" collapsed="false">
      <c r="A8152" s="8" t="n">
        <f aca="false">A8151-0.01</f>
        <v>18.5199999999858</v>
      </c>
      <c r="B8152" s="42" t="n">
        <f aca="false">1+$F$5*$F$4*(1+$F$6)^A8152-(1+$F$5)^A8152</f>
        <v>-5.06975273279495</v>
      </c>
      <c r="C8152" s="43" t="n">
        <f aca="false">IF(AND(B8152&gt;=0,B8151&lt;0),1,0)</f>
        <v>0</v>
      </c>
    </row>
    <row r="8153" customFormat="false" ht="12.8" hidden="false" customHeight="false" outlineLevel="0" collapsed="false">
      <c r="A8153" s="8" t="n">
        <f aca="false">A8152-0.01</f>
        <v>18.5099999999858</v>
      </c>
      <c r="B8153" s="42" t="n">
        <f aca="false">1+$F$5*$F$4*(1+$F$6)^A8153-(1+$F$5)^A8153</f>
        <v>-5.05832553224961</v>
      </c>
      <c r="C8153" s="43" t="n">
        <f aca="false">IF(AND(B8153&gt;=0,B8152&lt;0),1,0)</f>
        <v>0</v>
      </c>
    </row>
    <row r="8154" customFormat="false" ht="12.8" hidden="false" customHeight="false" outlineLevel="0" collapsed="false">
      <c r="A8154" s="8" t="n">
        <f aca="false">A8153-0.01</f>
        <v>18.4999999999858</v>
      </c>
      <c r="B8154" s="42" t="n">
        <f aca="false">1+$F$5*$F$4*(1+$F$6)^A8154-(1+$F$5)^A8154</f>
        <v>-5.04691340799225</v>
      </c>
      <c r="C8154" s="43" t="n">
        <f aca="false">IF(AND(B8154&gt;=0,B8153&lt;0),1,0)</f>
        <v>0</v>
      </c>
    </row>
    <row r="8155" customFormat="false" ht="12.8" hidden="false" customHeight="false" outlineLevel="0" collapsed="false">
      <c r="A8155" s="8" t="n">
        <f aca="false">A8154-0.01</f>
        <v>18.4899999999858</v>
      </c>
      <c r="B8155" s="42" t="n">
        <f aca="false">1+$F$5*$F$4*(1+$F$6)^A8155-(1+$F$5)^A8155</f>
        <v>-5.03551634112081</v>
      </c>
      <c r="C8155" s="43" t="n">
        <f aca="false">IF(AND(B8155&gt;=0,B8154&lt;0),1,0)</f>
        <v>0</v>
      </c>
    </row>
    <row r="8156" customFormat="false" ht="12.8" hidden="false" customHeight="false" outlineLevel="0" collapsed="false">
      <c r="A8156" s="8" t="n">
        <f aca="false">A8155-0.01</f>
        <v>18.4799999999858</v>
      </c>
      <c r="B8156" s="42" t="n">
        <f aca="false">1+$F$5*$F$4*(1+$F$6)^A8156-(1+$F$5)^A8156</f>
        <v>-5.0241343127567</v>
      </c>
      <c r="C8156" s="43" t="n">
        <f aca="false">IF(AND(B8156&gt;=0,B8155&lt;0),1,0)</f>
        <v>0</v>
      </c>
    </row>
    <row r="8157" customFormat="false" ht="12.8" hidden="false" customHeight="false" outlineLevel="0" collapsed="false">
      <c r="A8157" s="8" t="n">
        <f aca="false">A8156-0.01</f>
        <v>18.4699999999858</v>
      </c>
      <c r="B8157" s="42" t="n">
        <f aca="false">1+$F$5*$F$4*(1+$F$6)^A8157-(1+$F$5)^A8157</f>
        <v>-5.01276730404481</v>
      </c>
      <c r="C8157" s="43" t="n">
        <f aca="false">IF(AND(B8157&gt;=0,B8156&lt;0),1,0)</f>
        <v>0</v>
      </c>
    </row>
    <row r="8158" customFormat="false" ht="12.8" hidden="false" customHeight="false" outlineLevel="0" collapsed="false">
      <c r="A8158" s="8" t="n">
        <f aca="false">A8157-0.01</f>
        <v>18.4599999999858</v>
      </c>
      <c r="B8158" s="42" t="n">
        <f aca="false">1+$F$5*$F$4*(1+$F$6)^A8158-(1+$F$5)^A8158</f>
        <v>-5.00141529615343</v>
      </c>
      <c r="C8158" s="43" t="n">
        <f aca="false">IF(AND(B8158&gt;=0,B8157&lt;0),1,0)</f>
        <v>0</v>
      </c>
    </row>
    <row r="8159" customFormat="false" ht="12.8" hidden="false" customHeight="false" outlineLevel="0" collapsed="false">
      <c r="A8159" s="8" t="n">
        <f aca="false">A8158-0.01</f>
        <v>18.4499999999858</v>
      </c>
      <c r="B8159" s="42" t="n">
        <f aca="false">1+$F$5*$F$4*(1+$F$6)^A8159-(1+$F$5)^A8159</f>
        <v>-4.99007827027425</v>
      </c>
      <c r="C8159" s="43" t="n">
        <f aca="false">IF(AND(B8159&gt;=0,B8158&lt;0),1,0)</f>
        <v>0</v>
      </c>
    </row>
    <row r="8160" customFormat="false" ht="12.8" hidden="false" customHeight="false" outlineLevel="0" collapsed="false">
      <c r="A8160" s="8" t="n">
        <f aca="false">A8159-0.01</f>
        <v>18.4399999999858</v>
      </c>
      <c r="B8160" s="42" t="n">
        <f aca="false">1+$F$5*$F$4*(1+$F$6)^A8160-(1+$F$5)^A8160</f>
        <v>-4.97875620762234</v>
      </c>
      <c r="C8160" s="43" t="n">
        <f aca="false">IF(AND(B8160&gt;=0,B8159&lt;0),1,0)</f>
        <v>0</v>
      </c>
    </row>
    <row r="8161" customFormat="false" ht="12.8" hidden="false" customHeight="false" outlineLevel="0" collapsed="false">
      <c r="A8161" s="8" t="n">
        <f aca="false">A8160-0.01</f>
        <v>18.4299999999858</v>
      </c>
      <c r="B8161" s="42" t="n">
        <f aca="false">1+$F$5*$F$4*(1+$F$6)^A8161-(1+$F$5)^A8161</f>
        <v>-4.96744908943609</v>
      </c>
      <c r="C8161" s="43" t="n">
        <f aca="false">IF(AND(B8161&gt;=0,B8160&lt;0),1,0)</f>
        <v>0</v>
      </c>
    </row>
    <row r="8162" customFormat="false" ht="12.8" hidden="false" customHeight="false" outlineLevel="0" collapsed="false">
      <c r="A8162" s="8" t="n">
        <f aca="false">A8161-0.01</f>
        <v>18.4199999999858</v>
      </c>
      <c r="B8162" s="42" t="n">
        <f aca="false">1+$F$5*$F$4*(1+$F$6)^A8162-(1+$F$5)^A8162</f>
        <v>-4.95615689697721</v>
      </c>
      <c r="C8162" s="43" t="n">
        <f aca="false">IF(AND(B8162&gt;=0,B8161&lt;0),1,0)</f>
        <v>0</v>
      </c>
    </row>
    <row r="8163" customFormat="false" ht="12.8" hidden="false" customHeight="false" outlineLevel="0" collapsed="false">
      <c r="A8163" s="8" t="n">
        <f aca="false">A8162-0.01</f>
        <v>18.4099999999858</v>
      </c>
      <c r="B8163" s="42" t="n">
        <f aca="false">1+$F$5*$F$4*(1+$F$6)^A8163-(1+$F$5)^A8163</f>
        <v>-4.94487961153068</v>
      </c>
      <c r="C8163" s="43" t="n">
        <f aca="false">IF(AND(B8163&gt;=0,B8162&lt;0),1,0)</f>
        <v>0</v>
      </c>
    </row>
    <row r="8164" customFormat="false" ht="12.8" hidden="false" customHeight="false" outlineLevel="0" collapsed="false">
      <c r="A8164" s="8" t="n">
        <f aca="false">A8163-0.01</f>
        <v>18.3999999999858</v>
      </c>
      <c r="B8164" s="42" t="n">
        <f aca="false">1+$F$5*$F$4*(1+$F$6)^A8164-(1+$F$5)^A8164</f>
        <v>-4.93361721440474</v>
      </c>
      <c r="C8164" s="43" t="n">
        <f aca="false">IF(AND(B8164&gt;=0,B8163&lt;0),1,0)</f>
        <v>0</v>
      </c>
    </row>
    <row r="8165" customFormat="false" ht="12.8" hidden="false" customHeight="false" outlineLevel="0" collapsed="false">
      <c r="A8165" s="8" t="n">
        <f aca="false">A8164-0.01</f>
        <v>18.3899999999858</v>
      </c>
      <c r="B8165" s="42" t="n">
        <f aca="false">1+$F$5*$F$4*(1+$F$6)^A8165-(1+$F$5)^A8165</f>
        <v>-4.92236968693082</v>
      </c>
      <c r="C8165" s="43" t="n">
        <f aca="false">IF(AND(B8165&gt;=0,B8164&lt;0),1,0)</f>
        <v>0</v>
      </c>
    </row>
    <row r="8166" customFormat="false" ht="12.8" hidden="false" customHeight="false" outlineLevel="0" collapsed="false">
      <c r="A8166" s="8" t="n">
        <f aca="false">A8165-0.01</f>
        <v>18.3799999999858</v>
      </c>
      <c r="B8166" s="42" t="n">
        <f aca="false">1+$F$5*$F$4*(1+$F$6)^A8166-(1+$F$5)^A8166</f>
        <v>-4.9111370104636</v>
      </c>
      <c r="C8166" s="43" t="n">
        <f aca="false">IF(AND(B8166&gt;=0,B8165&lt;0),1,0)</f>
        <v>0</v>
      </c>
    </row>
    <row r="8167" customFormat="false" ht="12.8" hidden="false" customHeight="false" outlineLevel="0" collapsed="false">
      <c r="A8167" s="8" t="n">
        <f aca="false">A8166-0.01</f>
        <v>18.3699999999858</v>
      </c>
      <c r="B8167" s="42" t="n">
        <f aca="false">1+$F$5*$F$4*(1+$F$6)^A8167-(1+$F$5)^A8167</f>
        <v>-4.89991916638087</v>
      </c>
      <c r="C8167" s="43" t="n">
        <f aca="false">IF(AND(B8167&gt;=0,B8166&lt;0),1,0)</f>
        <v>0</v>
      </c>
    </row>
    <row r="8168" customFormat="false" ht="12.8" hidden="false" customHeight="false" outlineLevel="0" collapsed="false">
      <c r="A8168" s="8" t="n">
        <f aca="false">A8167-0.01</f>
        <v>18.3599999999858</v>
      </c>
      <c r="B8168" s="42" t="n">
        <f aca="false">1+$F$5*$F$4*(1+$F$6)^A8168-(1+$F$5)^A8168</f>
        <v>-4.88871613608357</v>
      </c>
      <c r="C8168" s="43" t="n">
        <f aca="false">IF(AND(B8168&gt;=0,B8167&lt;0),1,0)</f>
        <v>0</v>
      </c>
    </row>
    <row r="8169" customFormat="false" ht="12.8" hidden="false" customHeight="false" outlineLevel="0" collapsed="false">
      <c r="A8169" s="8" t="n">
        <f aca="false">A8168-0.01</f>
        <v>18.3499999999858</v>
      </c>
      <c r="B8169" s="42" t="n">
        <f aca="false">1+$F$5*$F$4*(1+$F$6)^A8169-(1+$F$5)^A8169</f>
        <v>-4.87752790099577</v>
      </c>
      <c r="C8169" s="43" t="n">
        <f aca="false">IF(AND(B8169&gt;=0,B8168&lt;0),1,0)</f>
        <v>0</v>
      </c>
    </row>
    <row r="8170" customFormat="false" ht="12.8" hidden="false" customHeight="false" outlineLevel="0" collapsed="false">
      <c r="A8170" s="8" t="n">
        <f aca="false">A8169-0.01</f>
        <v>18.3399999999858</v>
      </c>
      <c r="B8170" s="42" t="n">
        <f aca="false">1+$F$5*$F$4*(1+$F$6)^A8170-(1+$F$5)^A8170</f>
        <v>-4.8663544425646</v>
      </c>
      <c r="C8170" s="43" t="n">
        <f aca="false">IF(AND(B8170&gt;=0,B8169&lt;0),1,0)</f>
        <v>0</v>
      </c>
    </row>
    <row r="8171" customFormat="false" ht="12.8" hidden="false" customHeight="false" outlineLevel="0" collapsed="false">
      <c r="A8171" s="8" t="n">
        <f aca="false">A8170-0.01</f>
        <v>18.3299999999858</v>
      </c>
      <c r="B8171" s="42" t="n">
        <f aca="false">1+$F$5*$F$4*(1+$F$6)^A8171-(1+$F$5)^A8171</f>
        <v>-4.85519574226022</v>
      </c>
      <c r="C8171" s="43" t="n">
        <f aca="false">IF(AND(B8171&gt;=0,B8170&lt;0),1,0)</f>
        <v>0</v>
      </c>
    </row>
    <row r="8172" customFormat="false" ht="12.8" hidden="false" customHeight="false" outlineLevel="0" collapsed="false">
      <c r="A8172" s="8" t="n">
        <f aca="false">A8171-0.01</f>
        <v>18.3199999999858</v>
      </c>
      <c r="B8172" s="42" t="n">
        <f aca="false">1+$F$5*$F$4*(1+$F$6)^A8172-(1+$F$5)^A8172</f>
        <v>-4.84405178157583</v>
      </c>
      <c r="C8172" s="43" t="n">
        <f aca="false">IF(AND(B8172&gt;=0,B8171&lt;0),1,0)</f>
        <v>0</v>
      </c>
    </row>
    <row r="8173" customFormat="false" ht="12.8" hidden="false" customHeight="false" outlineLevel="0" collapsed="false">
      <c r="A8173" s="8" t="n">
        <f aca="false">A8172-0.01</f>
        <v>18.3099999999858</v>
      </c>
      <c r="B8173" s="42" t="n">
        <f aca="false">1+$F$5*$F$4*(1+$F$6)^A8173-(1+$F$5)^A8173</f>
        <v>-4.83292254202764</v>
      </c>
      <c r="C8173" s="43" t="n">
        <f aca="false">IF(AND(B8173&gt;=0,B8172&lt;0),1,0)</f>
        <v>0</v>
      </c>
    </row>
    <row r="8174" customFormat="false" ht="12.8" hidden="false" customHeight="false" outlineLevel="0" collapsed="false">
      <c r="A8174" s="8" t="n">
        <f aca="false">A8173-0.01</f>
        <v>18.2999999999858</v>
      </c>
      <c r="B8174" s="42" t="n">
        <f aca="false">1+$F$5*$F$4*(1+$F$6)^A8174-(1+$F$5)^A8174</f>
        <v>-4.82180800515479</v>
      </c>
      <c r="C8174" s="43" t="n">
        <f aca="false">IF(AND(B8174&gt;=0,B8173&lt;0),1,0)</f>
        <v>0</v>
      </c>
    </row>
    <row r="8175" customFormat="false" ht="12.8" hidden="false" customHeight="false" outlineLevel="0" collapsed="false">
      <c r="A8175" s="8" t="n">
        <f aca="false">A8174-0.01</f>
        <v>18.2899999999858</v>
      </c>
      <c r="B8175" s="42" t="n">
        <f aca="false">1+$F$5*$F$4*(1+$F$6)^A8175-(1+$F$5)^A8175</f>
        <v>-4.81070815251937</v>
      </c>
      <c r="C8175" s="43" t="n">
        <f aca="false">IF(AND(B8175&gt;=0,B8174&lt;0),1,0)</f>
        <v>0</v>
      </c>
    </row>
    <row r="8176" customFormat="false" ht="12.8" hidden="false" customHeight="false" outlineLevel="0" collapsed="false">
      <c r="A8176" s="8" t="n">
        <f aca="false">A8175-0.01</f>
        <v>18.2799999999858</v>
      </c>
      <c r="B8176" s="42" t="n">
        <f aca="false">1+$F$5*$F$4*(1+$F$6)^A8176-(1+$F$5)^A8176</f>
        <v>-4.79962296570637</v>
      </c>
      <c r="C8176" s="43" t="n">
        <f aca="false">IF(AND(B8176&gt;=0,B8175&lt;0),1,0)</f>
        <v>0</v>
      </c>
    </row>
    <row r="8177" customFormat="false" ht="12.8" hidden="false" customHeight="false" outlineLevel="0" collapsed="false">
      <c r="A8177" s="8" t="n">
        <f aca="false">A8176-0.01</f>
        <v>18.2699999999858</v>
      </c>
      <c r="B8177" s="42" t="n">
        <f aca="false">1+$F$5*$F$4*(1+$F$6)^A8177-(1+$F$5)^A8177</f>
        <v>-4.78855242632367</v>
      </c>
      <c r="C8177" s="43" t="n">
        <f aca="false">IF(AND(B8177&gt;=0,B8176&lt;0),1,0)</f>
        <v>0</v>
      </c>
    </row>
    <row r="8178" customFormat="false" ht="12.8" hidden="false" customHeight="false" outlineLevel="0" collapsed="false">
      <c r="A8178" s="8" t="n">
        <f aca="false">A8177-0.01</f>
        <v>18.2599999999858</v>
      </c>
      <c r="B8178" s="42" t="n">
        <f aca="false">1+$F$5*$F$4*(1+$F$6)^A8178-(1+$F$5)^A8178</f>
        <v>-4.77749651600199</v>
      </c>
      <c r="C8178" s="43" t="n">
        <f aca="false">IF(AND(B8178&gt;=0,B8177&lt;0),1,0)</f>
        <v>0</v>
      </c>
    </row>
    <row r="8179" customFormat="false" ht="12.8" hidden="false" customHeight="false" outlineLevel="0" collapsed="false">
      <c r="A8179" s="8" t="n">
        <f aca="false">A8178-0.01</f>
        <v>18.2499999999858</v>
      </c>
      <c r="B8179" s="42" t="n">
        <f aca="false">1+$F$5*$F$4*(1+$F$6)^A8179-(1+$F$5)^A8179</f>
        <v>-4.76645521639488</v>
      </c>
      <c r="C8179" s="43" t="n">
        <f aca="false">IF(AND(B8179&gt;=0,B8178&lt;0),1,0)</f>
        <v>0</v>
      </c>
    </row>
    <row r="8180" customFormat="false" ht="12.8" hidden="false" customHeight="false" outlineLevel="0" collapsed="false">
      <c r="A8180" s="8" t="n">
        <f aca="false">A8179-0.01</f>
        <v>18.2399999999858</v>
      </c>
      <c r="B8180" s="42" t="n">
        <f aca="false">1+$F$5*$F$4*(1+$F$6)^A8180-(1+$F$5)^A8180</f>
        <v>-4.75542850917867</v>
      </c>
      <c r="C8180" s="43" t="n">
        <f aca="false">IF(AND(B8180&gt;=0,B8179&lt;0),1,0)</f>
        <v>0</v>
      </c>
    </row>
    <row r="8181" customFormat="false" ht="12.8" hidden="false" customHeight="false" outlineLevel="0" collapsed="false">
      <c r="A8181" s="8" t="n">
        <f aca="false">A8180-0.01</f>
        <v>18.2299999999858</v>
      </c>
      <c r="B8181" s="42" t="n">
        <f aca="false">1+$F$5*$F$4*(1+$F$6)^A8181-(1+$F$5)^A8181</f>
        <v>-4.74441637605245</v>
      </c>
      <c r="C8181" s="43" t="n">
        <f aca="false">IF(AND(B8181&gt;=0,B8180&lt;0),1,0)</f>
        <v>0</v>
      </c>
    </row>
    <row r="8182" customFormat="false" ht="12.8" hidden="false" customHeight="false" outlineLevel="0" collapsed="false">
      <c r="A8182" s="8" t="n">
        <f aca="false">A8181-0.01</f>
        <v>18.2199999999858</v>
      </c>
      <c r="B8182" s="42" t="n">
        <f aca="false">1+$F$5*$F$4*(1+$F$6)^A8182-(1+$F$5)^A8182</f>
        <v>-4.73341879873808</v>
      </c>
      <c r="C8182" s="43" t="n">
        <f aca="false">IF(AND(B8182&gt;=0,B8181&lt;0),1,0)</f>
        <v>0</v>
      </c>
    </row>
    <row r="8183" customFormat="false" ht="12.8" hidden="false" customHeight="false" outlineLevel="0" collapsed="false">
      <c r="A8183" s="8" t="n">
        <f aca="false">A8182-0.01</f>
        <v>18.2099999999858</v>
      </c>
      <c r="B8183" s="42" t="n">
        <f aca="false">1+$F$5*$F$4*(1+$F$6)^A8183-(1+$F$5)^A8183</f>
        <v>-4.7224357589801</v>
      </c>
      <c r="C8183" s="43" t="n">
        <f aca="false">IF(AND(B8183&gt;=0,B8182&lt;0),1,0)</f>
        <v>0</v>
      </c>
    </row>
    <row r="8184" customFormat="false" ht="12.8" hidden="false" customHeight="false" outlineLevel="0" collapsed="false">
      <c r="A8184" s="8" t="n">
        <f aca="false">A8183-0.01</f>
        <v>18.1999999999858</v>
      </c>
      <c r="B8184" s="42" t="n">
        <f aca="false">1+$F$5*$F$4*(1+$F$6)^A8184-(1+$F$5)^A8184</f>
        <v>-4.71146723854573</v>
      </c>
      <c r="C8184" s="43" t="n">
        <f aca="false">IF(AND(B8184&gt;=0,B8183&lt;0),1,0)</f>
        <v>0</v>
      </c>
    </row>
    <row r="8185" customFormat="false" ht="12.8" hidden="false" customHeight="false" outlineLevel="0" collapsed="false">
      <c r="A8185" s="8" t="n">
        <f aca="false">A8184-0.01</f>
        <v>18.1899999999858</v>
      </c>
      <c r="B8185" s="42" t="n">
        <f aca="false">1+$F$5*$F$4*(1+$F$6)^A8185-(1+$F$5)^A8185</f>
        <v>-4.70051321922485</v>
      </c>
      <c r="C8185" s="43" t="n">
        <f aca="false">IF(AND(B8185&gt;=0,B8184&lt;0),1,0)</f>
        <v>0</v>
      </c>
    </row>
    <row r="8186" customFormat="false" ht="12.8" hidden="false" customHeight="false" outlineLevel="0" collapsed="false">
      <c r="A8186" s="8" t="n">
        <f aca="false">A8185-0.01</f>
        <v>18.1799999999858</v>
      </c>
      <c r="B8186" s="42" t="n">
        <f aca="false">1+$F$5*$F$4*(1+$F$6)^A8186-(1+$F$5)^A8186</f>
        <v>-4.68957368282996</v>
      </c>
      <c r="C8186" s="43" t="n">
        <f aca="false">IF(AND(B8186&gt;=0,B8185&lt;0),1,0)</f>
        <v>0</v>
      </c>
    </row>
    <row r="8187" customFormat="false" ht="12.8" hidden="false" customHeight="false" outlineLevel="0" collapsed="false">
      <c r="A8187" s="8" t="n">
        <f aca="false">A8186-0.01</f>
        <v>18.1699999999858</v>
      </c>
      <c r="B8187" s="42" t="n">
        <f aca="false">1+$F$5*$F$4*(1+$F$6)^A8187-(1+$F$5)^A8187</f>
        <v>-4.67864861119617</v>
      </c>
      <c r="C8187" s="43" t="n">
        <f aca="false">IF(AND(B8187&gt;=0,B8186&lt;0),1,0)</f>
        <v>0</v>
      </c>
    </row>
    <row r="8188" customFormat="false" ht="12.8" hidden="false" customHeight="false" outlineLevel="0" collapsed="false">
      <c r="A8188" s="8" t="n">
        <f aca="false">A8187-0.01</f>
        <v>18.1599999999858</v>
      </c>
      <c r="B8188" s="42" t="n">
        <f aca="false">1+$F$5*$F$4*(1+$F$6)^A8188-(1+$F$5)^A8188</f>
        <v>-4.66773798618113</v>
      </c>
      <c r="C8188" s="43" t="n">
        <f aca="false">IF(AND(B8188&gt;=0,B8187&lt;0),1,0)</f>
        <v>0</v>
      </c>
    </row>
    <row r="8189" customFormat="false" ht="12.8" hidden="false" customHeight="false" outlineLevel="0" collapsed="false">
      <c r="A8189" s="8" t="n">
        <f aca="false">A8188-0.01</f>
        <v>18.1499999999858</v>
      </c>
      <c r="B8189" s="42" t="n">
        <f aca="false">1+$F$5*$F$4*(1+$F$6)^A8189-(1+$F$5)^A8189</f>
        <v>-4.65684178966505</v>
      </c>
      <c r="C8189" s="43" t="n">
        <f aca="false">IF(AND(B8189&gt;=0,B8188&lt;0),1,0)</f>
        <v>0</v>
      </c>
    </row>
    <row r="8190" customFormat="false" ht="12.8" hidden="false" customHeight="false" outlineLevel="0" collapsed="false">
      <c r="A8190" s="8" t="n">
        <f aca="false">A8189-0.01</f>
        <v>18.1399999999858</v>
      </c>
      <c r="B8190" s="42" t="n">
        <f aca="false">1+$F$5*$F$4*(1+$F$6)^A8190-(1+$F$5)^A8190</f>
        <v>-4.64596000355065</v>
      </c>
      <c r="C8190" s="43" t="n">
        <f aca="false">IF(AND(B8190&gt;=0,B8189&lt;0),1,0)</f>
        <v>0</v>
      </c>
    </row>
    <row r="8191" customFormat="false" ht="12.8" hidden="false" customHeight="false" outlineLevel="0" collapsed="false">
      <c r="A8191" s="8" t="n">
        <f aca="false">A8190-0.01</f>
        <v>18.1299999999858</v>
      </c>
      <c r="B8191" s="42" t="n">
        <f aca="false">1+$F$5*$F$4*(1+$F$6)^A8191-(1+$F$5)^A8191</f>
        <v>-4.63509260976314</v>
      </c>
      <c r="C8191" s="43" t="n">
        <f aca="false">IF(AND(B8191&gt;=0,B8190&lt;0),1,0)</f>
        <v>0</v>
      </c>
    </row>
    <row r="8192" customFormat="false" ht="12.8" hidden="false" customHeight="false" outlineLevel="0" collapsed="false">
      <c r="A8192" s="8" t="n">
        <f aca="false">A8191-0.01</f>
        <v>18.1199999999858</v>
      </c>
      <c r="B8192" s="42" t="n">
        <f aca="false">1+$F$5*$F$4*(1+$F$6)^A8192-(1+$F$5)^A8192</f>
        <v>-4.62423959025016</v>
      </c>
      <c r="C8192" s="43" t="n">
        <f aca="false">IF(AND(B8192&gt;=0,B8191&lt;0),1,0)</f>
        <v>0</v>
      </c>
    </row>
    <row r="8193" customFormat="false" ht="12.8" hidden="false" customHeight="false" outlineLevel="0" collapsed="false">
      <c r="A8193" s="8" t="n">
        <f aca="false">A8192-0.01</f>
        <v>18.1099999999858</v>
      </c>
      <c r="B8193" s="42" t="n">
        <f aca="false">1+$F$5*$F$4*(1+$F$6)^A8193-(1+$F$5)^A8193</f>
        <v>-4.6134009269818</v>
      </c>
      <c r="C8193" s="43" t="n">
        <f aca="false">IF(AND(B8193&gt;=0,B8192&lt;0),1,0)</f>
        <v>0</v>
      </c>
    </row>
    <row r="8194" customFormat="false" ht="12.8" hidden="false" customHeight="false" outlineLevel="0" collapsed="false">
      <c r="A8194" s="8" t="n">
        <f aca="false">A8193-0.01</f>
        <v>18.0999999999858</v>
      </c>
      <c r="B8194" s="42" t="n">
        <f aca="false">1+$F$5*$F$4*(1+$F$6)^A8194-(1+$F$5)^A8194</f>
        <v>-4.60257660195056</v>
      </c>
      <c r="C8194" s="43" t="n">
        <f aca="false">IF(AND(B8194&gt;=0,B8193&lt;0),1,0)</f>
        <v>0</v>
      </c>
    </row>
    <row r="8195" customFormat="false" ht="12.8" hidden="false" customHeight="false" outlineLevel="0" collapsed="false">
      <c r="A8195" s="8" t="n">
        <f aca="false">A8194-0.01</f>
        <v>18.0899999999858</v>
      </c>
      <c r="B8195" s="42" t="n">
        <f aca="false">1+$F$5*$F$4*(1+$F$6)^A8195-(1+$F$5)^A8195</f>
        <v>-4.59176659717129</v>
      </c>
      <c r="C8195" s="43" t="n">
        <f aca="false">IF(AND(B8195&gt;=0,B8194&lt;0),1,0)</f>
        <v>0</v>
      </c>
    </row>
    <row r="8196" customFormat="false" ht="12.8" hidden="false" customHeight="false" outlineLevel="0" collapsed="false">
      <c r="A8196" s="8" t="n">
        <f aca="false">A8195-0.01</f>
        <v>18.0799999999858</v>
      </c>
      <c r="B8196" s="42" t="n">
        <f aca="false">1+$F$5*$F$4*(1+$F$6)^A8196-(1+$F$5)^A8196</f>
        <v>-4.58097089468119</v>
      </c>
      <c r="C8196" s="43" t="n">
        <f aca="false">IF(AND(B8196&gt;=0,B8195&lt;0),1,0)</f>
        <v>0</v>
      </c>
    </row>
    <row r="8197" customFormat="false" ht="12.8" hidden="false" customHeight="false" outlineLevel="0" collapsed="false">
      <c r="A8197" s="8" t="n">
        <f aca="false">A8196-0.01</f>
        <v>18.0699999999858</v>
      </c>
      <c r="B8197" s="42" t="n">
        <f aca="false">1+$F$5*$F$4*(1+$F$6)^A8197-(1+$F$5)^A8197</f>
        <v>-4.57018947653978</v>
      </c>
      <c r="C8197" s="43" t="n">
        <f aca="false">IF(AND(B8197&gt;=0,B8196&lt;0),1,0)</f>
        <v>0</v>
      </c>
    </row>
    <row r="8198" customFormat="false" ht="12.8" hidden="false" customHeight="false" outlineLevel="0" collapsed="false">
      <c r="A8198" s="8" t="n">
        <f aca="false">A8197-0.01</f>
        <v>18.0599999999858</v>
      </c>
      <c r="B8198" s="42" t="n">
        <f aca="false">1+$F$5*$F$4*(1+$F$6)^A8198-(1+$F$5)^A8198</f>
        <v>-4.55942232482887</v>
      </c>
      <c r="C8198" s="43" t="n">
        <f aca="false">IF(AND(B8198&gt;=0,B8197&lt;0),1,0)</f>
        <v>0</v>
      </c>
    </row>
    <row r="8199" customFormat="false" ht="12.8" hidden="false" customHeight="false" outlineLevel="0" collapsed="false">
      <c r="A8199" s="8" t="n">
        <f aca="false">A8198-0.01</f>
        <v>18.0499999999858</v>
      </c>
      <c r="B8199" s="42" t="n">
        <f aca="false">1+$F$5*$F$4*(1+$F$6)^A8199-(1+$F$5)^A8199</f>
        <v>-4.54866942165254</v>
      </c>
      <c r="C8199" s="43" t="n">
        <f aca="false">IF(AND(B8199&gt;=0,B8198&lt;0),1,0)</f>
        <v>0</v>
      </c>
    </row>
    <row r="8200" customFormat="false" ht="12.8" hidden="false" customHeight="false" outlineLevel="0" collapsed="false">
      <c r="A8200" s="8" t="n">
        <f aca="false">A8199-0.01</f>
        <v>18.0399999999858</v>
      </c>
      <c r="B8200" s="42" t="n">
        <f aca="false">1+$F$5*$F$4*(1+$F$6)^A8200-(1+$F$5)^A8200</f>
        <v>-4.5379307491371</v>
      </c>
      <c r="C8200" s="43" t="n">
        <f aca="false">IF(AND(B8200&gt;=0,B8199&lt;0),1,0)</f>
        <v>0</v>
      </c>
    </row>
    <row r="8201" customFormat="false" ht="12.8" hidden="false" customHeight="false" outlineLevel="0" collapsed="false">
      <c r="A8201" s="8" t="n">
        <f aca="false">A8200-0.01</f>
        <v>18.0299999999858</v>
      </c>
      <c r="B8201" s="42" t="n">
        <f aca="false">1+$F$5*$F$4*(1+$F$6)^A8201-(1+$F$5)^A8201</f>
        <v>-4.52720628943104</v>
      </c>
      <c r="C8201" s="43" t="n">
        <f aca="false">IF(AND(B8201&gt;=0,B8200&lt;0),1,0)</f>
        <v>0</v>
      </c>
    </row>
    <row r="8202" customFormat="false" ht="12.8" hidden="false" customHeight="false" outlineLevel="0" collapsed="false">
      <c r="A8202" s="8" t="n">
        <f aca="false">A8201-0.01</f>
        <v>18.0199999999858</v>
      </c>
      <c r="B8202" s="42" t="n">
        <f aca="false">1+$F$5*$F$4*(1+$F$6)^A8202-(1+$F$5)^A8202</f>
        <v>-4.51649602470508</v>
      </c>
      <c r="C8202" s="43" t="n">
        <f aca="false">IF(AND(B8202&gt;=0,B8201&lt;0),1,0)</f>
        <v>0</v>
      </c>
    </row>
    <row r="8203" customFormat="false" ht="12.8" hidden="false" customHeight="false" outlineLevel="0" collapsed="false">
      <c r="A8203" s="8" t="n">
        <f aca="false">A8202-0.01</f>
        <v>18.0099999999858</v>
      </c>
      <c r="B8203" s="42" t="n">
        <f aca="false">1+$F$5*$F$4*(1+$F$6)^A8203-(1+$F$5)^A8203</f>
        <v>-4.50579993715204</v>
      </c>
      <c r="C8203" s="43" t="n">
        <f aca="false">IF(AND(B8203&gt;=0,B8202&lt;0),1,0)</f>
        <v>0</v>
      </c>
    </row>
    <row r="8204" customFormat="false" ht="12.8" hidden="false" customHeight="false" outlineLevel="0" collapsed="false">
      <c r="A8204" s="8" t="n">
        <f aca="false">A8203-0.01</f>
        <v>17.9999999999858</v>
      </c>
      <c r="B8204" s="42" t="n">
        <f aca="false">1+$F$5*$F$4*(1+$F$6)^A8204-(1+$F$5)^A8204</f>
        <v>-4.4951180089869</v>
      </c>
      <c r="C8204" s="43" t="n">
        <f aca="false">IF(AND(B8204&gt;=0,B8203&lt;0),1,0)</f>
        <v>0</v>
      </c>
    </row>
    <row r="8205" customFormat="false" ht="12.8" hidden="false" customHeight="false" outlineLevel="0" collapsed="false">
      <c r="A8205" s="8" t="n">
        <f aca="false">A8204-0.01</f>
        <v>17.9899999999858</v>
      </c>
      <c r="B8205" s="42" t="n">
        <f aca="false">1+$F$5*$F$4*(1+$F$6)^A8205-(1+$F$5)^A8205</f>
        <v>-4.48445022244672</v>
      </c>
      <c r="C8205" s="43" t="n">
        <f aca="false">IF(AND(B8205&gt;=0,B8204&lt;0),1,0)</f>
        <v>0</v>
      </c>
    </row>
    <row r="8206" customFormat="false" ht="12.8" hidden="false" customHeight="false" outlineLevel="0" collapsed="false">
      <c r="A8206" s="8" t="n">
        <f aca="false">A8205-0.01</f>
        <v>17.9799999999858</v>
      </c>
      <c r="B8206" s="42" t="n">
        <f aca="false">1+$F$5*$F$4*(1+$F$6)^A8206-(1+$F$5)^A8206</f>
        <v>-4.47379655979064</v>
      </c>
      <c r="C8206" s="43" t="n">
        <f aca="false">IF(AND(B8206&gt;=0,B8205&lt;0),1,0)</f>
        <v>0</v>
      </c>
    </row>
    <row r="8207" customFormat="false" ht="12.8" hidden="false" customHeight="false" outlineLevel="0" collapsed="false">
      <c r="A8207" s="8" t="n">
        <f aca="false">A8206-0.01</f>
        <v>17.9699999999858</v>
      </c>
      <c r="B8207" s="42" t="n">
        <f aca="false">1+$F$5*$F$4*(1+$F$6)^A8207-(1+$F$5)^A8207</f>
        <v>-4.46315700329983</v>
      </c>
      <c r="C8207" s="43" t="n">
        <f aca="false">IF(AND(B8207&gt;=0,B8206&lt;0),1,0)</f>
        <v>0</v>
      </c>
    </row>
    <row r="8208" customFormat="false" ht="12.8" hidden="false" customHeight="false" outlineLevel="0" collapsed="false">
      <c r="A8208" s="8" t="n">
        <f aca="false">A8207-0.01</f>
        <v>17.9599999999858</v>
      </c>
      <c r="B8208" s="42" t="n">
        <f aca="false">1+$F$5*$F$4*(1+$F$6)^A8208-(1+$F$5)^A8208</f>
        <v>-4.45253153527748</v>
      </c>
      <c r="C8208" s="43" t="n">
        <f aca="false">IF(AND(B8208&gt;=0,B8207&lt;0),1,0)</f>
        <v>0</v>
      </c>
    </row>
    <row r="8209" customFormat="false" ht="12.8" hidden="false" customHeight="false" outlineLevel="0" collapsed="false">
      <c r="A8209" s="8" t="n">
        <f aca="false">A8208-0.01</f>
        <v>17.9499999999858</v>
      </c>
      <c r="B8209" s="42" t="n">
        <f aca="false">1+$F$5*$F$4*(1+$F$6)^A8209-(1+$F$5)^A8209</f>
        <v>-4.44192013804878</v>
      </c>
      <c r="C8209" s="43" t="n">
        <f aca="false">IF(AND(B8209&gt;=0,B8208&lt;0),1,0)</f>
        <v>0</v>
      </c>
    </row>
    <row r="8210" customFormat="false" ht="12.8" hidden="false" customHeight="false" outlineLevel="0" collapsed="false">
      <c r="A8210" s="8" t="n">
        <f aca="false">A8209-0.01</f>
        <v>17.9399999999858</v>
      </c>
      <c r="B8210" s="42" t="n">
        <f aca="false">1+$F$5*$F$4*(1+$F$6)^A8210-(1+$F$5)^A8210</f>
        <v>-4.43132279396084</v>
      </c>
      <c r="C8210" s="43" t="n">
        <f aca="false">IF(AND(B8210&gt;=0,B8209&lt;0),1,0)</f>
        <v>0</v>
      </c>
    </row>
    <row r="8211" customFormat="false" ht="12.8" hidden="false" customHeight="false" outlineLevel="0" collapsed="false">
      <c r="A8211" s="8" t="n">
        <f aca="false">A8210-0.01</f>
        <v>17.9299999999858</v>
      </c>
      <c r="B8211" s="42" t="n">
        <f aca="false">1+$F$5*$F$4*(1+$F$6)^A8211-(1+$F$5)^A8211</f>
        <v>-4.42073948538276</v>
      </c>
      <c r="C8211" s="43" t="n">
        <f aca="false">IF(AND(B8211&gt;=0,B8210&lt;0),1,0)</f>
        <v>0</v>
      </c>
    </row>
    <row r="8212" customFormat="false" ht="12.8" hidden="false" customHeight="false" outlineLevel="0" collapsed="false">
      <c r="A8212" s="8" t="n">
        <f aca="false">A8211-0.01</f>
        <v>17.9199999999858</v>
      </c>
      <c r="B8212" s="42" t="n">
        <f aca="false">1+$F$5*$F$4*(1+$F$6)^A8212-(1+$F$5)^A8212</f>
        <v>-4.41017019470549</v>
      </c>
      <c r="C8212" s="43" t="n">
        <f aca="false">IF(AND(B8212&gt;=0,B8211&lt;0),1,0)</f>
        <v>0</v>
      </c>
    </row>
    <row r="8213" customFormat="false" ht="12.8" hidden="false" customHeight="false" outlineLevel="0" collapsed="false">
      <c r="A8213" s="8" t="n">
        <f aca="false">A8212-0.01</f>
        <v>17.9099999999858</v>
      </c>
      <c r="B8213" s="42" t="n">
        <f aca="false">1+$F$5*$F$4*(1+$F$6)^A8213-(1+$F$5)^A8213</f>
        <v>-4.39961490434191</v>
      </c>
      <c r="C8213" s="43" t="n">
        <f aca="false">IF(AND(B8213&gt;=0,B8212&lt;0),1,0)</f>
        <v>0</v>
      </c>
    </row>
    <row r="8214" customFormat="false" ht="12.8" hidden="false" customHeight="false" outlineLevel="0" collapsed="false">
      <c r="A8214" s="8" t="n">
        <f aca="false">A8213-0.01</f>
        <v>17.8999999999858</v>
      </c>
      <c r="B8214" s="42" t="n">
        <f aca="false">1+$F$5*$F$4*(1+$F$6)^A8214-(1+$F$5)^A8214</f>
        <v>-4.38907359672671</v>
      </c>
      <c r="C8214" s="43" t="n">
        <f aca="false">IF(AND(B8214&gt;=0,B8213&lt;0),1,0)</f>
        <v>0</v>
      </c>
    </row>
    <row r="8215" customFormat="false" ht="12.8" hidden="false" customHeight="false" outlineLevel="0" collapsed="false">
      <c r="A8215" s="8" t="n">
        <f aca="false">A8214-0.01</f>
        <v>17.8899999999857</v>
      </c>
      <c r="B8215" s="42" t="n">
        <f aca="false">1+$F$5*$F$4*(1+$F$6)^A8215-(1+$F$5)^A8215</f>
        <v>-4.37854625431642</v>
      </c>
      <c r="C8215" s="43" t="n">
        <f aca="false">IF(AND(B8215&gt;=0,B8214&lt;0),1,0)</f>
        <v>0</v>
      </c>
    </row>
    <row r="8216" customFormat="false" ht="12.8" hidden="false" customHeight="false" outlineLevel="0" collapsed="false">
      <c r="A8216" s="8" t="n">
        <f aca="false">A8215-0.01</f>
        <v>17.8799999999857</v>
      </c>
      <c r="B8216" s="42" t="n">
        <f aca="false">1+$F$5*$F$4*(1+$F$6)^A8216-(1+$F$5)^A8216</f>
        <v>-4.36803285958936</v>
      </c>
      <c r="C8216" s="43" t="n">
        <f aca="false">IF(AND(B8216&gt;=0,B8215&lt;0),1,0)</f>
        <v>0</v>
      </c>
    </row>
    <row r="8217" customFormat="false" ht="12.8" hidden="false" customHeight="false" outlineLevel="0" collapsed="false">
      <c r="A8217" s="8" t="n">
        <f aca="false">A8216-0.01</f>
        <v>17.8699999999857</v>
      </c>
      <c r="B8217" s="42" t="n">
        <f aca="false">1+$F$5*$F$4*(1+$F$6)^A8217-(1+$F$5)^A8217</f>
        <v>-4.35753339504565</v>
      </c>
      <c r="C8217" s="43" t="n">
        <f aca="false">IF(AND(B8217&gt;=0,B8216&lt;0),1,0)</f>
        <v>0</v>
      </c>
    </row>
    <row r="8218" customFormat="false" ht="12.8" hidden="false" customHeight="false" outlineLevel="0" collapsed="false">
      <c r="A8218" s="8" t="n">
        <f aca="false">A8217-0.01</f>
        <v>17.8599999999857</v>
      </c>
      <c r="B8218" s="42" t="n">
        <f aca="false">1+$F$5*$F$4*(1+$F$6)^A8218-(1+$F$5)^A8218</f>
        <v>-4.34704784320711</v>
      </c>
      <c r="C8218" s="43" t="n">
        <f aca="false">IF(AND(B8218&gt;=0,B8217&lt;0),1,0)</f>
        <v>0</v>
      </c>
    </row>
    <row r="8219" customFormat="false" ht="12.8" hidden="false" customHeight="false" outlineLevel="0" collapsed="false">
      <c r="A8219" s="8" t="n">
        <f aca="false">A8218-0.01</f>
        <v>17.8499999999857</v>
      </c>
      <c r="B8219" s="42" t="n">
        <f aca="false">1+$F$5*$F$4*(1+$F$6)^A8219-(1+$F$5)^A8219</f>
        <v>-4.3365761866173</v>
      </c>
      <c r="C8219" s="43" t="n">
        <f aca="false">IF(AND(B8219&gt;=0,B8218&lt;0),1,0)</f>
        <v>0</v>
      </c>
    </row>
    <row r="8220" customFormat="false" ht="12.8" hidden="false" customHeight="false" outlineLevel="0" collapsed="false">
      <c r="A8220" s="8" t="n">
        <f aca="false">A8219-0.01</f>
        <v>17.8399999999857</v>
      </c>
      <c r="B8220" s="42" t="n">
        <f aca="false">1+$F$5*$F$4*(1+$F$6)^A8220-(1+$F$5)^A8220</f>
        <v>-4.32611840784147</v>
      </c>
      <c r="C8220" s="43" t="n">
        <f aca="false">IF(AND(B8220&gt;=0,B8219&lt;0),1,0)</f>
        <v>0</v>
      </c>
    </row>
    <row r="8221" customFormat="false" ht="12.8" hidden="false" customHeight="false" outlineLevel="0" collapsed="false">
      <c r="A8221" s="8" t="n">
        <f aca="false">A8220-0.01</f>
        <v>17.8299999999857</v>
      </c>
      <c r="B8221" s="42" t="n">
        <f aca="false">1+$F$5*$F$4*(1+$F$6)^A8221-(1+$F$5)^A8221</f>
        <v>-4.31567448946653</v>
      </c>
      <c r="C8221" s="43" t="n">
        <f aca="false">IF(AND(B8221&gt;=0,B8220&lt;0),1,0)</f>
        <v>0</v>
      </c>
    </row>
    <row r="8222" customFormat="false" ht="12.8" hidden="false" customHeight="false" outlineLevel="0" collapsed="false">
      <c r="A8222" s="8" t="n">
        <f aca="false">A8221-0.01</f>
        <v>17.8199999999857</v>
      </c>
      <c r="B8222" s="42" t="n">
        <f aca="false">1+$F$5*$F$4*(1+$F$6)^A8222-(1+$F$5)^A8222</f>
        <v>-4.30524441410101</v>
      </c>
      <c r="C8222" s="43" t="n">
        <f aca="false">IF(AND(B8222&gt;=0,B8221&lt;0),1,0)</f>
        <v>0</v>
      </c>
    </row>
    <row r="8223" customFormat="false" ht="12.8" hidden="false" customHeight="false" outlineLevel="0" collapsed="false">
      <c r="A8223" s="8" t="n">
        <f aca="false">A8222-0.01</f>
        <v>17.8099999999857</v>
      </c>
      <c r="B8223" s="42" t="n">
        <f aca="false">1+$F$5*$F$4*(1+$F$6)^A8223-(1+$F$5)^A8223</f>
        <v>-4.29482816437507</v>
      </c>
      <c r="C8223" s="43" t="n">
        <f aca="false">IF(AND(B8223&gt;=0,B8222&lt;0),1,0)</f>
        <v>0</v>
      </c>
    </row>
    <row r="8224" customFormat="false" ht="12.8" hidden="false" customHeight="false" outlineLevel="0" collapsed="false">
      <c r="A8224" s="8" t="n">
        <f aca="false">A8223-0.01</f>
        <v>17.7999999999857</v>
      </c>
      <c r="B8224" s="42" t="n">
        <f aca="false">1+$F$5*$F$4*(1+$F$6)^A8224-(1+$F$5)^A8224</f>
        <v>-4.28442572294045</v>
      </c>
      <c r="C8224" s="43" t="n">
        <f aca="false">IF(AND(B8224&gt;=0,B8223&lt;0),1,0)</f>
        <v>0</v>
      </c>
    </row>
    <row r="8225" customFormat="false" ht="12.8" hidden="false" customHeight="false" outlineLevel="0" collapsed="false">
      <c r="A8225" s="8" t="n">
        <f aca="false">A8224-0.01</f>
        <v>17.7899999999857</v>
      </c>
      <c r="B8225" s="42" t="n">
        <f aca="false">1+$F$5*$F$4*(1+$F$6)^A8225-(1+$F$5)^A8225</f>
        <v>-4.27403707247042</v>
      </c>
      <c r="C8225" s="43" t="n">
        <f aca="false">IF(AND(B8225&gt;=0,B8224&lt;0),1,0)</f>
        <v>0</v>
      </c>
    </row>
    <row r="8226" customFormat="false" ht="12.8" hidden="false" customHeight="false" outlineLevel="0" collapsed="false">
      <c r="A8226" s="8" t="n">
        <f aca="false">A8225-0.01</f>
        <v>17.7799999999857</v>
      </c>
      <c r="B8226" s="42" t="n">
        <f aca="false">1+$F$5*$F$4*(1+$F$6)^A8226-(1+$F$5)^A8226</f>
        <v>-4.26366219565982</v>
      </c>
      <c r="C8226" s="43" t="n">
        <f aca="false">IF(AND(B8226&gt;=0,B8225&lt;0),1,0)</f>
        <v>0</v>
      </c>
    </row>
    <row r="8227" customFormat="false" ht="12.8" hidden="false" customHeight="false" outlineLevel="0" collapsed="false">
      <c r="A8227" s="8" t="n">
        <f aca="false">A8226-0.01</f>
        <v>17.7699999999857</v>
      </c>
      <c r="B8227" s="42" t="n">
        <f aca="false">1+$F$5*$F$4*(1+$F$6)^A8227-(1+$F$5)^A8227</f>
        <v>-4.25330107522495</v>
      </c>
      <c r="C8227" s="43" t="n">
        <f aca="false">IF(AND(B8227&gt;=0,B8226&lt;0),1,0)</f>
        <v>0</v>
      </c>
    </row>
    <row r="8228" customFormat="false" ht="12.8" hidden="false" customHeight="false" outlineLevel="0" collapsed="false">
      <c r="A8228" s="8" t="n">
        <f aca="false">A8227-0.01</f>
        <v>17.7599999999857</v>
      </c>
      <c r="B8228" s="42" t="n">
        <f aca="false">1+$F$5*$F$4*(1+$F$6)^A8228-(1+$F$5)^A8228</f>
        <v>-4.2429536939036</v>
      </c>
      <c r="C8228" s="43" t="n">
        <f aca="false">IF(AND(B8228&gt;=0,B8227&lt;0),1,0)</f>
        <v>0</v>
      </c>
    </row>
    <row r="8229" customFormat="false" ht="12.8" hidden="false" customHeight="false" outlineLevel="0" collapsed="false">
      <c r="A8229" s="8" t="n">
        <f aca="false">A8228-0.01</f>
        <v>17.7499999999857</v>
      </c>
      <c r="B8229" s="42" t="n">
        <f aca="false">1+$F$5*$F$4*(1+$F$6)^A8229-(1+$F$5)^A8229</f>
        <v>-4.23262003445503</v>
      </c>
      <c r="C8229" s="43" t="n">
        <f aca="false">IF(AND(B8229&gt;=0,B8228&lt;0),1,0)</f>
        <v>0</v>
      </c>
    </row>
    <row r="8230" customFormat="false" ht="12.8" hidden="false" customHeight="false" outlineLevel="0" collapsed="false">
      <c r="A8230" s="8" t="n">
        <f aca="false">A8229-0.01</f>
        <v>17.7399999999857</v>
      </c>
      <c r="B8230" s="42" t="n">
        <f aca="false">1+$F$5*$F$4*(1+$F$6)^A8230-(1+$F$5)^A8230</f>
        <v>-4.22230007965989</v>
      </c>
      <c r="C8230" s="43" t="n">
        <f aca="false">IF(AND(B8230&gt;=0,B8229&lt;0),1,0)</f>
        <v>0</v>
      </c>
    </row>
    <row r="8231" customFormat="false" ht="12.8" hidden="false" customHeight="false" outlineLevel="0" collapsed="false">
      <c r="A8231" s="8" t="n">
        <f aca="false">A8230-0.01</f>
        <v>17.7299999999857</v>
      </c>
      <c r="B8231" s="42" t="n">
        <f aca="false">1+$F$5*$F$4*(1+$F$6)^A8231-(1+$F$5)^A8231</f>
        <v>-4.21199381232025</v>
      </c>
      <c r="C8231" s="43" t="n">
        <f aca="false">IF(AND(B8231&gt;=0,B8230&lt;0),1,0)</f>
        <v>0</v>
      </c>
    </row>
    <row r="8232" customFormat="false" ht="12.8" hidden="false" customHeight="false" outlineLevel="0" collapsed="false">
      <c r="A8232" s="8" t="n">
        <f aca="false">A8231-0.01</f>
        <v>17.7199999999857</v>
      </c>
      <c r="B8232" s="42" t="n">
        <f aca="false">1+$F$5*$F$4*(1+$F$6)^A8232-(1+$F$5)^A8232</f>
        <v>-4.20170121525952</v>
      </c>
      <c r="C8232" s="43" t="n">
        <f aca="false">IF(AND(B8232&gt;=0,B8231&lt;0),1,0)</f>
        <v>0</v>
      </c>
    </row>
    <row r="8233" customFormat="false" ht="12.8" hidden="false" customHeight="false" outlineLevel="0" collapsed="false">
      <c r="A8233" s="8" t="n">
        <f aca="false">A8232-0.01</f>
        <v>17.7099999999857</v>
      </c>
      <c r="B8233" s="42" t="n">
        <f aca="false">1+$F$5*$F$4*(1+$F$6)^A8233-(1+$F$5)^A8233</f>
        <v>-4.19142227132248</v>
      </c>
      <c r="C8233" s="43" t="n">
        <f aca="false">IF(AND(B8233&gt;=0,B8232&lt;0),1,0)</f>
        <v>0</v>
      </c>
    </row>
    <row r="8234" customFormat="false" ht="12.8" hidden="false" customHeight="false" outlineLevel="0" collapsed="false">
      <c r="A8234" s="8" t="n">
        <f aca="false">A8233-0.01</f>
        <v>17.6999999999857</v>
      </c>
      <c r="B8234" s="42" t="n">
        <f aca="false">1+$F$5*$F$4*(1+$F$6)^A8234-(1+$F$5)^A8234</f>
        <v>-4.18115696337521</v>
      </c>
      <c r="C8234" s="43" t="n">
        <f aca="false">IF(AND(B8234&gt;=0,B8233&lt;0),1,0)</f>
        <v>0</v>
      </c>
    </row>
    <row r="8235" customFormat="false" ht="12.8" hidden="false" customHeight="false" outlineLevel="0" collapsed="false">
      <c r="A8235" s="8" t="n">
        <f aca="false">A8234-0.01</f>
        <v>17.6899999999857</v>
      </c>
      <c r="B8235" s="42" t="n">
        <f aca="false">1+$F$5*$F$4*(1+$F$6)^A8235-(1+$F$5)^A8235</f>
        <v>-4.17090527430509</v>
      </c>
      <c r="C8235" s="43" t="n">
        <f aca="false">IF(AND(B8235&gt;=0,B8234&lt;0),1,0)</f>
        <v>0</v>
      </c>
    </row>
    <row r="8236" customFormat="false" ht="12.8" hidden="false" customHeight="false" outlineLevel="0" collapsed="false">
      <c r="A8236" s="8" t="n">
        <f aca="false">A8235-0.01</f>
        <v>17.6799999999857</v>
      </c>
      <c r="B8236" s="42" t="n">
        <f aca="false">1+$F$5*$F$4*(1+$F$6)^A8236-(1+$F$5)^A8236</f>
        <v>-4.16066718702074</v>
      </c>
      <c r="C8236" s="43" t="n">
        <f aca="false">IF(AND(B8236&gt;=0,B8235&lt;0),1,0)</f>
        <v>0</v>
      </c>
    </row>
    <row r="8237" customFormat="false" ht="12.8" hidden="false" customHeight="false" outlineLevel="0" collapsed="false">
      <c r="A8237" s="8" t="n">
        <f aca="false">A8236-0.01</f>
        <v>17.6699999999857</v>
      </c>
      <c r="B8237" s="42" t="n">
        <f aca="false">1+$F$5*$F$4*(1+$F$6)^A8237-(1+$F$5)^A8237</f>
        <v>-4.15044268445206</v>
      </c>
      <c r="C8237" s="43" t="n">
        <f aca="false">IF(AND(B8237&gt;=0,B8236&lt;0),1,0)</f>
        <v>0</v>
      </c>
    </row>
    <row r="8238" customFormat="false" ht="12.8" hidden="false" customHeight="false" outlineLevel="0" collapsed="false">
      <c r="A8238" s="8" t="n">
        <f aca="false">A8237-0.01</f>
        <v>17.6599999999857</v>
      </c>
      <c r="B8238" s="42" t="n">
        <f aca="false">1+$F$5*$F$4*(1+$F$6)^A8238-(1+$F$5)^A8238</f>
        <v>-4.14023174955011</v>
      </c>
      <c r="C8238" s="43" t="n">
        <f aca="false">IF(AND(B8238&gt;=0,B8237&lt;0),1,0)</f>
        <v>0</v>
      </c>
    </row>
    <row r="8239" customFormat="false" ht="12.8" hidden="false" customHeight="false" outlineLevel="0" collapsed="false">
      <c r="A8239" s="8" t="n">
        <f aca="false">A8238-0.01</f>
        <v>17.6499999999857</v>
      </c>
      <c r="B8239" s="42" t="n">
        <f aca="false">1+$F$5*$F$4*(1+$F$6)^A8239-(1+$F$5)^A8239</f>
        <v>-4.13003436528716</v>
      </c>
      <c r="C8239" s="43" t="n">
        <f aca="false">IF(AND(B8239&gt;=0,B8238&lt;0),1,0)</f>
        <v>0</v>
      </c>
    </row>
    <row r="8240" customFormat="false" ht="12.8" hidden="false" customHeight="false" outlineLevel="0" collapsed="false">
      <c r="A8240" s="8" t="n">
        <f aca="false">A8239-0.01</f>
        <v>17.6399999999857</v>
      </c>
      <c r="B8240" s="42" t="n">
        <f aca="false">1+$F$5*$F$4*(1+$F$6)^A8240-(1+$F$5)^A8240</f>
        <v>-4.11985051465664</v>
      </c>
      <c r="C8240" s="43" t="n">
        <f aca="false">IF(AND(B8240&gt;=0,B8239&lt;0),1,0)</f>
        <v>0</v>
      </c>
    </row>
    <row r="8241" customFormat="false" ht="12.8" hidden="false" customHeight="false" outlineLevel="0" collapsed="false">
      <c r="A8241" s="8" t="n">
        <f aca="false">A8240-0.01</f>
        <v>17.6299999999857</v>
      </c>
      <c r="B8241" s="42" t="n">
        <f aca="false">1+$F$5*$F$4*(1+$F$6)^A8241-(1+$F$5)^A8241</f>
        <v>-4.10968018067311</v>
      </c>
      <c r="C8241" s="43" t="n">
        <f aca="false">IF(AND(B8241&gt;=0,B8240&lt;0),1,0)</f>
        <v>0</v>
      </c>
    </row>
    <row r="8242" customFormat="false" ht="12.8" hidden="false" customHeight="false" outlineLevel="0" collapsed="false">
      <c r="A8242" s="8" t="n">
        <f aca="false">A8241-0.01</f>
        <v>17.6199999999857</v>
      </c>
      <c r="B8242" s="42" t="n">
        <f aca="false">1+$F$5*$F$4*(1+$F$6)^A8242-(1+$F$5)^A8242</f>
        <v>-4.09952334637222</v>
      </c>
      <c r="C8242" s="43" t="n">
        <f aca="false">IF(AND(B8242&gt;=0,B8241&lt;0),1,0)</f>
        <v>0</v>
      </c>
    </row>
    <row r="8243" customFormat="false" ht="12.8" hidden="false" customHeight="false" outlineLevel="0" collapsed="false">
      <c r="A8243" s="8" t="n">
        <f aca="false">A8242-0.01</f>
        <v>17.6099999999857</v>
      </c>
      <c r="B8243" s="42" t="n">
        <f aca="false">1+$F$5*$F$4*(1+$F$6)^A8243-(1+$F$5)^A8243</f>
        <v>-4.08937999481072</v>
      </c>
      <c r="C8243" s="43" t="n">
        <f aca="false">IF(AND(B8243&gt;=0,B8242&lt;0),1,0)</f>
        <v>0</v>
      </c>
    </row>
    <row r="8244" customFormat="false" ht="12.8" hidden="false" customHeight="false" outlineLevel="0" collapsed="false">
      <c r="A8244" s="8" t="n">
        <f aca="false">A8243-0.01</f>
        <v>17.5999999999857</v>
      </c>
      <c r="B8244" s="42" t="n">
        <f aca="false">1+$F$5*$F$4*(1+$F$6)^A8244-(1+$F$5)^A8244</f>
        <v>-4.07925010906639</v>
      </c>
      <c r="C8244" s="43" t="n">
        <f aca="false">IF(AND(B8244&gt;=0,B8243&lt;0),1,0)</f>
        <v>0</v>
      </c>
    </row>
    <row r="8245" customFormat="false" ht="12.8" hidden="false" customHeight="false" outlineLevel="0" collapsed="false">
      <c r="A8245" s="8" t="n">
        <f aca="false">A8244-0.01</f>
        <v>17.5899999999857</v>
      </c>
      <c r="B8245" s="42" t="n">
        <f aca="false">1+$F$5*$F$4*(1+$F$6)^A8245-(1+$F$5)^A8245</f>
        <v>-4.06913367223805</v>
      </c>
      <c r="C8245" s="43" t="n">
        <f aca="false">IF(AND(B8245&gt;=0,B8244&lt;0),1,0)</f>
        <v>0</v>
      </c>
    </row>
    <row r="8246" customFormat="false" ht="12.8" hidden="false" customHeight="false" outlineLevel="0" collapsed="false">
      <c r="A8246" s="8" t="n">
        <f aca="false">A8245-0.01</f>
        <v>17.5799999999857</v>
      </c>
      <c r="B8246" s="42" t="n">
        <f aca="false">1+$F$5*$F$4*(1+$F$6)^A8246-(1+$F$5)^A8246</f>
        <v>-4.05903066744553</v>
      </c>
      <c r="C8246" s="43" t="n">
        <f aca="false">IF(AND(B8246&gt;=0,B8245&lt;0),1,0)</f>
        <v>0</v>
      </c>
    </row>
    <row r="8247" customFormat="false" ht="12.8" hidden="false" customHeight="false" outlineLevel="0" collapsed="false">
      <c r="A8247" s="8" t="n">
        <f aca="false">A8246-0.01</f>
        <v>17.5699999999857</v>
      </c>
      <c r="B8247" s="42" t="n">
        <f aca="false">1+$F$5*$F$4*(1+$F$6)^A8247-(1+$F$5)^A8247</f>
        <v>-4.04894107782961</v>
      </c>
      <c r="C8247" s="43" t="n">
        <f aca="false">IF(AND(B8247&gt;=0,B8246&lt;0),1,0)</f>
        <v>0</v>
      </c>
    </row>
    <row r="8248" customFormat="false" ht="12.8" hidden="false" customHeight="false" outlineLevel="0" collapsed="false">
      <c r="A8248" s="8" t="n">
        <f aca="false">A8247-0.01</f>
        <v>17.5599999999857</v>
      </c>
      <c r="B8248" s="42" t="n">
        <f aca="false">1+$F$5*$F$4*(1+$F$6)^A8248-(1+$F$5)^A8248</f>
        <v>-4.03886488655205</v>
      </c>
      <c r="C8248" s="43" t="n">
        <f aca="false">IF(AND(B8248&gt;=0,B8247&lt;0),1,0)</f>
        <v>0</v>
      </c>
    </row>
    <row r="8249" customFormat="false" ht="12.8" hidden="false" customHeight="false" outlineLevel="0" collapsed="false">
      <c r="A8249" s="8" t="n">
        <f aca="false">A8248-0.01</f>
        <v>17.5499999999857</v>
      </c>
      <c r="B8249" s="42" t="n">
        <f aca="false">1+$F$5*$F$4*(1+$F$6)^A8249-(1+$F$5)^A8249</f>
        <v>-4.0288020767955</v>
      </c>
      <c r="C8249" s="43" t="n">
        <f aca="false">IF(AND(B8249&gt;=0,B8248&lt;0),1,0)</f>
        <v>0</v>
      </c>
    </row>
    <row r="8250" customFormat="false" ht="12.8" hidden="false" customHeight="false" outlineLevel="0" collapsed="false">
      <c r="A8250" s="8" t="n">
        <f aca="false">A8249-0.01</f>
        <v>17.5399999999857</v>
      </c>
      <c r="B8250" s="42" t="n">
        <f aca="false">1+$F$5*$F$4*(1+$F$6)^A8250-(1+$F$5)^A8250</f>
        <v>-4.01875263176352</v>
      </c>
      <c r="C8250" s="43" t="n">
        <f aca="false">IF(AND(B8250&gt;=0,B8249&lt;0),1,0)</f>
        <v>0</v>
      </c>
    </row>
    <row r="8251" customFormat="false" ht="12.8" hidden="false" customHeight="false" outlineLevel="0" collapsed="false">
      <c r="A8251" s="8" t="n">
        <f aca="false">A8250-0.01</f>
        <v>17.5299999999857</v>
      </c>
      <c r="B8251" s="42" t="n">
        <f aca="false">1+$F$5*$F$4*(1+$F$6)^A8251-(1+$F$5)^A8251</f>
        <v>-4.00871653468055</v>
      </c>
      <c r="C8251" s="43" t="n">
        <f aca="false">IF(AND(B8251&gt;=0,B8250&lt;0),1,0)</f>
        <v>0</v>
      </c>
    </row>
    <row r="8252" customFormat="false" ht="12.8" hidden="false" customHeight="false" outlineLevel="0" collapsed="false">
      <c r="A8252" s="8" t="n">
        <f aca="false">A8251-0.01</f>
        <v>17.5199999999857</v>
      </c>
      <c r="B8252" s="42" t="n">
        <f aca="false">1+$F$5*$F$4*(1+$F$6)^A8252-(1+$F$5)^A8252</f>
        <v>-3.99869376879186</v>
      </c>
      <c r="C8252" s="43" t="n">
        <f aca="false">IF(AND(B8252&gt;=0,B8251&lt;0),1,0)</f>
        <v>0</v>
      </c>
    </row>
    <row r="8253" customFormat="false" ht="12.8" hidden="false" customHeight="false" outlineLevel="0" collapsed="false">
      <c r="A8253" s="8" t="n">
        <f aca="false">A8252-0.01</f>
        <v>17.5099999999857</v>
      </c>
      <c r="B8253" s="42" t="n">
        <f aca="false">1+$F$5*$F$4*(1+$F$6)^A8253-(1+$F$5)^A8253</f>
        <v>-3.98868431736355</v>
      </c>
      <c r="C8253" s="43" t="n">
        <f aca="false">IF(AND(B8253&gt;=0,B8252&lt;0),1,0)</f>
        <v>0</v>
      </c>
    </row>
    <row r="8254" customFormat="false" ht="12.8" hidden="false" customHeight="false" outlineLevel="0" collapsed="false">
      <c r="A8254" s="8" t="n">
        <f aca="false">A8253-0.01</f>
        <v>17.4999999999857</v>
      </c>
      <c r="B8254" s="42" t="n">
        <f aca="false">1+$F$5*$F$4*(1+$F$6)^A8254-(1+$F$5)^A8254</f>
        <v>-3.97868816368251</v>
      </c>
      <c r="C8254" s="43" t="n">
        <f aca="false">IF(AND(B8254&gt;=0,B8253&lt;0),1,0)</f>
        <v>0</v>
      </c>
    </row>
    <row r="8255" customFormat="false" ht="12.8" hidden="false" customHeight="false" outlineLevel="0" collapsed="false">
      <c r="A8255" s="8" t="n">
        <f aca="false">A8254-0.01</f>
        <v>17.4899999999857</v>
      </c>
      <c r="B8255" s="42" t="n">
        <f aca="false">1+$F$5*$F$4*(1+$F$6)^A8255-(1+$F$5)^A8255</f>
        <v>-3.96870529105639</v>
      </c>
      <c r="C8255" s="43" t="n">
        <f aca="false">IF(AND(B8255&gt;=0,B8254&lt;0),1,0)</f>
        <v>0</v>
      </c>
    </row>
    <row r="8256" customFormat="false" ht="12.8" hidden="false" customHeight="false" outlineLevel="0" collapsed="false">
      <c r="A8256" s="8" t="n">
        <f aca="false">A8255-0.01</f>
        <v>17.4799999999857</v>
      </c>
      <c r="B8256" s="42" t="n">
        <f aca="false">1+$F$5*$F$4*(1+$F$6)^A8256-(1+$F$5)^A8256</f>
        <v>-3.95873568281359</v>
      </c>
      <c r="C8256" s="43" t="n">
        <f aca="false">IF(AND(B8256&gt;=0,B8255&lt;0),1,0)</f>
        <v>0</v>
      </c>
    </row>
    <row r="8257" customFormat="false" ht="12.8" hidden="false" customHeight="false" outlineLevel="0" collapsed="false">
      <c r="A8257" s="8" t="n">
        <f aca="false">A8256-0.01</f>
        <v>17.4699999999857</v>
      </c>
      <c r="B8257" s="42" t="n">
        <f aca="false">1+$F$5*$F$4*(1+$F$6)^A8257-(1+$F$5)^A8257</f>
        <v>-3.94877932230323</v>
      </c>
      <c r="C8257" s="43" t="n">
        <f aca="false">IF(AND(B8257&gt;=0,B8256&lt;0),1,0)</f>
        <v>0</v>
      </c>
    </row>
    <row r="8258" customFormat="false" ht="12.8" hidden="false" customHeight="false" outlineLevel="0" collapsed="false">
      <c r="A8258" s="8" t="n">
        <f aca="false">A8257-0.01</f>
        <v>17.4599999999857</v>
      </c>
      <c r="B8258" s="42" t="n">
        <f aca="false">1+$F$5*$F$4*(1+$F$6)^A8258-(1+$F$5)^A8258</f>
        <v>-3.9388361928951</v>
      </c>
      <c r="C8258" s="43" t="n">
        <f aca="false">IF(AND(B8258&gt;=0,B8257&lt;0),1,0)</f>
        <v>0</v>
      </c>
    </row>
    <row r="8259" customFormat="false" ht="12.8" hidden="false" customHeight="false" outlineLevel="0" collapsed="false">
      <c r="A8259" s="8" t="n">
        <f aca="false">A8258-0.01</f>
        <v>17.4499999999857</v>
      </c>
      <c r="B8259" s="42" t="n">
        <f aca="false">1+$F$5*$F$4*(1+$F$6)^A8259-(1+$F$5)^A8259</f>
        <v>-3.92890627797968</v>
      </c>
      <c r="C8259" s="43" t="n">
        <f aca="false">IF(AND(B8259&gt;=0,B8258&lt;0),1,0)</f>
        <v>0</v>
      </c>
    </row>
    <row r="8260" customFormat="false" ht="12.8" hidden="false" customHeight="false" outlineLevel="0" collapsed="false">
      <c r="A8260" s="8" t="n">
        <f aca="false">A8259-0.01</f>
        <v>17.4399999999857</v>
      </c>
      <c r="B8260" s="42" t="n">
        <f aca="false">1+$F$5*$F$4*(1+$F$6)^A8260-(1+$F$5)^A8260</f>
        <v>-3.91898956096807</v>
      </c>
      <c r="C8260" s="43" t="n">
        <f aca="false">IF(AND(B8260&gt;=0,B8259&lt;0),1,0)</f>
        <v>0</v>
      </c>
    </row>
    <row r="8261" customFormat="false" ht="12.8" hidden="false" customHeight="false" outlineLevel="0" collapsed="false">
      <c r="A8261" s="8" t="n">
        <f aca="false">A8260-0.01</f>
        <v>17.4299999999857</v>
      </c>
      <c r="B8261" s="42" t="n">
        <f aca="false">1+$F$5*$F$4*(1+$F$6)^A8261-(1+$F$5)^A8261</f>
        <v>-3.90908602529199</v>
      </c>
      <c r="C8261" s="43" t="n">
        <f aca="false">IF(AND(B8261&gt;=0,B8260&lt;0),1,0)</f>
        <v>0</v>
      </c>
    </row>
    <row r="8262" customFormat="false" ht="12.8" hidden="false" customHeight="false" outlineLevel="0" collapsed="false">
      <c r="A8262" s="8" t="n">
        <f aca="false">A8261-0.01</f>
        <v>17.4199999999857</v>
      </c>
      <c r="B8262" s="42" t="n">
        <f aca="false">1+$F$5*$F$4*(1+$F$6)^A8262-(1+$F$5)^A8262</f>
        <v>-3.89919565440375</v>
      </c>
      <c r="C8262" s="43" t="n">
        <f aca="false">IF(AND(B8262&gt;=0,B8261&lt;0),1,0)</f>
        <v>0</v>
      </c>
    </row>
    <row r="8263" customFormat="false" ht="12.8" hidden="false" customHeight="false" outlineLevel="0" collapsed="false">
      <c r="A8263" s="8" t="n">
        <f aca="false">A8262-0.01</f>
        <v>17.4099999999857</v>
      </c>
      <c r="B8263" s="42" t="n">
        <f aca="false">1+$F$5*$F$4*(1+$F$6)^A8263-(1+$F$5)^A8263</f>
        <v>-3.88931843177621</v>
      </c>
      <c r="C8263" s="43" t="n">
        <f aca="false">IF(AND(B8263&gt;=0,B8262&lt;0),1,0)</f>
        <v>0</v>
      </c>
    </row>
    <row r="8264" customFormat="false" ht="12.8" hidden="false" customHeight="false" outlineLevel="0" collapsed="false">
      <c r="A8264" s="8" t="n">
        <f aca="false">A8263-0.01</f>
        <v>17.3999999999857</v>
      </c>
      <c r="B8264" s="42" t="n">
        <f aca="false">1+$F$5*$F$4*(1+$F$6)^A8264-(1+$F$5)^A8264</f>
        <v>-3.87945434090279</v>
      </c>
      <c r="C8264" s="43" t="n">
        <f aca="false">IF(AND(B8264&gt;=0,B8263&lt;0),1,0)</f>
        <v>0</v>
      </c>
    </row>
    <row r="8265" customFormat="false" ht="12.8" hidden="false" customHeight="false" outlineLevel="0" collapsed="false">
      <c r="A8265" s="8" t="n">
        <f aca="false">A8264-0.01</f>
        <v>17.3899999999857</v>
      </c>
      <c r="B8265" s="42" t="n">
        <f aca="false">1+$F$5*$F$4*(1+$F$6)^A8265-(1+$F$5)^A8265</f>
        <v>-3.86960336529741</v>
      </c>
      <c r="C8265" s="43" t="n">
        <f aca="false">IF(AND(B8265&gt;=0,B8264&lt;0),1,0)</f>
        <v>0</v>
      </c>
    </row>
    <row r="8266" customFormat="false" ht="12.8" hidden="false" customHeight="false" outlineLevel="0" collapsed="false">
      <c r="A8266" s="8" t="n">
        <f aca="false">A8265-0.01</f>
        <v>17.3799999999857</v>
      </c>
      <c r="B8266" s="42" t="n">
        <f aca="false">1+$F$5*$F$4*(1+$F$6)^A8266-(1+$F$5)^A8266</f>
        <v>-3.85976548849445</v>
      </c>
      <c r="C8266" s="43" t="n">
        <f aca="false">IF(AND(B8266&gt;=0,B8265&lt;0),1,0)</f>
        <v>0</v>
      </c>
    </row>
    <row r="8267" customFormat="false" ht="12.8" hidden="false" customHeight="false" outlineLevel="0" collapsed="false">
      <c r="A8267" s="8" t="n">
        <f aca="false">A8266-0.01</f>
        <v>17.3699999999857</v>
      </c>
      <c r="B8267" s="42" t="n">
        <f aca="false">1+$F$5*$F$4*(1+$F$6)^A8267-(1+$F$5)^A8267</f>
        <v>-3.8499406940488</v>
      </c>
      <c r="C8267" s="43" t="n">
        <f aca="false">IF(AND(B8267&gt;=0,B8266&lt;0),1,0)</f>
        <v>0</v>
      </c>
    </row>
    <row r="8268" customFormat="false" ht="12.8" hidden="false" customHeight="false" outlineLevel="0" collapsed="false">
      <c r="A8268" s="8" t="n">
        <f aca="false">A8267-0.01</f>
        <v>17.3599999999857</v>
      </c>
      <c r="B8268" s="42" t="n">
        <f aca="false">1+$F$5*$F$4*(1+$F$6)^A8268-(1+$F$5)^A8268</f>
        <v>-3.84012896553574</v>
      </c>
      <c r="C8268" s="43" t="n">
        <f aca="false">IF(AND(B8268&gt;=0,B8267&lt;0),1,0)</f>
        <v>0</v>
      </c>
    </row>
    <row r="8269" customFormat="false" ht="12.8" hidden="false" customHeight="false" outlineLevel="0" collapsed="false">
      <c r="A8269" s="8" t="n">
        <f aca="false">A8268-0.01</f>
        <v>17.3499999999857</v>
      </c>
      <c r="B8269" s="42" t="n">
        <f aca="false">1+$F$5*$F$4*(1+$F$6)^A8269-(1+$F$5)^A8269</f>
        <v>-3.83033028655099</v>
      </c>
      <c r="C8269" s="43" t="n">
        <f aca="false">IF(AND(B8269&gt;=0,B8268&lt;0),1,0)</f>
        <v>0</v>
      </c>
    </row>
    <row r="8270" customFormat="false" ht="12.8" hidden="false" customHeight="false" outlineLevel="0" collapsed="false">
      <c r="A8270" s="8" t="n">
        <f aca="false">A8269-0.01</f>
        <v>17.3399999999857</v>
      </c>
      <c r="B8270" s="42" t="n">
        <f aca="false">1+$F$5*$F$4*(1+$F$6)^A8270-(1+$F$5)^A8270</f>
        <v>-3.82054464071063</v>
      </c>
      <c r="C8270" s="43" t="n">
        <f aca="false">IF(AND(B8270&gt;=0,B8269&lt;0),1,0)</f>
        <v>0</v>
      </c>
    </row>
    <row r="8271" customFormat="false" ht="12.8" hidden="false" customHeight="false" outlineLevel="0" collapsed="false">
      <c r="A8271" s="8" t="n">
        <f aca="false">A8270-0.01</f>
        <v>17.3299999999857</v>
      </c>
      <c r="B8271" s="42" t="n">
        <f aca="false">1+$F$5*$F$4*(1+$F$6)^A8271-(1+$F$5)^A8271</f>
        <v>-3.81077201165112</v>
      </c>
      <c r="C8271" s="43" t="n">
        <f aca="false">IF(AND(B8271&gt;=0,B8270&lt;0),1,0)</f>
        <v>0</v>
      </c>
    </row>
    <row r="8272" customFormat="false" ht="12.8" hidden="false" customHeight="false" outlineLevel="0" collapsed="false">
      <c r="A8272" s="8" t="n">
        <f aca="false">A8271-0.01</f>
        <v>17.3199999999857</v>
      </c>
      <c r="B8272" s="42" t="n">
        <f aca="false">1+$F$5*$F$4*(1+$F$6)^A8272-(1+$F$5)^A8272</f>
        <v>-3.80101238302924</v>
      </c>
      <c r="C8272" s="43" t="n">
        <f aca="false">IF(AND(B8272&gt;=0,B8271&lt;0),1,0)</f>
        <v>0</v>
      </c>
    </row>
    <row r="8273" customFormat="false" ht="12.8" hidden="false" customHeight="false" outlineLevel="0" collapsed="false">
      <c r="A8273" s="8" t="n">
        <f aca="false">A8272-0.01</f>
        <v>17.3099999999857</v>
      </c>
      <c r="B8273" s="42" t="n">
        <f aca="false">1+$F$5*$F$4*(1+$F$6)^A8273-(1+$F$5)^A8273</f>
        <v>-3.79126573852209</v>
      </c>
      <c r="C8273" s="43" t="n">
        <f aca="false">IF(AND(B8273&gt;=0,B8272&lt;0),1,0)</f>
        <v>0</v>
      </c>
    </row>
    <row r="8274" customFormat="false" ht="12.8" hidden="false" customHeight="false" outlineLevel="0" collapsed="false">
      <c r="A8274" s="8" t="n">
        <f aca="false">A8273-0.01</f>
        <v>17.2999999999857</v>
      </c>
      <c r="B8274" s="42" t="n">
        <f aca="false">1+$F$5*$F$4*(1+$F$6)^A8274-(1+$F$5)^A8274</f>
        <v>-3.78153206182704</v>
      </c>
      <c r="C8274" s="43" t="n">
        <f aca="false">IF(AND(B8274&gt;=0,B8273&lt;0),1,0)</f>
        <v>0</v>
      </c>
    </row>
    <row r="8275" customFormat="false" ht="12.8" hidden="false" customHeight="false" outlineLevel="0" collapsed="false">
      <c r="A8275" s="8" t="n">
        <f aca="false">A8274-0.01</f>
        <v>17.2899999999857</v>
      </c>
      <c r="B8275" s="42" t="n">
        <f aca="false">1+$F$5*$F$4*(1+$F$6)^A8275-(1+$F$5)^A8275</f>
        <v>-3.77181133666173</v>
      </c>
      <c r="C8275" s="43" t="n">
        <f aca="false">IF(AND(B8275&gt;=0,B8274&lt;0),1,0)</f>
        <v>0</v>
      </c>
    </row>
    <row r="8276" customFormat="false" ht="12.8" hidden="false" customHeight="false" outlineLevel="0" collapsed="false">
      <c r="A8276" s="8" t="n">
        <f aca="false">A8275-0.01</f>
        <v>17.2799999999857</v>
      </c>
      <c r="B8276" s="42" t="n">
        <f aca="false">1+$F$5*$F$4*(1+$F$6)^A8276-(1+$F$5)^A8276</f>
        <v>-3.76210354676403</v>
      </c>
      <c r="C8276" s="43" t="n">
        <f aca="false">IF(AND(B8276&gt;=0,B8275&lt;0),1,0)</f>
        <v>0</v>
      </c>
    </row>
    <row r="8277" customFormat="false" ht="12.8" hidden="false" customHeight="false" outlineLevel="0" collapsed="false">
      <c r="A8277" s="8" t="n">
        <f aca="false">A8276-0.01</f>
        <v>17.2699999999857</v>
      </c>
      <c r="B8277" s="42" t="n">
        <f aca="false">1+$F$5*$F$4*(1+$F$6)^A8277-(1+$F$5)^A8277</f>
        <v>-3.75240867589201</v>
      </c>
      <c r="C8277" s="43" t="n">
        <f aca="false">IF(AND(B8277&gt;=0,B8276&lt;0),1,0)</f>
        <v>0</v>
      </c>
    </row>
    <row r="8278" customFormat="false" ht="12.8" hidden="false" customHeight="false" outlineLevel="0" collapsed="false">
      <c r="A8278" s="8" t="n">
        <f aca="false">A8277-0.01</f>
        <v>17.2599999999857</v>
      </c>
      <c r="B8278" s="42" t="n">
        <f aca="false">1+$F$5*$F$4*(1+$F$6)^A8278-(1+$F$5)^A8278</f>
        <v>-3.74272670782393</v>
      </c>
      <c r="C8278" s="43" t="n">
        <f aca="false">IF(AND(B8278&gt;=0,B8277&lt;0),1,0)</f>
        <v>0</v>
      </c>
    </row>
    <row r="8279" customFormat="false" ht="12.8" hidden="false" customHeight="false" outlineLevel="0" collapsed="false">
      <c r="A8279" s="8" t="n">
        <f aca="false">A8278-0.01</f>
        <v>17.2499999999856</v>
      </c>
      <c r="B8279" s="42" t="n">
        <f aca="false">1+$F$5*$F$4*(1+$F$6)^A8279-(1+$F$5)^A8279</f>
        <v>-3.73305762635821</v>
      </c>
      <c r="C8279" s="43" t="n">
        <f aca="false">IF(AND(B8279&gt;=0,B8278&lt;0),1,0)</f>
        <v>0</v>
      </c>
    </row>
    <row r="8280" customFormat="false" ht="12.8" hidden="false" customHeight="false" outlineLevel="0" collapsed="false">
      <c r="A8280" s="8" t="n">
        <f aca="false">A8279-0.01</f>
        <v>17.2399999999856</v>
      </c>
      <c r="B8280" s="42" t="n">
        <f aca="false">1+$F$5*$F$4*(1+$F$6)^A8280-(1+$F$5)^A8280</f>
        <v>-3.7234014153134</v>
      </c>
      <c r="C8280" s="43" t="n">
        <f aca="false">IF(AND(B8280&gt;=0,B8279&lt;0),1,0)</f>
        <v>0</v>
      </c>
    </row>
    <row r="8281" customFormat="false" ht="12.8" hidden="false" customHeight="false" outlineLevel="0" collapsed="false">
      <c r="A8281" s="8" t="n">
        <f aca="false">A8280-0.01</f>
        <v>17.2299999999856</v>
      </c>
      <c r="B8281" s="42" t="n">
        <f aca="false">1+$F$5*$F$4*(1+$F$6)^A8281-(1+$F$5)^A8281</f>
        <v>-3.71375805852815</v>
      </c>
      <c r="C8281" s="43" t="n">
        <f aca="false">IF(AND(B8281&gt;=0,B8280&lt;0),1,0)</f>
        <v>0</v>
      </c>
    </row>
    <row r="8282" customFormat="false" ht="12.8" hidden="false" customHeight="false" outlineLevel="0" collapsed="false">
      <c r="A8282" s="8" t="n">
        <f aca="false">A8281-0.01</f>
        <v>17.2199999999856</v>
      </c>
      <c r="B8282" s="42" t="n">
        <f aca="false">1+$F$5*$F$4*(1+$F$6)^A8282-(1+$F$5)^A8282</f>
        <v>-3.70412753986121</v>
      </c>
      <c r="C8282" s="43" t="n">
        <f aca="false">IF(AND(B8282&gt;=0,B8281&lt;0),1,0)</f>
        <v>0</v>
      </c>
    </row>
    <row r="8283" customFormat="false" ht="12.8" hidden="false" customHeight="false" outlineLevel="0" collapsed="false">
      <c r="A8283" s="8" t="n">
        <f aca="false">A8282-0.01</f>
        <v>17.2099999999856</v>
      </c>
      <c r="B8283" s="42" t="n">
        <f aca="false">1+$F$5*$F$4*(1+$F$6)^A8283-(1+$F$5)^A8283</f>
        <v>-3.69450984319137</v>
      </c>
      <c r="C8283" s="43" t="n">
        <f aca="false">IF(AND(B8283&gt;=0,B8282&lt;0),1,0)</f>
        <v>0</v>
      </c>
    </row>
    <row r="8284" customFormat="false" ht="12.8" hidden="false" customHeight="false" outlineLevel="0" collapsed="false">
      <c r="A8284" s="8" t="n">
        <f aca="false">A8283-0.01</f>
        <v>17.1999999999856</v>
      </c>
      <c r="B8284" s="42" t="n">
        <f aca="false">1+$F$5*$F$4*(1+$F$6)^A8284-(1+$F$5)^A8284</f>
        <v>-3.68490495241747</v>
      </c>
      <c r="C8284" s="43" t="n">
        <f aca="false">IF(AND(B8284&gt;=0,B8283&lt;0),1,0)</f>
        <v>0</v>
      </c>
    </row>
    <row r="8285" customFormat="false" ht="12.8" hidden="false" customHeight="false" outlineLevel="0" collapsed="false">
      <c r="A8285" s="8" t="n">
        <f aca="false">A8284-0.01</f>
        <v>17.1899999999856</v>
      </c>
      <c r="B8285" s="42" t="n">
        <f aca="false">1+$F$5*$F$4*(1+$F$6)^A8285-(1+$F$5)^A8285</f>
        <v>-3.67531285145835</v>
      </c>
      <c r="C8285" s="43" t="n">
        <f aca="false">IF(AND(B8285&gt;=0,B8284&lt;0),1,0)</f>
        <v>0</v>
      </c>
    </row>
    <row r="8286" customFormat="false" ht="12.8" hidden="false" customHeight="false" outlineLevel="0" collapsed="false">
      <c r="A8286" s="8" t="n">
        <f aca="false">A8285-0.01</f>
        <v>17.1799999999856</v>
      </c>
      <c r="B8286" s="42" t="n">
        <f aca="false">1+$F$5*$F$4*(1+$F$6)^A8286-(1+$F$5)^A8286</f>
        <v>-3.66573352425282</v>
      </c>
      <c r="C8286" s="43" t="n">
        <f aca="false">IF(AND(B8286&gt;=0,B8285&lt;0),1,0)</f>
        <v>0</v>
      </c>
    </row>
    <row r="8287" customFormat="false" ht="12.8" hidden="false" customHeight="false" outlineLevel="0" collapsed="false">
      <c r="A8287" s="8" t="n">
        <f aca="false">A8286-0.01</f>
        <v>17.1699999999856</v>
      </c>
      <c r="B8287" s="42" t="n">
        <f aca="false">1+$F$5*$F$4*(1+$F$6)^A8287-(1+$F$5)^A8287</f>
        <v>-3.65616695475968</v>
      </c>
      <c r="C8287" s="43" t="n">
        <f aca="false">IF(AND(B8287&gt;=0,B8286&lt;0),1,0)</f>
        <v>0</v>
      </c>
    </row>
    <row r="8288" customFormat="false" ht="12.8" hidden="false" customHeight="false" outlineLevel="0" collapsed="false">
      <c r="A8288" s="8" t="n">
        <f aca="false">A8287-0.01</f>
        <v>17.1599999999856</v>
      </c>
      <c r="B8288" s="42" t="n">
        <f aca="false">1+$F$5*$F$4*(1+$F$6)^A8288-(1+$F$5)^A8288</f>
        <v>-3.64661312695764</v>
      </c>
      <c r="C8288" s="43" t="n">
        <f aca="false">IF(AND(B8288&gt;=0,B8287&lt;0),1,0)</f>
        <v>0</v>
      </c>
    </row>
    <row r="8289" customFormat="false" ht="12.8" hidden="false" customHeight="false" outlineLevel="0" collapsed="false">
      <c r="A8289" s="8" t="n">
        <f aca="false">A8288-0.01</f>
        <v>17.1499999999856</v>
      </c>
      <c r="B8289" s="42" t="n">
        <f aca="false">1+$F$5*$F$4*(1+$F$6)^A8289-(1+$F$5)^A8289</f>
        <v>-3.63707202484533</v>
      </c>
      <c r="C8289" s="43" t="n">
        <f aca="false">IF(AND(B8289&gt;=0,B8288&lt;0),1,0)</f>
        <v>0</v>
      </c>
    </row>
    <row r="8290" customFormat="false" ht="12.8" hidden="false" customHeight="false" outlineLevel="0" collapsed="false">
      <c r="A8290" s="8" t="n">
        <f aca="false">A8289-0.01</f>
        <v>17.1399999999856</v>
      </c>
      <c r="B8290" s="42" t="n">
        <f aca="false">1+$F$5*$F$4*(1+$F$6)^A8290-(1+$F$5)^A8290</f>
        <v>-3.62754363244125</v>
      </c>
      <c r="C8290" s="43" t="n">
        <f aca="false">IF(AND(B8290&gt;=0,B8289&lt;0),1,0)</f>
        <v>0</v>
      </c>
    </row>
    <row r="8291" customFormat="false" ht="12.8" hidden="false" customHeight="false" outlineLevel="0" collapsed="false">
      <c r="A8291" s="8" t="n">
        <f aca="false">A8290-0.01</f>
        <v>17.1299999999856</v>
      </c>
      <c r="B8291" s="42" t="n">
        <f aca="false">1+$F$5*$F$4*(1+$F$6)^A8291-(1+$F$5)^A8291</f>
        <v>-3.61802793378377</v>
      </c>
      <c r="C8291" s="43" t="n">
        <f aca="false">IF(AND(B8291&gt;=0,B8290&lt;0),1,0)</f>
        <v>0</v>
      </c>
    </row>
    <row r="8292" customFormat="false" ht="12.8" hidden="false" customHeight="false" outlineLevel="0" collapsed="false">
      <c r="A8292" s="8" t="n">
        <f aca="false">A8291-0.01</f>
        <v>17.1199999999856</v>
      </c>
      <c r="B8292" s="42" t="n">
        <f aca="false">1+$F$5*$F$4*(1+$F$6)^A8292-(1+$F$5)^A8292</f>
        <v>-3.60852491293111</v>
      </c>
      <c r="C8292" s="43" t="n">
        <f aca="false">IF(AND(B8292&gt;=0,B8291&lt;0),1,0)</f>
        <v>0</v>
      </c>
    </row>
    <row r="8293" customFormat="false" ht="12.8" hidden="false" customHeight="false" outlineLevel="0" collapsed="false">
      <c r="A8293" s="8" t="n">
        <f aca="false">A8292-0.01</f>
        <v>17.1099999999856</v>
      </c>
      <c r="B8293" s="42" t="n">
        <f aca="false">1+$F$5*$F$4*(1+$F$6)^A8293-(1+$F$5)^A8293</f>
        <v>-3.59903455396127</v>
      </c>
      <c r="C8293" s="43" t="n">
        <f aca="false">IF(AND(B8293&gt;=0,B8292&lt;0),1,0)</f>
        <v>0</v>
      </c>
    </row>
    <row r="8294" customFormat="false" ht="12.8" hidden="false" customHeight="false" outlineLevel="0" collapsed="false">
      <c r="A8294" s="8" t="n">
        <f aca="false">A8293-0.01</f>
        <v>17.0999999999856</v>
      </c>
      <c r="B8294" s="42" t="n">
        <f aca="false">1+$F$5*$F$4*(1+$F$6)^A8294-(1+$F$5)^A8294</f>
        <v>-3.58955684097206</v>
      </c>
      <c r="C8294" s="43" t="n">
        <f aca="false">IF(AND(B8294&gt;=0,B8293&lt;0),1,0)</f>
        <v>0</v>
      </c>
    </row>
    <row r="8295" customFormat="false" ht="12.8" hidden="false" customHeight="false" outlineLevel="0" collapsed="false">
      <c r="A8295" s="8" t="n">
        <f aca="false">A8294-0.01</f>
        <v>17.0899999999856</v>
      </c>
      <c r="B8295" s="42" t="n">
        <f aca="false">1+$F$5*$F$4*(1+$F$6)^A8295-(1+$F$5)^A8295</f>
        <v>-3.58009175808105</v>
      </c>
      <c r="C8295" s="43" t="n">
        <f aca="false">IF(AND(B8295&gt;=0,B8294&lt;0),1,0)</f>
        <v>0</v>
      </c>
    </row>
    <row r="8296" customFormat="false" ht="12.8" hidden="false" customHeight="false" outlineLevel="0" collapsed="false">
      <c r="A8296" s="8" t="n">
        <f aca="false">A8295-0.01</f>
        <v>17.0799999999856</v>
      </c>
      <c r="B8296" s="42" t="n">
        <f aca="false">1+$F$5*$F$4*(1+$F$6)^A8296-(1+$F$5)^A8296</f>
        <v>-3.57063928942553</v>
      </c>
      <c r="C8296" s="43" t="n">
        <f aca="false">IF(AND(B8296&gt;=0,B8295&lt;0),1,0)</f>
        <v>0</v>
      </c>
    </row>
    <row r="8297" customFormat="false" ht="12.8" hidden="false" customHeight="false" outlineLevel="0" collapsed="false">
      <c r="A8297" s="8" t="n">
        <f aca="false">A8296-0.01</f>
        <v>17.0699999999856</v>
      </c>
      <c r="B8297" s="42" t="n">
        <f aca="false">1+$F$5*$F$4*(1+$F$6)^A8297-(1+$F$5)^A8297</f>
        <v>-3.56119941916251</v>
      </c>
      <c r="C8297" s="43" t="n">
        <f aca="false">IF(AND(B8297&gt;=0,B8296&lt;0),1,0)</f>
        <v>0</v>
      </c>
    </row>
    <row r="8298" customFormat="false" ht="12.8" hidden="false" customHeight="false" outlineLevel="0" collapsed="false">
      <c r="A8298" s="8" t="n">
        <f aca="false">A8297-0.01</f>
        <v>17.0599999999856</v>
      </c>
      <c r="B8298" s="42" t="n">
        <f aca="false">1+$F$5*$F$4*(1+$F$6)^A8298-(1+$F$5)^A8298</f>
        <v>-3.55177213146871</v>
      </c>
      <c r="C8298" s="43" t="n">
        <f aca="false">IF(AND(B8298&gt;=0,B8297&lt;0),1,0)</f>
        <v>0</v>
      </c>
    </row>
    <row r="8299" customFormat="false" ht="12.8" hidden="false" customHeight="false" outlineLevel="0" collapsed="false">
      <c r="A8299" s="8" t="n">
        <f aca="false">A8298-0.01</f>
        <v>17.0499999999856</v>
      </c>
      <c r="B8299" s="42" t="n">
        <f aca="false">1+$F$5*$F$4*(1+$F$6)^A8299-(1+$F$5)^A8299</f>
        <v>-3.54235741054047</v>
      </c>
      <c r="C8299" s="43" t="n">
        <f aca="false">IF(AND(B8299&gt;=0,B8298&lt;0),1,0)</f>
        <v>0</v>
      </c>
    </row>
    <row r="8300" customFormat="false" ht="12.8" hidden="false" customHeight="false" outlineLevel="0" collapsed="false">
      <c r="A8300" s="8" t="n">
        <f aca="false">A8299-0.01</f>
        <v>17.0399999999856</v>
      </c>
      <c r="B8300" s="42" t="n">
        <f aca="false">1+$F$5*$F$4*(1+$F$6)^A8300-(1+$F$5)^A8300</f>
        <v>-3.53295524059382</v>
      </c>
      <c r="C8300" s="43" t="n">
        <f aca="false">IF(AND(B8300&gt;=0,B8299&lt;0),1,0)</f>
        <v>0</v>
      </c>
    </row>
    <row r="8301" customFormat="false" ht="12.8" hidden="false" customHeight="false" outlineLevel="0" collapsed="false">
      <c r="A8301" s="8" t="n">
        <f aca="false">A8300-0.01</f>
        <v>17.0299999999856</v>
      </c>
      <c r="B8301" s="42" t="n">
        <f aca="false">1+$F$5*$F$4*(1+$F$6)^A8301-(1+$F$5)^A8301</f>
        <v>-3.52356560586437</v>
      </c>
      <c r="C8301" s="43" t="n">
        <f aca="false">IF(AND(B8301&gt;=0,B8300&lt;0),1,0)</f>
        <v>0</v>
      </c>
    </row>
    <row r="8302" customFormat="false" ht="12.8" hidden="false" customHeight="false" outlineLevel="0" collapsed="false">
      <c r="A8302" s="8" t="n">
        <f aca="false">A8301-0.01</f>
        <v>17.0199999999856</v>
      </c>
      <c r="B8302" s="42" t="n">
        <f aca="false">1+$F$5*$F$4*(1+$F$6)^A8302-(1+$F$5)^A8302</f>
        <v>-3.51418849060732</v>
      </c>
      <c r="C8302" s="43" t="n">
        <f aca="false">IF(AND(B8302&gt;=0,B8301&lt;0),1,0)</f>
        <v>0</v>
      </c>
    </row>
    <row r="8303" customFormat="false" ht="12.8" hidden="false" customHeight="false" outlineLevel="0" collapsed="false">
      <c r="A8303" s="8" t="n">
        <f aca="false">A8302-0.01</f>
        <v>17.0099999999856</v>
      </c>
      <c r="B8303" s="42" t="n">
        <f aca="false">1+$F$5*$F$4*(1+$F$6)^A8303-(1+$F$5)^A8303</f>
        <v>-3.50482387909746</v>
      </c>
      <c r="C8303" s="43" t="n">
        <f aca="false">IF(AND(B8303&gt;=0,B8302&lt;0),1,0)</f>
        <v>0</v>
      </c>
    </row>
    <row r="8304" customFormat="false" ht="12.8" hidden="false" customHeight="false" outlineLevel="0" collapsed="false">
      <c r="A8304" s="8" t="n">
        <f aca="false">A8303-0.01</f>
        <v>16.9999999999856</v>
      </c>
      <c r="B8304" s="42" t="n">
        <f aca="false">1+$F$5*$F$4*(1+$F$6)^A8304-(1+$F$5)^A8304</f>
        <v>-3.4954717556291</v>
      </c>
      <c r="C8304" s="43" t="n">
        <f aca="false">IF(AND(B8304&gt;=0,B8303&lt;0),1,0)</f>
        <v>0</v>
      </c>
    </row>
    <row r="8305" customFormat="false" ht="12.8" hidden="false" customHeight="false" outlineLevel="0" collapsed="false">
      <c r="A8305" s="8" t="n">
        <f aca="false">A8304-0.01</f>
        <v>16.9899999999856</v>
      </c>
      <c r="B8305" s="42" t="n">
        <f aca="false">1+$F$5*$F$4*(1+$F$6)^A8305-(1+$F$5)^A8305</f>
        <v>-3.48613210451608</v>
      </c>
      <c r="C8305" s="43" t="n">
        <f aca="false">IF(AND(B8305&gt;=0,B8304&lt;0),1,0)</f>
        <v>0</v>
      </c>
    </row>
    <row r="8306" customFormat="false" ht="12.8" hidden="false" customHeight="false" outlineLevel="0" collapsed="false">
      <c r="A8306" s="8" t="n">
        <f aca="false">A8305-0.01</f>
        <v>16.9799999999856</v>
      </c>
      <c r="B8306" s="42" t="n">
        <f aca="false">1+$F$5*$F$4*(1+$F$6)^A8306-(1+$F$5)^A8306</f>
        <v>-3.47680491009173</v>
      </c>
      <c r="C8306" s="43" t="n">
        <f aca="false">IF(AND(B8306&gt;=0,B8305&lt;0),1,0)</f>
        <v>0</v>
      </c>
    </row>
    <row r="8307" customFormat="false" ht="12.8" hidden="false" customHeight="false" outlineLevel="0" collapsed="false">
      <c r="A8307" s="8" t="n">
        <f aca="false">A8306-0.01</f>
        <v>16.9699999999856</v>
      </c>
      <c r="B8307" s="42" t="n">
        <f aca="false">1+$F$5*$F$4*(1+$F$6)^A8307-(1+$F$5)^A8307</f>
        <v>-3.46749015670885</v>
      </c>
      <c r="C8307" s="43" t="n">
        <f aca="false">IF(AND(B8307&gt;=0,B8306&lt;0),1,0)</f>
        <v>0</v>
      </c>
    </row>
    <row r="8308" customFormat="false" ht="12.8" hidden="false" customHeight="false" outlineLevel="0" collapsed="false">
      <c r="A8308" s="8" t="n">
        <f aca="false">A8307-0.01</f>
        <v>16.9599999999856</v>
      </c>
      <c r="B8308" s="42" t="n">
        <f aca="false">1+$F$5*$F$4*(1+$F$6)^A8308-(1+$F$5)^A8308</f>
        <v>-3.45818782873968</v>
      </c>
      <c r="C8308" s="43" t="n">
        <f aca="false">IF(AND(B8308&gt;=0,B8307&lt;0),1,0)</f>
        <v>0</v>
      </c>
    </row>
    <row r="8309" customFormat="false" ht="12.8" hidden="false" customHeight="false" outlineLevel="0" collapsed="false">
      <c r="A8309" s="8" t="n">
        <f aca="false">A8308-0.01</f>
        <v>16.9499999999856</v>
      </c>
      <c r="B8309" s="42" t="n">
        <f aca="false">1+$F$5*$F$4*(1+$F$6)^A8309-(1+$F$5)^A8309</f>
        <v>-3.4488979105759</v>
      </c>
      <c r="C8309" s="43" t="n">
        <f aca="false">IF(AND(B8309&gt;=0,B8308&lt;0),1,0)</f>
        <v>0</v>
      </c>
    </row>
    <row r="8310" customFormat="false" ht="12.8" hidden="false" customHeight="false" outlineLevel="0" collapsed="false">
      <c r="A8310" s="8" t="n">
        <f aca="false">A8309-0.01</f>
        <v>16.9399999999856</v>
      </c>
      <c r="B8310" s="42" t="n">
        <f aca="false">1+$F$5*$F$4*(1+$F$6)^A8310-(1+$F$5)^A8310</f>
        <v>-3.43962038662855</v>
      </c>
      <c r="C8310" s="43" t="n">
        <f aca="false">IF(AND(B8310&gt;=0,B8309&lt;0),1,0)</f>
        <v>0</v>
      </c>
    </row>
    <row r="8311" customFormat="false" ht="12.8" hidden="false" customHeight="false" outlineLevel="0" collapsed="false">
      <c r="A8311" s="8" t="n">
        <f aca="false">A8310-0.01</f>
        <v>16.9299999999856</v>
      </c>
      <c r="B8311" s="42" t="n">
        <f aca="false">1+$F$5*$F$4*(1+$F$6)^A8311-(1+$F$5)^A8311</f>
        <v>-3.43035524132809</v>
      </c>
      <c r="C8311" s="43" t="n">
        <f aca="false">IF(AND(B8311&gt;=0,B8310&lt;0),1,0)</f>
        <v>0</v>
      </c>
    </row>
    <row r="8312" customFormat="false" ht="12.8" hidden="false" customHeight="false" outlineLevel="0" collapsed="false">
      <c r="A8312" s="8" t="n">
        <f aca="false">A8311-0.01</f>
        <v>16.9199999999856</v>
      </c>
      <c r="B8312" s="42" t="n">
        <f aca="false">1+$F$5*$F$4*(1+$F$6)^A8312-(1+$F$5)^A8312</f>
        <v>-3.42110245912429</v>
      </c>
      <c r="C8312" s="43" t="n">
        <f aca="false">IF(AND(B8312&gt;=0,B8311&lt;0),1,0)</f>
        <v>0</v>
      </c>
    </row>
    <row r="8313" customFormat="false" ht="12.8" hidden="false" customHeight="false" outlineLevel="0" collapsed="false">
      <c r="A8313" s="8" t="n">
        <f aca="false">A8312-0.01</f>
        <v>16.9099999999856</v>
      </c>
      <c r="B8313" s="42" t="n">
        <f aca="false">1+$F$5*$F$4*(1+$F$6)^A8313-(1+$F$5)^A8313</f>
        <v>-3.41186202448627</v>
      </c>
      <c r="C8313" s="43" t="n">
        <f aca="false">IF(AND(B8313&gt;=0,B8312&lt;0),1,0)</f>
        <v>0</v>
      </c>
    </row>
    <row r="8314" customFormat="false" ht="12.8" hidden="false" customHeight="false" outlineLevel="0" collapsed="false">
      <c r="A8314" s="8" t="n">
        <f aca="false">A8313-0.01</f>
        <v>16.8999999999856</v>
      </c>
      <c r="B8314" s="42" t="n">
        <f aca="false">1+$F$5*$F$4*(1+$F$6)^A8314-(1+$F$5)^A8314</f>
        <v>-3.40263392190243</v>
      </c>
      <c r="C8314" s="43" t="n">
        <f aca="false">IF(AND(B8314&gt;=0,B8313&lt;0),1,0)</f>
        <v>0</v>
      </c>
    </row>
    <row r="8315" customFormat="false" ht="12.8" hidden="false" customHeight="false" outlineLevel="0" collapsed="false">
      <c r="A8315" s="8" t="n">
        <f aca="false">A8314-0.01</f>
        <v>16.8899999999856</v>
      </c>
      <c r="B8315" s="42" t="n">
        <f aca="false">1+$F$5*$F$4*(1+$F$6)^A8315-(1+$F$5)^A8315</f>
        <v>-3.39341813588046</v>
      </c>
      <c r="C8315" s="43" t="n">
        <f aca="false">IF(AND(B8315&gt;=0,B8314&lt;0),1,0)</f>
        <v>0</v>
      </c>
    </row>
    <row r="8316" customFormat="false" ht="12.8" hidden="false" customHeight="false" outlineLevel="0" collapsed="false">
      <c r="A8316" s="8" t="n">
        <f aca="false">A8315-0.01</f>
        <v>16.8799999999856</v>
      </c>
      <c r="B8316" s="42" t="n">
        <f aca="false">1+$F$5*$F$4*(1+$F$6)^A8316-(1+$F$5)^A8316</f>
        <v>-3.38421465094731</v>
      </c>
      <c r="C8316" s="43" t="n">
        <f aca="false">IF(AND(B8316&gt;=0,B8315&lt;0),1,0)</f>
        <v>0</v>
      </c>
    </row>
    <row r="8317" customFormat="false" ht="12.8" hidden="false" customHeight="false" outlineLevel="0" collapsed="false">
      <c r="A8317" s="8" t="n">
        <f aca="false">A8316-0.01</f>
        <v>16.8699999999856</v>
      </c>
      <c r="B8317" s="42" t="n">
        <f aca="false">1+$F$5*$F$4*(1+$F$6)^A8317-(1+$F$5)^A8317</f>
        <v>-3.37502345164915</v>
      </c>
      <c r="C8317" s="43" t="n">
        <f aca="false">IF(AND(B8317&gt;=0,B8316&lt;0),1,0)</f>
        <v>0</v>
      </c>
    </row>
    <row r="8318" customFormat="false" ht="12.8" hidden="false" customHeight="false" outlineLevel="0" collapsed="false">
      <c r="A8318" s="8" t="n">
        <f aca="false">A8317-0.01</f>
        <v>16.8599999999856</v>
      </c>
      <c r="B8318" s="42" t="n">
        <f aca="false">1+$F$5*$F$4*(1+$F$6)^A8318-(1+$F$5)^A8318</f>
        <v>-3.36584452255135</v>
      </c>
      <c r="C8318" s="43" t="n">
        <f aca="false">IF(AND(B8318&gt;=0,B8317&lt;0),1,0)</f>
        <v>0</v>
      </c>
    </row>
    <row r="8319" customFormat="false" ht="12.8" hidden="false" customHeight="false" outlineLevel="0" collapsed="false">
      <c r="A8319" s="8" t="n">
        <f aca="false">A8318-0.01</f>
        <v>16.8499999999856</v>
      </c>
      <c r="B8319" s="42" t="n">
        <f aca="false">1+$F$5*$F$4*(1+$F$6)^A8319-(1+$F$5)^A8319</f>
        <v>-3.35667784823848</v>
      </c>
      <c r="C8319" s="43" t="n">
        <f aca="false">IF(AND(B8319&gt;=0,B8318&lt;0),1,0)</f>
        <v>0</v>
      </c>
    </row>
    <row r="8320" customFormat="false" ht="12.8" hidden="false" customHeight="false" outlineLevel="0" collapsed="false">
      <c r="A8320" s="8" t="n">
        <f aca="false">A8319-0.01</f>
        <v>16.8399999999856</v>
      </c>
      <c r="B8320" s="42" t="n">
        <f aca="false">1+$F$5*$F$4*(1+$F$6)^A8320-(1+$F$5)^A8320</f>
        <v>-3.34752341331423</v>
      </c>
      <c r="C8320" s="43" t="n">
        <f aca="false">IF(AND(B8320&gt;=0,B8319&lt;0),1,0)</f>
        <v>0</v>
      </c>
    </row>
    <row r="8321" customFormat="false" ht="12.8" hidden="false" customHeight="false" outlineLevel="0" collapsed="false">
      <c r="A8321" s="8" t="n">
        <f aca="false">A8320-0.01</f>
        <v>16.8299999999856</v>
      </c>
      <c r="B8321" s="42" t="n">
        <f aca="false">1+$F$5*$F$4*(1+$F$6)^A8321-(1+$F$5)^A8321</f>
        <v>-3.33838120240148</v>
      </c>
      <c r="C8321" s="43" t="n">
        <f aca="false">IF(AND(B8321&gt;=0,B8320&lt;0),1,0)</f>
        <v>0</v>
      </c>
    </row>
    <row r="8322" customFormat="false" ht="12.8" hidden="false" customHeight="false" outlineLevel="0" collapsed="false">
      <c r="A8322" s="8" t="n">
        <f aca="false">A8321-0.01</f>
        <v>16.8199999999856</v>
      </c>
      <c r="B8322" s="42" t="n">
        <f aca="false">1+$F$5*$F$4*(1+$F$6)^A8322-(1+$F$5)^A8322</f>
        <v>-3.32925120014217</v>
      </c>
      <c r="C8322" s="43" t="n">
        <f aca="false">IF(AND(B8322&gt;=0,B8321&lt;0),1,0)</f>
        <v>0</v>
      </c>
    </row>
    <row r="8323" customFormat="false" ht="12.8" hidden="false" customHeight="false" outlineLevel="0" collapsed="false">
      <c r="A8323" s="8" t="n">
        <f aca="false">A8322-0.01</f>
        <v>16.8099999999856</v>
      </c>
      <c r="B8323" s="42" t="n">
        <f aca="false">1+$F$5*$F$4*(1+$F$6)^A8323-(1+$F$5)^A8323</f>
        <v>-3.32013339119736</v>
      </c>
      <c r="C8323" s="43" t="n">
        <f aca="false">IF(AND(B8323&gt;=0,B8322&lt;0),1,0)</f>
        <v>0</v>
      </c>
    </row>
    <row r="8324" customFormat="false" ht="12.8" hidden="false" customHeight="false" outlineLevel="0" collapsed="false">
      <c r="A8324" s="8" t="n">
        <f aca="false">A8323-0.01</f>
        <v>16.7999999999856</v>
      </c>
      <c r="B8324" s="42" t="n">
        <f aca="false">1+$F$5*$F$4*(1+$F$6)^A8324-(1+$F$5)^A8324</f>
        <v>-3.31102776024714</v>
      </c>
      <c r="C8324" s="43" t="n">
        <f aca="false">IF(AND(B8324&gt;=0,B8323&lt;0),1,0)</f>
        <v>0</v>
      </c>
    </row>
    <row r="8325" customFormat="false" ht="12.8" hidden="false" customHeight="false" outlineLevel="0" collapsed="false">
      <c r="A8325" s="8" t="n">
        <f aca="false">A8324-0.01</f>
        <v>16.7899999999856</v>
      </c>
      <c r="B8325" s="42" t="n">
        <f aca="false">1+$F$5*$F$4*(1+$F$6)^A8325-(1+$F$5)^A8325</f>
        <v>-3.30193429199069</v>
      </c>
      <c r="C8325" s="43" t="n">
        <f aca="false">IF(AND(B8325&gt;=0,B8324&lt;0),1,0)</f>
        <v>0</v>
      </c>
    </row>
    <row r="8326" customFormat="false" ht="12.8" hidden="false" customHeight="false" outlineLevel="0" collapsed="false">
      <c r="A8326" s="8" t="n">
        <f aca="false">A8325-0.01</f>
        <v>16.7799999999856</v>
      </c>
      <c r="B8326" s="42" t="n">
        <f aca="false">1+$F$5*$F$4*(1+$F$6)^A8326-(1+$F$5)^A8326</f>
        <v>-3.29285297114615</v>
      </c>
      <c r="C8326" s="43" t="n">
        <f aca="false">IF(AND(B8326&gt;=0,B8325&lt;0),1,0)</f>
        <v>0</v>
      </c>
    </row>
    <row r="8327" customFormat="false" ht="12.8" hidden="false" customHeight="false" outlineLevel="0" collapsed="false">
      <c r="A8327" s="8" t="n">
        <f aca="false">A8326-0.01</f>
        <v>16.7699999999856</v>
      </c>
      <c r="B8327" s="42" t="n">
        <f aca="false">1+$F$5*$F$4*(1+$F$6)^A8327-(1+$F$5)^A8327</f>
        <v>-3.28378378245069</v>
      </c>
      <c r="C8327" s="43" t="n">
        <f aca="false">IF(AND(B8327&gt;=0,B8326&lt;0),1,0)</f>
        <v>0</v>
      </c>
    </row>
    <row r="8328" customFormat="false" ht="12.8" hidden="false" customHeight="false" outlineLevel="0" collapsed="false">
      <c r="A8328" s="8" t="n">
        <f aca="false">A8327-0.01</f>
        <v>16.7599999999856</v>
      </c>
      <c r="B8328" s="42" t="n">
        <f aca="false">1+$F$5*$F$4*(1+$F$6)^A8328-(1+$F$5)^A8328</f>
        <v>-3.27472671066043</v>
      </c>
      <c r="C8328" s="43" t="n">
        <f aca="false">IF(AND(B8328&gt;=0,B8327&lt;0),1,0)</f>
        <v>0</v>
      </c>
    </row>
    <row r="8329" customFormat="false" ht="12.8" hidden="false" customHeight="false" outlineLevel="0" collapsed="false">
      <c r="A8329" s="8" t="n">
        <f aca="false">A8328-0.01</f>
        <v>16.7499999999856</v>
      </c>
      <c r="B8329" s="42" t="n">
        <f aca="false">1+$F$5*$F$4*(1+$F$6)^A8329-(1+$F$5)^A8329</f>
        <v>-3.26568174055044</v>
      </c>
      <c r="C8329" s="43" t="n">
        <f aca="false">IF(AND(B8329&gt;=0,B8328&lt;0),1,0)</f>
        <v>0</v>
      </c>
    </row>
    <row r="8330" customFormat="false" ht="12.8" hidden="false" customHeight="false" outlineLevel="0" collapsed="false">
      <c r="A8330" s="8" t="n">
        <f aca="false">A8329-0.01</f>
        <v>16.7399999999856</v>
      </c>
      <c r="B8330" s="42" t="n">
        <f aca="false">1+$F$5*$F$4*(1+$F$6)^A8330-(1+$F$5)^A8330</f>
        <v>-3.25664885691472</v>
      </c>
      <c r="C8330" s="43" t="n">
        <f aca="false">IF(AND(B8330&gt;=0,B8329&lt;0),1,0)</f>
        <v>0</v>
      </c>
    </row>
    <row r="8331" customFormat="false" ht="12.8" hidden="false" customHeight="false" outlineLevel="0" collapsed="false">
      <c r="A8331" s="8" t="n">
        <f aca="false">A8330-0.01</f>
        <v>16.7299999999856</v>
      </c>
      <c r="B8331" s="42" t="n">
        <f aca="false">1+$F$5*$F$4*(1+$F$6)^A8331-(1+$F$5)^A8331</f>
        <v>-3.24762804456615</v>
      </c>
      <c r="C8331" s="43" t="n">
        <f aca="false">IF(AND(B8331&gt;=0,B8330&lt;0),1,0)</f>
        <v>0</v>
      </c>
    </row>
    <row r="8332" customFormat="false" ht="12.8" hidden="false" customHeight="false" outlineLevel="0" collapsed="false">
      <c r="A8332" s="8" t="n">
        <f aca="false">A8331-0.01</f>
        <v>16.7199999999856</v>
      </c>
      <c r="B8332" s="42" t="n">
        <f aca="false">1+$F$5*$F$4*(1+$F$6)^A8332-(1+$F$5)^A8332</f>
        <v>-3.2386192883365</v>
      </c>
      <c r="C8332" s="43" t="n">
        <f aca="false">IF(AND(B8332&gt;=0,B8331&lt;0),1,0)</f>
        <v>0</v>
      </c>
    </row>
    <row r="8333" customFormat="false" ht="12.8" hidden="false" customHeight="false" outlineLevel="0" collapsed="false">
      <c r="A8333" s="8" t="n">
        <f aca="false">A8332-0.01</f>
        <v>16.7099999999856</v>
      </c>
      <c r="B8333" s="42" t="n">
        <f aca="false">1+$F$5*$F$4*(1+$F$6)^A8333-(1+$F$5)^A8333</f>
        <v>-3.2296225730764</v>
      </c>
      <c r="C8333" s="43" t="n">
        <f aca="false">IF(AND(B8333&gt;=0,B8332&lt;0),1,0)</f>
        <v>0</v>
      </c>
    </row>
    <row r="8334" customFormat="false" ht="12.8" hidden="false" customHeight="false" outlineLevel="0" collapsed="false">
      <c r="A8334" s="8" t="n">
        <f aca="false">A8333-0.01</f>
        <v>16.6999999999856</v>
      </c>
      <c r="B8334" s="42" t="n">
        <f aca="false">1+$F$5*$F$4*(1+$F$6)^A8334-(1+$F$5)^A8334</f>
        <v>-3.22063788365527</v>
      </c>
      <c r="C8334" s="43" t="n">
        <f aca="false">IF(AND(B8334&gt;=0,B8333&lt;0),1,0)</f>
        <v>0</v>
      </c>
    </row>
    <row r="8335" customFormat="false" ht="12.8" hidden="false" customHeight="false" outlineLevel="0" collapsed="false">
      <c r="A8335" s="8" t="n">
        <f aca="false">A8334-0.01</f>
        <v>16.6899999999856</v>
      </c>
      <c r="B8335" s="42" t="n">
        <f aca="false">1+$F$5*$F$4*(1+$F$6)^A8335-(1+$F$5)^A8335</f>
        <v>-3.21166520496137</v>
      </c>
      <c r="C8335" s="43" t="n">
        <f aca="false">IF(AND(B8335&gt;=0,B8334&lt;0),1,0)</f>
        <v>0</v>
      </c>
    </row>
    <row r="8336" customFormat="false" ht="12.8" hidden="false" customHeight="false" outlineLevel="0" collapsed="false">
      <c r="A8336" s="8" t="n">
        <f aca="false">A8335-0.01</f>
        <v>16.6799999999856</v>
      </c>
      <c r="B8336" s="42" t="n">
        <f aca="false">1+$F$5*$F$4*(1+$F$6)^A8336-(1+$F$5)^A8336</f>
        <v>-3.20270452190174</v>
      </c>
      <c r="C8336" s="43" t="n">
        <f aca="false">IF(AND(B8336&gt;=0,B8335&lt;0),1,0)</f>
        <v>0</v>
      </c>
    </row>
    <row r="8337" customFormat="false" ht="12.8" hidden="false" customHeight="false" outlineLevel="0" collapsed="false">
      <c r="A8337" s="8" t="n">
        <f aca="false">A8336-0.01</f>
        <v>16.6699999999856</v>
      </c>
      <c r="B8337" s="42" t="n">
        <f aca="false">1+$F$5*$F$4*(1+$F$6)^A8337-(1+$F$5)^A8337</f>
        <v>-3.19375581940216</v>
      </c>
      <c r="C8337" s="43" t="n">
        <f aca="false">IF(AND(B8337&gt;=0,B8336&lt;0),1,0)</f>
        <v>0</v>
      </c>
    </row>
    <row r="8338" customFormat="false" ht="12.8" hidden="false" customHeight="false" outlineLevel="0" collapsed="false">
      <c r="A8338" s="8" t="n">
        <f aca="false">A8337-0.01</f>
        <v>16.6599999999856</v>
      </c>
      <c r="B8338" s="42" t="n">
        <f aca="false">1+$F$5*$F$4*(1+$F$6)^A8338-(1+$F$5)^A8338</f>
        <v>-3.18481908240714</v>
      </c>
      <c r="C8338" s="43" t="n">
        <f aca="false">IF(AND(B8338&gt;=0,B8337&lt;0),1,0)</f>
        <v>0</v>
      </c>
    </row>
    <row r="8339" customFormat="false" ht="12.8" hidden="false" customHeight="false" outlineLevel="0" collapsed="false">
      <c r="A8339" s="8" t="n">
        <f aca="false">A8338-0.01</f>
        <v>16.6499999999856</v>
      </c>
      <c r="B8339" s="42" t="n">
        <f aca="false">1+$F$5*$F$4*(1+$F$6)^A8339-(1+$F$5)^A8339</f>
        <v>-3.17589429587994</v>
      </c>
      <c r="C8339" s="43" t="n">
        <f aca="false">IF(AND(B8339&gt;=0,B8338&lt;0),1,0)</f>
        <v>0</v>
      </c>
    </row>
    <row r="8340" customFormat="false" ht="12.8" hidden="false" customHeight="false" outlineLevel="0" collapsed="false">
      <c r="A8340" s="8" t="n">
        <f aca="false">A8339-0.01</f>
        <v>16.6399999999856</v>
      </c>
      <c r="B8340" s="42" t="n">
        <f aca="false">1+$F$5*$F$4*(1+$F$6)^A8340-(1+$F$5)^A8340</f>
        <v>-3.16698144480246</v>
      </c>
      <c r="C8340" s="43" t="n">
        <f aca="false">IF(AND(B8340&gt;=0,B8339&lt;0),1,0)</f>
        <v>0</v>
      </c>
    </row>
    <row r="8341" customFormat="false" ht="12.8" hidden="false" customHeight="false" outlineLevel="0" collapsed="false">
      <c r="A8341" s="8" t="n">
        <f aca="false">A8340-0.01</f>
        <v>16.6299999999856</v>
      </c>
      <c r="B8341" s="42" t="n">
        <f aca="false">1+$F$5*$F$4*(1+$F$6)^A8341-(1+$F$5)^A8341</f>
        <v>-3.1580805141753</v>
      </c>
      <c r="C8341" s="43" t="n">
        <f aca="false">IF(AND(B8341&gt;=0,B8340&lt;0),1,0)</f>
        <v>0</v>
      </c>
    </row>
    <row r="8342" customFormat="false" ht="12.8" hidden="false" customHeight="false" outlineLevel="0" collapsed="false">
      <c r="A8342" s="8" t="n">
        <f aca="false">A8341-0.01</f>
        <v>16.6199999999856</v>
      </c>
      <c r="B8342" s="42" t="n">
        <f aca="false">1+$F$5*$F$4*(1+$F$6)^A8342-(1+$F$5)^A8342</f>
        <v>-3.14919148901768</v>
      </c>
      <c r="C8342" s="43" t="n">
        <f aca="false">IF(AND(B8342&gt;=0,B8341&lt;0),1,0)</f>
        <v>0</v>
      </c>
    </row>
    <row r="8343" customFormat="false" ht="12.8" hidden="false" customHeight="false" outlineLevel="0" collapsed="false">
      <c r="A8343" s="8" t="n">
        <f aca="false">A8342-0.01</f>
        <v>16.6099999999855</v>
      </c>
      <c r="B8343" s="42" t="n">
        <f aca="false">1+$F$5*$F$4*(1+$F$6)^A8343-(1+$F$5)^A8343</f>
        <v>-3.14031435436745</v>
      </c>
      <c r="C8343" s="43" t="n">
        <f aca="false">IF(AND(B8343&gt;=0,B8342&lt;0),1,0)</f>
        <v>0</v>
      </c>
    </row>
    <row r="8344" customFormat="false" ht="12.8" hidden="false" customHeight="false" outlineLevel="0" collapsed="false">
      <c r="A8344" s="8" t="n">
        <f aca="false">A8343-0.01</f>
        <v>16.5999999999855</v>
      </c>
      <c r="B8344" s="42" t="n">
        <f aca="false">1+$F$5*$F$4*(1+$F$6)^A8344-(1+$F$5)^A8344</f>
        <v>-3.13144909528107</v>
      </c>
      <c r="C8344" s="43" t="n">
        <f aca="false">IF(AND(B8344&gt;=0,B8343&lt;0),1,0)</f>
        <v>0</v>
      </c>
    </row>
    <row r="8345" customFormat="false" ht="12.8" hidden="false" customHeight="false" outlineLevel="0" collapsed="false">
      <c r="A8345" s="8" t="n">
        <f aca="false">A8344-0.01</f>
        <v>16.5899999999855</v>
      </c>
      <c r="B8345" s="42" t="n">
        <f aca="false">1+$F$5*$F$4*(1+$F$6)^A8345-(1+$F$5)^A8345</f>
        <v>-3.12259569683353</v>
      </c>
      <c r="C8345" s="43" t="n">
        <f aca="false">IF(AND(B8345&gt;=0,B8344&lt;0),1,0)</f>
        <v>0</v>
      </c>
    </row>
    <row r="8346" customFormat="false" ht="12.8" hidden="false" customHeight="false" outlineLevel="0" collapsed="false">
      <c r="A8346" s="8" t="n">
        <f aca="false">A8345-0.01</f>
        <v>16.5799999999855</v>
      </c>
      <c r="B8346" s="42" t="n">
        <f aca="false">1+$F$5*$F$4*(1+$F$6)^A8346-(1+$F$5)^A8346</f>
        <v>-3.11375414411842</v>
      </c>
      <c r="C8346" s="43" t="n">
        <f aca="false">IF(AND(B8346&gt;=0,B8345&lt;0),1,0)</f>
        <v>0</v>
      </c>
    </row>
    <row r="8347" customFormat="false" ht="12.8" hidden="false" customHeight="false" outlineLevel="0" collapsed="false">
      <c r="A8347" s="8" t="n">
        <f aca="false">A8346-0.01</f>
        <v>16.5699999999855</v>
      </c>
      <c r="B8347" s="42" t="n">
        <f aca="false">1+$F$5*$F$4*(1+$F$6)^A8347-(1+$F$5)^A8347</f>
        <v>-3.10492442224782</v>
      </c>
      <c r="C8347" s="43" t="n">
        <f aca="false">IF(AND(B8347&gt;=0,B8346&lt;0),1,0)</f>
        <v>0</v>
      </c>
    </row>
    <row r="8348" customFormat="false" ht="12.8" hidden="false" customHeight="false" outlineLevel="0" collapsed="false">
      <c r="A8348" s="8" t="n">
        <f aca="false">A8347-0.01</f>
        <v>16.5599999999855</v>
      </c>
      <c r="B8348" s="42" t="n">
        <f aca="false">1+$F$5*$F$4*(1+$F$6)^A8348-(1+$F$5)^A8348</f>
        <v>-3.09610651635232</v>
      </c>
      <c r="C8348" s="43" t="n">
        <f aca="false">IF(AND(B8348&gt;=0,B8347&lt;0),1,0)</f>
        <v>0</v>
      </c>
    </row>
    <row r="8349" customFormat="false" ht="12.8" hidden="false" customHeight="false" outlineLevel="0" collapsed="false">
      <c r="A8349" s="8" t="n">
        <f aca="false">A8348-0.01</f>
        <v>16.5499999999855</v>
      </c>
      <c r="B8349" s="42" t="n">
        <f aca="false">1+$F$5*$F$4*(1+$F$6)^A8349-(1+$F$5)^A8349</f>
        <v>-3.08730041158101</v>
      </c>
      <c r="C8349" s="43" t="n">
        <f aca="false">IF(AND(B8349&gt;=0,B8348&lt;0),1,0)</f>
        <v>0</v>
      </c>
    </row>
    <row r="8350" customFormat="false" ht="12.8" hidden="false" customHeight="false" outlineLevel="0" collapsed="false">
      <c r="A8350" s="8" t="n">
        <f aca="false">A8349-0.01</f>
        <v>16.5399999999855</v>
      </c>
      <c r="B8350" s="42" t="n">
        <f aca="false">1+$F$5*$F$4*(1+$F$6)^A8350-(1+$F$5)^A8350</f>
        <v>-3.07850609310142</v>
      </c>
      <c r="C8350" s="43" t="n">
        <f aca="false">IF(AND(B8350&gt;=0,B8349&lt;0),1,0)</f>
        <v>0</v>
      </c>
    </row>
    <row r="8351" customFormat="false" ht="12.8" hidden="false" customHeight="false" outlineLevel="0" collapsed="false">
      <c r="A8351" s="8" t="n">
        <f aca="false">A8350-0.01</f>
        <v>16.5299999999855</v>
      </c>
      <c r="B8351" s="42" t="n">
        <f aca="false">1+$F$5*$F$4*(1+$F$6)^A8351-(1+$F$5)^A8351</f>
        <v>-3.06972354609951</v>
      </c>
      <c r="C8351" s="43" t="n">
        <f aca="false">IF(AND(B8351&gt;=0,B8350&lt;0),1,0)</f>
        <v>0</v>
      </c>
    </row>
    <row r="8352" customFormat="false" ht="12.8" hidden="false" customHeight="false" outlineLevel="0" collapsed="false">
      <c r="A8352" s="8" t="n">
        <f aca="false">A8351-0.01</f>
        <v>16.5199999999855</v>
      </c>
      <c r="B8352" s="42" t="n">
        <f aca="false">1+$F$5*$F$4*(1+$F$6)^A8352-(1+$F$5)^A8352</f>
        <v>-3.06095275577967</v>
      </c>
      <c r="C8352" s="43" t="n">
        <f aca="false">IF(AND(B8352&gt;=0,B8351&lt;0),1,0)</f>
        <v>0</v>
      </c>
    </row>
    <row r="8353" customFormat="false" ht="12.8" hidden="false" customHeight="false" outlineLevel="0" collapsed="false">
      <c r="A8353" s="8" t="n">
        <f aca="false">A8352-0.01</f>
        <v>16.5099999999855</v>
      </c>
      <c r="B8353" s="42" t="n">
        <f aca="false">1+$F$5*$F$4*(1+$F$6)^A8353-(1+$F$5)^A8353</f>
        <v>-3.05219370736468</v>
      </c>
      <c r="C8353" s="43" t="n">
        <f aca="false">IF(AND(B8353&gt;=0,B8352&lt;0),1,0)</f>
        <v>0</v>
      </c>
    </row>
    <row r="8354" customFormat="false" ht="12.8" hidden="false" customHeight="false" outlineLevel="0" collapsed="false">
      <c r="A8354" s="8" t="n">
        <f aca="false">A8353-0.01</f>
        <v>16.4999999999855</v>
      </c>
      <c r="B8354" s="42" t="n">
        <f aca="false">1+$F$5*$F$4*(1+$F$6)^A8354-(1+$F$5)^A8354</f>
        <v>-3.04344638609566</v>
      </c>
      <c r="C8354" s="43" t="n">
        <f aca="false">IF(AND(B8354&gt;=0,B8353&lt;0),1,0)</f>
        <v>0</v>
      </c>
    </row>
    <row r="8355" customFormat="false" ht="12.8" hidden="false" customHeight="false" outlineLevel="0" collapsed="false">
      <c r="A8355" s="8" t="n">
        <f aca="false">A8354-0.01</f>
        <v>16.4899999999855</v>
      </c>
      <c r="B8355" s="42" t="n">
        <f aca="false">1+$F$5*$F$4*(1+$F$6)^A8355-(1+$F$5)^A8355</f>
        <v>-3.03471077723209</v>
      </c>
      <c r="C8355" s="43" t="n">
        <f aca="false">IF(AND(B8355&gt;=0,B8354&lt;0),1,0)</f>
        <v>0</v>
      </c>
    </row>
    <row r="8356" customFormat="false" ht="12.8" hidden="false" customHeight="false" outlineLevel="0" collapsed="false">
      <c r="A8356" s="8" t="n">
        <f aca="false">A8355-0.01</f>
        <v>16.4799999999855</v>
      </c>
      <c r="B8356" s="42" t="n">
        <f aca="false">1+$F$5*$F$4*(1+$F$6)^A8356-(1+$F$5)^A8356</f>
        <v>-3.02598686605178</v>
      </c>
      <c r="C8356" s="43" t="n">
        <f aca="false">IF(AND(B8356&gt;=0,B8355&lt;0),1,0)</f>
        <v>0</v>
      </c>
    </row>
    <row r="8357" customFormat="false" ht="12.8" hidden="false" customHeight="false" outlineLevel="0" collapsed="false">
      <c r="A8357" s="8" t="n">
        <f aca="false">A8356-0.01</f>
        <v>16.4699999999855</v>
      </c>
      <c r="B8357" s="42" t="n">
        <f aca="false">1+$F$5*$F$4*(1+$F$6)^A8357-(1+$F$5)^A8357</f>
        <v>-3.01727463785082</v>
      </c>
      <c r="C8357" s="43" t="n">
        <f aca="false">IF(AND(B8357&gt;=0,B8356&lt;0),1,0)</f>
        <v>0</v>
      </c>
    </row>
    <row r="8358" customFormat="false" ht="12.8" hidden="false" customHeight="false" outlineLevel="0" collapsed="false">
      <c r="A8358" s="8" t="n">
        <f aca="false">A8357-0.01</f>
        <v>16.4599999999855</v>
      </c>
      <c r="B8358" s="42" t="n">
        <f aca="false">1+$F$5*$F$4*(1+$F$6)^A8358-(1+$F$5)^A8358</f>
        <v>-3.0085740779436</v>
      </c>
      <c r="C8358" s="43" t="n">
        <f aca="false">IF(AND(B8358&gt;=0,B8357&lt;0),1,0)</f>
        <v>0</v>
      </c>
    </row>
    <row r="8359" customFormat="false" ht="12.8" hidden="false" customHeight="false" outlineLevel="0" collapsed="false">
      <c r="A8359" s="8" t="n">
        <f aca="false">A8358-0.01</f>
        <v>16.4499999999855</v>
      </c>
      <c r="B8359" s="42" t="n">
        <f aca="false">1+$F$5*$F$4*(1+$F$6)^A8359-(1+$F$5)^A8359</f>
        <v>-2.99988517166273</v>
      </c>
      <c r="C8359" s="43" t="n">
        <f aca="false">IF(AND(B8359&gt;=0,B8358&lt;0),1,0)</f>
        <v>0</v>
      </c>
    </row>
    <row r="8360" customFormat="false" ht="12.8" hidden="false" customHeight="false" outlineLevel="0" collapsed="false">
      <c r="A8360" s="8" t="n">
        <f aca="false">A8359-0.01</f>
        <v>16.4399999999855</v>
      </c>
      <c r="B8360" s="42" t="n">
        <f aca="false">1+$F$5*$F$4*(1+$F$6)^A8360-(1+$F$5)^A8360</f>
        <v>-2.99120790435908</v>
      </c>
      <c r="C8360" s="43" t="n">
        <f aca="false">IF(AND(B8360&gt;=0,B8359&lt;0),1,0)</f>
        <v>0</v>
      </c>
    </row>
    <row r="8361" customFormat="false" ht="12.8" hidden="false" customHeight="false" outlineLevel="0" collapsed="false">
      <c r="A8361" s="8" t="n">
        <f aca="false">A8360-0.01</f>
        <v>16.4299999999855</v>
      </c>
      <c r="B8361" s="42" t="n">
        <f aca="false">1+$F$5*$F$4*(1+$F$6)^A8361-(1+$F$5)^A8361</f>
        <v>-2.9825422614017</v>
      </c>
      <c r="C8361" s="43" t="n">
        <f aca="false">IF(AND(B8361&gt;=0,B8360&lt;0),1,0)</f>
        <v>0</v>
      </c>
    </row>
    <row r="8362" customFormat="false" ht="12.8" hidden="false" customHeight="false" outlineLevel="0" collapsed="false">
      <c r="A8362" s="8" t="n">
        <f aca="false">A8361-0.01</f>
        <v>16.4199999999855</v>
      </c>
      <c r="B8362" s="42" t="n">
        <f aca="false">1+$F$5*$F$4*(1+$F$6)^A8362-(1+$F$5)^A8362</f>
        <v>-2.97388822817785</v>
      </c>
      <c r="C8362" s="43" t="n">
        <f aca="false">IF(AND(B8362&gt;=0,B8361&lt;0),1,0)</f>
        <v>0</v>
      </c>
    </row>
    <row r="8363" customFormat="false" ht="12.8" hidden="false" customHeight="false" outlineLevel="0" collapsed="false">
      <c r="A8363" s="8" t="n">
        <f aca="false">A8362-0.01</f>
        <v>16.4099999999855</v>
      </c>
      <c r="B8363" s="42" t="n">
        <f aca="false">1+$F$5*$F$4*(1+$F$6)^A8363-(1+$F$5)^A8363</f>
        <v>-2.96524579009294</v>
      </c>
      <c r="C8363" s="43" t="n">
        <f aca="false">IF(AND(B8363&gt;=0,B8362&lt;0),1,0)</f>
        <v>0</v>
      </c>
    </row>
    <row r="8364" customFormat="false" ht="12.8" hidden="false" customHeight="false" outlineLevel="0" collapsed="false">
      <c r="A8364" s="8" t="n">
        <f aca="false">A8363-0.01</f>
        <v>16.3999999999855</v>
      </c>
      <c r="B8364" s="42" t="n">
        <f aca="false">1+$F$5*$F$4*(1+$F$6)^A8364-(1+$F$5)^A8364</f>
        <v>-2.95661493257052</v>
      </c>
      <c r="C8364" s="43" t="n">
        <f aca="false">IF(AND(B8364&gt;=0,B8363&lt;0),1,0)</f>
        <v>0</v>
      </c>
    </row>
    <row r="8365" customFormat="false" ht="12.8" hidden="false" customHeight="false" outlineLevel="0" collapsed="false">
      <c r="A8365" s="8" t="n">
        <f aca="false">A8364-0.01</f>
        <v>16.3899999999855</v>
      </c>
      <c r="B8365" s="42" t="n">
        <f aca="false">1+$F$5*$F$4*(1+$F$6)^A8365-(1+$F$5)^A8365</f>
        <v>-2.94799564105226</v>
      </c>
      <c r="C8365" s="43" t="n">
        <f aca="false">IF(AND(B8365&gt;=0,B8364&lt;0),1,0)</f>
        <v>0</v>
      </c>
    </row>
    <row r="8366" customFormat="false" ht="12.8" hidden="false" customHeight="false" outlineLevel="0" collapsed="false">
      <c r="A8366" s="8" t="n">
        <f aca="false">A8365-0.01</f>
        <v>16.3799999999855</v>
      </c>
      <c r="B8366" s="42" t="n">
        <f aca="false">1+$F$5*$F$4*(1+$F$6)^A8366-(1+$F$5)^A8366</f>
        <v>-2.93938790099793</v>
      </c>
      <c r="C8366" s="43" t="n">
        <f aca="false">IF(AND(B8366&gt;=0,B8365&lt;0),1,0)</f>
        <v>0</v>
      </c>
    </row>
    <row r="8367" customFormat="false" ht="12.8" hidden="false" customHeight="false" outlineLevel="0" collapsed="false">
      <c r="A8367" s="8" t="n">
        <f aca="false">A8366-0.01</f>
        <v>16.3699999999855</v>
      </c>
      <c r="B8367" s="42" t="n">
        <f aca="false">1+$F$5*$F$4*(1+$F$6)^A8367-(1+$F$5)^A8367</f>
        <v>-2.93079169788535</v>
      </c>
      <c r="C8367" s="43" t="n">
        <f aca="false">IF(AND(B8367&gt;=0,B8366&lt;0),1,0)</f>
        <v>0</v>
      </c>
    </row>
    <row r="8368" customFormat="false" ht="12.8" hidden="false" customHeight="false" outlineLevel="0" collapsed="false">
      <c r="A8368" s="8" t="n">
        <f aca="false">A8367-0.01</f>
        <v>16.3599999999855</v>
      </c>
      <c r="B8368" s="42" t="n">
        <f aca="false">1+$F$5*$F$4*(1+$F$6)^A8368-(1+$F$5)^A8368</f>
        <v>-2.92220701721041</v>
      </c>
      <c r="C8368" s="43" t="n">
        <f aca="false">IF(AND(B8368&gt;=0,B8367&lt;0),1,0)</f>
        <v>0</v>
      </c>
    </row>
    <row r="8369" customFormat="false" ht="12.8" hidden="false" customHeight="false" outlineLevel="0" collapsed="false">
      <c r="A8369" s="8" t="n">
        <f aca="false">A8368-0.01</f>
        <v>16.3499999999855</v>
      </c>
      <c r="B8369" s="42" t="n">
        <f aca="false">1+$F$5*$F$4*(1+$F$6)^A8369-(1+$F$5)^A8369</f>
        <v>-2.91363384448704</v>
      </c>
      <c r="C8369" s="43" t="n">
        <f aca="false">IF(AND(B8369&gt;=0,B8368&lt;0),1,0)</f>
        <v>0</v>
      </c>
    </row>
    <row r="8370" customFormat="false" ht="12.8" hidden="false" customHeight="false" outlineLevel="0" collapsed="false">
      <c r="A8370" s="8" t="n">
        <f aca="false">A8369-0.01</f>
        <v>16.3399999999855</v>
      </c>
      <c r="B8370" s="42" t="n">
        <f aca="false">1+$F$5*$F$4*(1+$F$6)^A8370-(1+$F$5)^A8370</f>
        <v>-2.90507216524714</v>
      </c>
      <c r="C8370" s="43" t="n">
        <f aca="false">IF(AND(B8370&gt;=0,B8369&lt;0),1,0)</f>
        <v>0</v>
      </c>
    </row>
    <row r="8371" customFormat="false" ht="12.8" hidden="false" customHeight="false" outlineLevel="0" collapsed="false">
      <c r="A8371" s="8" t="n">
        <f aca="false">A8370-0.01</f>
        <v>16.3299999999855</v>
      </c>
      <c r="B8371" s="42" t="n">
        <f aca="false">1+$F$5*$F$4*(1+$F$6)^A8371-(1+$F$5)^A8371</f>
        <v>-2.89652196504062</v>
      </c>
      <c r="C8371" s="43" t="n">
        <f aca="false">IF(AND(B8371&gt;=0,B8370&lt;0),1,0)</f>
        <v>0</v>
      </c>
    </row>
    <row r="8372" customFormat="false" ht="12.8" hidden="false" customHeight="false" outlineLevel="0" collapsed="false">
      <c r="A8372" s="8" t="n">
        <f aca="false">A8371-0.01</f>
        <v>16.3199999999855</v>
      </c>
      <c r="B8372" s="42" t="n">
        <f aca="false">1+$F$5*$F$4*(1+$F$6)^A8372-(1+$F$5)^A8372</f>
        <v>-2.88798322943534</v>
      </c>
      <c r="C8372" s="43" t="n">
        <f aca="false">IF(AND(B8372&gt;=0,B8371&lt;0),1,0)</f>
        <v>0</v>
      </c>
    </row>
    <row r="8373" customFormat="false" ht="12.8" hidden="false" customHeight="false" outlineLevel="0" collapsed="false">
      <c r="A8373" s="8" t="n">
        <f aca="false">A8372-0.01</f>
        <v>16.3099999999855</v>
      </c>
      <c r="B8373" s="42" t="n">
        <f aca="false">1+$F$5*$F$4*(1+$F$6)^A8373-(1+$F$5)^A8373</f>
        <v>-2.8794559440171</v>
      </c>
      <c r="C8373" s="43" t="n">
        <f aca="false">IF(AND(B8373&gt;=0,B8372&lt;0),1,0)</f>
        <v>0</v>
      </c>
    </row>
    <row r="8374" customFormat="false" ht="12.8" hidden="false" customHeight="false" outlineLevel="0" collapsed="false">
      <c r="A8374" s="8" t="n">
        <f aca="false">A8373-0.01</f>
        <v>16.2999999999855</v>
      </c>
      <c r="B8374" s="42" t="n">
        <f aca="false">1+$F$5*$F$4*(1+$F$6)^A8374-(1+$F$5)^A8374</f>
        <v>-2.87094009438961</v>
      </c>
      <c r="C8374" s="43" t="n">
        <f aca="false">IF(AND(B8374&gt;=0,B8373&lt;0),1,0)</f>
        <v>0</v>
      </c>
    </row>
    <row r="8375" customFormat="false" ht="12.8" hidden="false" customHeight="false" outlineLevel="0" collapsed="false">
      <c r="A8375" s="8" t="n">
        <f aca="false">A8374-0.01</f>
        <v>16.2899999999855</v>
      </c>
      <c r="B8375" s="42" t="n">
        <f aca="false">1+$F$5*$F$4*(1+$F$6)^A8375-(1+$F$5)^A8375</f>
        <v>-2.86243566617449</v>
      </c>
      <c r="C8375" s="43" t="n">
        <f aca="false">IF(AND(B8375&gt;=0,B8374&lt;0),1,0)</f>
        <v>0</v>
      </c>
    </row>
    <row r="8376" customFormat="false" ht="12.8" hidden="false" customHeight="false" outlineLevel="0" collapsed="false">
      <c r="A8376" s="8" t="n">
        <f aca="false">A8375-0.01</f>
        <v>16.2799999999855</v>
      </c>
      <c r="B8376" s="42" t="n">
        <f aca="false">1+$F$5*$F$4*(1+$F$6)^A8376-(1+$F$5)^A8376</f>
        <v>-2.85394264501123</v>
      </c>
      <c r="C8376" s="43" t="n">
        <f aca="false">IF(AND(B8376&gt;=0,B8375&lt;0),1,0)</f>
        <v>0</v>
      </c>
    </row>
    <row r="8377" customFormat="false" ht="12.8" hidden="false" customHeight="false" outlineLevel="0" collapsed="false">
      <c r="A8377" s="8" t="n">
        <f aca="false">A8376-0.01</f>
        <v>16.2699999999855</v>
      </c>
      <c r="B8377" s="42" t="n">
        <f aca="false">1+$F$5*$F$4*(1+$F$6)^A8377-(1+$F$5)^A8377</f>
        <v>-2.84546101655714</v>
      </c>
      <c r="C8377" s="43" t="n">
        <f aca="false">IF(AND(B8377&gt;=0,B8376&lt;0),1,0)</f>
        <v>0</v>
      </c>
    </row>
    <row r="8378" customFormat="false" ht="12.8" hidden="false" customHeight="false" outlineLevel="0" collapsed="false">
      <c r="A8378" s="8" t="n">
        <f aca="false">A8377-0.01</f>
        <v>16.2599999999855</v>
      </c>
      <c r="B8378" s="42" t="n">
        <f aca="false">1+$F$5*$F$4*(1+$F$6)^A8378-(1+$F$5)^A8378</f>
        <v>-2.83699076648739</v>
      </c>
      <c r="C8378" s="43" t="n">
        <f aca="false">IF(AND(B8378&gt;=0,B8377&lt;0),1,0)</f>
        <v>0</v>
      </c>
    </row>
    <row r="8379" customFormat="false" ht="12.8" hidden="false" customHeight="false" outlineLevel="0" collapsed="false">
      <c r="A8379" s="8" t="n">
        <f aca="false">A8378-0.01</f>
        <v>16.2499999999855</v>
      </c>
      <c r="B8379" s="42" t="n">
        <f aca="false">1+$F$5*$F$4*(1+$F$6)^A8379-(1+$F$5)^A8379</f>
        <v>-2.82853188049495</v>
      </c>
      <c r="C8379" s="43" t="n">
        <f aca="false">IF(AND(B8379&gt;=0,B8378&lt;0),1,0)</f>
        <v>0</v>
      </c>
    </row>
    <row r="8380" customFormat="false" ht="12.8" hidden="false" customHeight="false" outlineLevel="0" collapsed="false">
      <c r="A8380" s="8" t="n">
        <f aca="false">A8379-0.01</f>
        <v>16.2399999999855</v>
      </c>
      <c r="B8380" s="42" t="n">
        <f aca="false">1+$F$5*$F$4*(1+$F$6)^A8380-(1+$F$5)^A8380</f>
        <v>-2.82008434429055</v>
      </c>
      <c r="C8380" s="43" t="n">
        <f aca="false">IF(AND(B8380&gt;=0,B8379&lt;0),1,0)</f>
        <v>0</v>
      </c>
    </row>
    <row r="8381" customFormat="false" ht="12.8" hidden="false" customHeight="false" outlineLevel="0" collapsed="false">
      <c r="A8381" s="8" t="n">
        <f aca="false">A8380-0.01</f>
        <v>16.2299999999855</v>
      </c>
      <c r="B8381" s="42" t="n">
        <f aca="false">1+$F$5*$F$4*(1+$F$6)^A8381-(1+$F$5)^A8381</f>
        <v>-2.81164814360272</v>
      </c>
      <c r="C8381" s="43" t="n">
        <f aca="false">IF(AND(B8381&gt;=0,B8380&lt;0),1,0)</f>
        <v>0</v>
      </c>
    </row>
    <row r="8382" customFormat="false" ht="12.8" hidden="false" customHeight="false" outlineLevel="0" collapsed="false">
      <c r="A8382" s="8" t="n">
        <f aca="false">A8381-0.01</f>
        <v>16.2199999999855</v>
      </c>
      <c r="B8382" s="42" t="n">
        <f aca="false">1+$F$5*$F$4*(1+$F$6)^A8382-(1+$F$5)^A8382</f>
        <v>-2.80322326417768</v>
      </c>
      <c r="C8382" s="43" t="n">
        <f aca="false">IF(AND(B8382&gt;=0,B8381&lt;0),1,0)</f>
        <v>0</v>
      </c>
    </row>
    <row r="8383" customFormat="false" ht="12.8" hidden="false" customHeight="false" outlineLevel="0" collapsed="false">
      <c r="A8383" s="8" t="n">
        <f aca="false">A8382-0.01</f>
        <v>16.2099999999855</v>
      </c>
      <c r="B8383" s="42" t="n">
        <f aca="false">1+$F$5*$F$4*(1+$F$6)^A8383-(1+$F$5)^A8383</f>
        <v>-2.79480969177942</v>
      </c>
      <c r="C8383" s="43" t="n">
        <f aca="false">IF(AND(B8383&gt;=0,B8382&lt;0),1,0)</f>
        <v>0</v>
      </c>
    </row>
    <row r="8384" customFormat="false" ht="12.8" hidden="false" customHeight="false" outlineLevel="0" collapsed="false">
      <c r="A8384" s="8" t="n">
        <f aca="false">A8383-0.01</f>
        <v>16.1999999999855</v>
      </c>
      <c r="B8384" s="42" t="n">
        <f aca="false">1+$F$5*$F$4*(1+$F$6)^A8384-(1+$F$5)^A8384</f>
        <v>-2.78640741218959</v>
      </c>
      <c r="C8384" s="43" t="n">
        <f aca="false">IF(AND(B8384&gt;=0,B8383&lt;0),1,0)</f>
        <v>0</v>
      </c>
    </row>
    <row r="8385" customFormat="false" ht="12.8" hidden="false" customHeight="false" outlineLevel="0" collapsed="false">
      <c r="A8385" s="8" t="n">
        <f aca="false">A8384-0.01</f>
        <v>16.1899999999855</v>
      </c>
      <c r="B8385" s="42" t="n">
        <f aca="false">1+$F$5*$F$4*(1+$F$6)^A8385-(1+$F$5)^A8385</f>
        <v>-2.77801641120752</v>
      </c>
      <c r="C8385" s="43" t="n">
        <f aca="false">IF(AND(B8385&gt;=0,B8384&lt;0),1,0)</f>
        <v>0</v>
      </c>
    </row>
    <row r="8386" customFormat="false" ht="12.8" hidden="false" customHeight="false" outlineLevel="0" collapsed="false">
      <c r="A8386" s="8" t="n">
        <f aca="false">A8385-0.01</f>
        <v>16.1799999999855</v>
      </c>
      <c r="B8386" s="42" t="n">
        <f aca="false">1+$F$5*$F$4*(1+$F$6)^A8386-(1+$F$5)^A8386</f>
        <v>-2.76963667465019</v>
      </c>
      <c r="C8386" s="43" t="n">
        <f aca="false">IF(AND(B8386&gt;=0,B8385&lt;0),1,0)</f>
        <v>0</v>
      </c>
    </row>
    <row r="8387" customFormat="false" ht="12.8" hidden="false" customHeight="false" outlineLevel="0" collapsed="false">
      <c r="A8387" s="8" t="n">
        <f aca="false">A8386-0.01</f>
        <v>16.1699999999855</v>
      </c>
      <c r="B8387" s="42" t="n">
        <f aca="false">1+$F$5*$F$4*(1+$F$6)^A8387-(1+$F$5)^A8387</f>
        <v>-2.76126818835222</v>
      </c>
      <c r="C8387" s="43" t="n">
        <f aca="false">IF(AND(B8387&gt;=0,B8386&lt;0),1,0)</f>
        <v>0</v>
      </c>
    </row>
    <row r="8388" customFormat="false" ht="12.8" hidden="false" customHeight="false" outlineLevel="0" collapsed="false">
      <c r="A8388" s="8" t="n">
        <f aca="false">A8387-0.01</f>
        <v>16.1599999999855</v>
      </c>
      <c r="B8388" s="42" t="n">
        <f aca="false">1+$F$5*$F$4*(1+$F$6)^A8388-(1+$F$5)^A8388</f>
        <v>-2.75291093816583</v>
      </c>
      <c r="C8388" s="43" t="n">
        <f aca="false">IF(AND(B8388&gt;=0,B8387&lt;0),1,0)</f>
        <v>0</v>
      </c>
    </row>
    <row r="8389" customFormat="false" ht="12.8" hidden="false" customHeight="false" outlineLevel="0" collapsed="false">
      <c r="A8389" s="8" t="n">
        <f aca="false">A8388-0.01</f>
        <v>16.1499999999855</v>
      </c>
      <c r="B8389" s="42" t="n">
        <f aca="false">1+$F$5*$F$4*(1+$F$6)^A8389-(1+$F$5)^A8389</f>
        <v>-2.74456490996082</v>
      </c>
      <c r="C8389" s="43" t="n">
        <f aca="false">IF(AND(B8389&gt;=0,B8388&lt;0),1,0)</f>
        <v>0</v>
      </c>
    </row>
    <row r="8390" customFormat="false" ht="12.8" hidden="false" customHeight="false" outlineLevel="0" collapsed="false">
      <c r="A8390" s="8" t="n">
        <f aca="false">A8389-0.01</f>
        <v>16.1399999999855</v>
      </c>
      <c r="B8390" s="42" t="n">
        <f aca="false">1+$F$5*$F$4*(1+$F$6)^A8390-(1+$F$5)^A8390</f>
        <v>-2.73623008962457</v>
      </c>
      <c r="C8390" s="43" t="n">
        <f aca="false">IF(AND(B8390&gt;=0,B8389&lt;0),1,0)</f>
        <v>0</v>
      </c>
    </row>
    <row r="8391" customFormat="false" ht="12.8" hidden="false" customHeight="false" outlineLevel="0" collapsed="false">
      <c r="A8391" s="8" t="n">
        <f aca="false">A8390-0.01</f>
        <v>16.1299999999855</v>
      </c>
      <c r="B8391" s="42" t="n">
        <f aca="false">1+$F$5*$F$4*(1+$F$6)^A8391-(1+$F$5)^A8391</f>
        <v>-2.72790646306198</v>
      </c>
      <c r="C8391" s="43" t="n">
        <f aca="false">IF(AND(B8391&gt;=0,B8390&lt;0),1,0)</f>
        <v>0</v>
      </c>
    </row>
    <row r="8392" customFormat="false" ht="12.8" hidden="false" customHeight="false" outlineLevel="0" collapsed="false">
      <c r="A8392" s="8" t="n">
        <f aca="false">A8391-0.01</f>
        <v>16.1199999999855</v>
      </c>
      <c r="B8392" s="42" t="n">
        <f aca="false">1+$F$5*$F$4*(1+$F$6)^A8392-(1+$F$5)^A8392</f>
        <v>-2.71959401619549</v>
      </c>
      <c r="C8392" s="43" t="n">
        <f aca="false">IF(AND(B8392&gt;=0,B8391&lt;0),1,0)</f>
        <v>0</v>
      </c>
    </row>
    <row r="8393" customFormat="false" ht="12.8" hidden="false" customHeight="false" outlineLevel="0" collapsed="false">
      <c r="A8393" s="8" t="n">
        <f aca="false">A8392-0.01</f>
        <v>16.1099999999855</v>
      </c>
      <c r="B8393" s="42" t="n">
        <f aca="false">1+$F$5*$F$4*(1+$F$6)^A8393-(1+$F$5)^A8393</f>
        <v>-2.71129273496503</v>
      </c>
      <c r="C8393" s="43" t="n">
        <f aca="false">IF(AND(B8393&gt;=0,B8392&lt;0),1,0)</f>
        <v>0</v>
      </c>
    </row>
    <row r="8394" customFormat="false" ht="12.8" hidden="false" customHeight="false" outlineLevel="0" collapsed="false">
      <c r="A8394" s="8" t="n">
        <f aca="false">A8393-0.01</f>
        <v>16.0999999999855</v>
      </c>
      <c r="B8394" s="42" t="n">
        <f aca="false">1+$F$5*$F$4*(1+$F$6)^A8394-(1+$F$5)^A8394</f>
        <v>-2.70300260532801</v>
      </c>
      <c r="C8394" s="43" t="n">
        <f aca="false">IF(AND(B8394&gt;=0,B8393&lt;0),1,0)</f>
        <v>0</v>
      </c>
    </row>
    <row r="8395" customFormat="false" ht="12.8" hidden="false" customHeight="false" outlineLevel="0" collapsed="false">
      <c r="A8395" s="8" t="n">
        <f aca="false">A8394-0.01</f>
        <v>16.0899999999855</v>
      </c>
      <c r="B8395" s="42" t="n">
        <f aca="false">1+$F$5*$F$4*(1+$F$6)^A8395-(1+$F$5)^A8395</f>
        <v>-2.69472361325928</v>
      </c>
      <c r="C8395" s="43" t="n">
        <f aca="false">IF(AND(B8395&gt;=0,B8394&lt;0),1,0)</f>
        <v>0</v>
      </c>
    </row>
    <row r="8396" customFormat="false" ht="12.8" hidden="false" customHeight="false" outlineLevel="0" collapsed="false">
      <c r="A8396" s="8" t="n">
        <f aca="false">A8395-0.01</f>
        <v>16.0799999999855</v>
      </c>
      <c r="B8396" s="42" t="n">
        <f aca="false">1+$F$5*$F$4*(1+$F$6)^A8396-(1+$F$5)^A8396</f>
        <v>-2.68645574475114</v>
      </c>
      <c r="C8396" s="43" t="n">
        <f aca="false">IF(AND(B8396&gt;=0,B8395&lt;0),1,0)</f>
        <v>0</v>
      </c>
    </row>
    <row r="8397" customFormat="false" ht="12.8" hidden="false" customHeight="false" outlineLevel="0" collapsed="false">
      <c r="A8397" s="8" t="n">
        <f aca="false">A8396-0.01</f>
        <v>16.0699999999855</v>
      </c>
      <c r="B8397" s="42" t="n">
        <f aca="false">1+$F$5*$F$4*(1+$F$6)^A8397-(1+$F$5)^A8397</f>
        <v>-2.67819898581332</v>
      </c>
      <c r="C8397" s="43" t="n">
        <f aca="false">IF(AND(B8397&gt;=0,B8396&lt;0),1,0)</f>
        <v>0</v>
      </c>
    </row>
    <row r="8398" customFormat="false" ht="12.8" hidden="false" customHeight="false" outlineLevel="0" collapsed="false">
      <c r="A8398" s="8" t="n">
        <f aca="false">A8397-0.01</f>
        <v>16.0599999999855</v>
      </c>
      <c r="B8398" s="42" t="n">
        <f aca="false">1+$F$5*$F$4*(1+$F$6)^A8398-(1+$F$5)^A8398</f>
        <v>-2.66995332247289</v>
      </c>
      <c r="C8398" s="43" t="n">
        <f aca="false">IF(AND(B8398&gt;=0,B8397&lt;0),1,0)</f>
        <v>0</v>
      </c>
    </row>
    <row r="8399" customFormat="false" ht="12.8" hidden="false" customHeight="false" outlineLevel="0" collapsed="false">
      <c r="A8399" s="8" t="n">
        <f aca="false">A8398-0.01</f>
        <v>16.0499999999855</v>
      </c>
      <c r="B8399" s="42" t="n">
        <f aca="false">1+$F$5*$F$4*(1+$F$6)^A8399-(1+$F$5)^A8399</f>
        <v>-2.66171874077432</v>
      </c>
      <c r="C8399" s="43" t="n">
        <f aca="false">IF(AND(B8399&gt;=0,B8398&lt;0),1,0)</f>
        <v>0</v>
      </c>
    </row>
    <row r="8400" customFormat="false" ht="12.8" hidden="false" customHeight="false" outlineLevel="0" collapsed="false">
      <c r="A8400" s="8" t="n">
        <f aca="false">A8399-0.01</f>
        <v>16.0399999999855</v>
      </c>
      <c r="B8400" s="42" t="n">
        <f aca="false">1+$F$5*$F$4*(1+$F$6)^A8400-(1+$F$5)^A8400</f>
        <v>-2.65349522677944</v>
      </c>
      <c r="C8400" s="43" t="n">
        <f aca="false">IF(AND(B8400&gt;=0,B8399&lt;0),1,0)</f>
        <v>0</v>
      </c>
    </row>
    <row r="8401" customFormat="false" ht="12.8" hidden="false" customHeight="false" outlineLevel="0" collapsed="false">
      <c r="A8401" s="8" t="n">
        <f aca="false">A8400-0.01</f>
        <v>16.0299999999855</v>
      </c>
      <c r="B8401" s="42" t="n">
        <f aca="false">1+$F$5*$F$4*(1+$F$6)^A8401-(1+$F$5)^A8401</f>
        <v>-2.64528276656738</v>
      </c>
      <c r="C8401" s="43" t="n">
        <f aca="false">IF(AND(B8401&gt;=0,B8400&lt;0),1,0)</f>
        <v>0</v>
      </c>
    </row>
    <row r="8402" customFormat="false" ht="12.8" hidden="false" customHeight="false" outlineLevel="0" collapsed="false">
      <c r="A8402" s="8" t="n">
        <f aca="false">A8401-0.01</f>
        <v>16.0199999999855</v>
      </c>
      <c r="B8402" s="42" t="n">
        <f aca="false">1+$F$5*$F$4*(1+$F$6)^A8402-(1+$F$5)^A8402</f>
        <v>-2.63708134623459</v>
      </c>
      <c r="C8402" s="43" t="n">
        <f aca="false">IF(AND(B8402&gt;=0,B8401&lt;0),1,0)</f>
        <v>0</v>
      </c>
    </row>
    <row r="8403" customFormat="false" ht="12.8" hidden="false" customHeight="false" outlineLevel="0" collapsed="false">
      <c r="A8403" s="8" t="n">
        <f aca="false">A8402-0.01</f>
        <v>16.0099999999855</v>
      </c>
      <c r="B8403" s="42" t="n">
        <f aca="false">1+$F$5*$F$4*(1+$F$6)^A8403-(1+$F$5)^A8403</f>
        <v>-2.62889095189478</v>
      </c>
      <c r="C8403" s="43" t="n">
        <f aca="false">IF(AND(B8403&gt;=0,B8402&lt;0),1,0)</f>
        <v>0</v>
      </c>
    </row>
    <row r="8404" customFormat="false" ht="12.8" hidden="false" customHeight="false" outlineLevel="0" collapsed="false">
      <c r="A8404" s="8" t="n">
        <f aca="false">A8403-0.01</f>
        <v>15.9999999999855</v>
      </c>
      <c r="B8404" s="42" t="n">
        <f aca="false">1+$F$5*$F$4*(1+$F$6)^A8404-(1+$F$5)^A8404</f>
        <v>-2.62071156967896</v>
      </c>
      <c r="C8404" s="43" t="n">
        <f aca="false">IF(AND(B8404&gt;=0,B8403&lt;0),1,0)</f>
        <v>0</v>
      </c>
    </row>
    <row r="8405" customFormat="false" ht="12.8" hidden="false" customHeight="false" outlineLevel="0" collapsed="false">
      <c r="A8405" s="8" t="n">
        <f aca="false">A8404-0.01</f>
        <v>15.9899999999855</v>
      </c>
      <c r="B8405" s="42" t="n">
        <f aca="false">1+$F$5*$F$4*(1+$F$6)^A8405-(1+$F$5)^A8405</f>
        <v>-2.61254318573535</v>
      </c>
      <c r="C8405" s="43" t="n">
        <f aca="false">IF(AND(B8405&gt;=0,B8404&lt;0),1,0)</f>
        <v>0</v>
      </c>
    </row>
    <row r="8406" customFormat="false" ht="12.8" hidden="false" customHeight="false" outlineLevel="0" collapsed="false">
      <c r="A8406" s="8" t="n">
        <f aca="false">A8405-0.01</f>
        <v>15.9799999999855</v>
      </c>
      <c r="B8406" s="42" t="n">
        <f aca="false">1+$F$5*$F$4*(1+$F$6)^A8406-(1+$F$5)^A8406</f>
        <v>-2.60438578622938</v>
      </c>
      <c r="C8406" s="43" t="n">
        <f aca="false">IF(AND(B8406&gt;=0,B8405&lt;0),1,0)</f>
        <v>0</v>
      </c>
    </row>
    <row r="8407" customFormat="false" ht="12.8" hidden="false" customHeight="false" outlineLevel="0" collapsed="false">
      <c r="A8407" s="8" t="n">
        <f aca="false">A8406-0.01</f>
        <v>15.9699999999855</v>
      </c>
      <c r="B8407" s="42" t="n">
        <f aca="false">1+$F$5*$F$4*(1+$F$6)^A8407-(1+$F$5)^A8407</f>
        <v>-2.59623935734372</v>
      </c>
      <c r="C8407" s="43" t="n">
        <f aca="false">IF(AND(B8407&gt;=0,B8406&lt;0),1,0)</f>
        <v>0</v>
      </c>
    </row>
    <row r="8408" customFormat="false" ht="12.8" hidden="false" customHeight="false" outlineLevel="0" collapsed="false">
      <c r="A8408" s="8" t="n">
        <f aca="false">A8407-0.01</f>
        <v>15.9599999999855</v>
      </c>
      <c r="B8408" s="42" t="n">
        <f aca="false">1+$F$5*$F$4*(1+$F$6)^A8408-(1+$F$5)^A8408</f>
        <v>-2.58810388527817</v>
      </c>
      <c r="C8408" s="43" t="n">
        <f aca="false">IF(AND(B8408&gt;=0,B8407&lt;0),1,0)</f>
        <v>0</v>
      </c>
    </row>
    <row r="8409" customFormat="false" ht="12.8" hidden="false" customHeight="false" outlineLevel="0" collapsed="false">
      <c r="A8409" s="8" t="n">
        <f aca="false">A8408-0.01</f>
        <v>15.9499999999855</v>
      </c>
      <c r="B8409" s="42" t="n">
        <f aca="false">1+$F$5*$F$4*(1+$F$6)^A8409-(1+$F$5)^A8409</f>
        <v>-2.57997935624971</v>
      </c>
      <c r="C8409" s="43" t="n">
        <f aca="false">IF(AND(B8409&gt;=0,B8408&lt;0),1,0)</f>
        <v>0</v>
      </c>
    </row>
    <row r="8410" customFormat="false" ht="12.8" hidden="false" customHeight="false" outlineLevel="0" collapsed="false">
      <c r="A8410" s="8" t="n">
        <f aca="false">A8409-0.01</f>
        <v>15.9399999999855</v>
      </c>
      <c r="B8410" s="42" t="n">
        <f aca="false">1+$F$5*$F$4*(1+$F$6)^A8410-(1+$F$5)^A8410</f>
        <v>-2.57186575649244</v>
      </c>
      <c r="C8410" s="43" t="n">
        <f aca="false">IF(AND(B8410&gt;=0,B8409&lt;0),1,0)</f>
        <v>0</v>
      </c>
    </row>
    <row r="8411" customFormat="false" ht="12.8" hidden="false" customHeight="false" outlineLevel="0" collapsed="false">
      <c r="A8411" s="8" t="n">
        <f aca="false">A8410-0.01</f>
        <v>15.9299999999855</v>
      </c>
      <c r="B8411" s="42" t="n">
        <f aca="false">1+$F$5*$F$4*(1+$F$6)^A8411-(1+$F$5)^A8411</f>
        <v>-2.56376307225759</v>
      </c>
      <c r="C8411" s="43" t="n">
        <f aca="false">IF(AND(B8411&gt;=0,B8410&lt;0),1,0)</f>
        <v>0</v>
      </c>
    </row>
    <row r="8412" customFormat="false" ht="12.8" hidden="false" customHeight="false" outlineLevel="0" collapsed="false">
      <c r="A8412" s="8" t="n">
        <f aca="false">A8411-0.01</f>
        <v>15.9199999999855</v>
      </c>
      <c r="B8412" s="42" t="n">
        <f aca="false">1+$F$5*$F$4*(1+$F$6)^A8412-(1+$F$5)^A8412</f>
        <v>-2.55567128981346</v>
      </c>
      <c r="C8412" s="43" t="n">
        <f aca="false">IF(AND(B8412&gt;=0,B8411&lt;0),1,0)</f>
        <v>0</v>
      </c>
    </row>
    <row r="8413" customFormat="false" ht="12.8" hidden="false" customHeight="false" outlineLevel="0" collapsed="false">
      <c r="A8413" s="8" t="n">
        <f aca="false">A8412-0.01</f>
        <v>15.9099999999855</v>
      </c>
      <c r="B8413" s="42" t="n">
        <f aca="false">1+$F$5*$F$4*(1+$F$6)^A8413-(1+$F$5)^A8413</f>
        <v>-2.54759039544544</v>
      </c>
      <c r="C8413" s="43" t="n">
        <f aca="false">IF(AND(B8413&gt;=0,B8412&lt;0),1,0)</f>
        <v>0</v>
      </c>
    </row>
    <row r="8414" customFormat="false" ht="12.8" hidden="false" customHeight="false" outlineLevel="0" collapsed="false">
      <c r="A8414" s="8" t="n">
        <f aca="false">A8413-0.01</f>
        <v>15.8999999999855</v>
      </c>
      <c r="B8414" s="42" t="n">
        <f aca="false">1+$F$5*$F$4*(1+$F$6)^A8414-(1+$F$5)^A8414</f>
        <v>-2.53952037545595</v>
      </c>
      <c r="C8414" s="43" t="n">
        <f aca="false">IF(AND(B8414&gt;=0,B8413&lt;0),1,0)</f>
        <v>0</v>
      </c>
    </row>
    <row r="8415" customFormat="false" ht="12.8" hidden="false" customHeight="false" outlineLevel="0" collapsed="false">
      <c r="A8415" s="8" t="n">
        <f aca="false">A8414-0.01</f>
        <v>15.8899999999855</v>
      </c>
      <c r="B8415" s="42" t="n">
        <f aca="false">1+$F$5*$F$4*(1+$F$6)^A8415-(1+$F$5)^A8415</f>
        <v>-2.53146121616444</v>
      </c>
      <c r="C8415" s="43" t="n">
        <f aca="false">IF(AND(B8415&gt;=0,B8414&lt;0),1,0)</f>
        <v>0</v>
      </c>
    </row>
    <row r="8416" customFormat="false" ht="12.8" hidden="false" customHeight="false" outlineLevel="0" collapsed="false">
      <c r="A8416" s="8" t="n">
        <f aca="false">A8415-0.01</f>
        <v>15.8799999999855</v>
      </c>
      <c r="B8416" s="42" t="n">
        <f aca="false">1+$F$5*$F$4*(1+$F$6)^A8416-(1+$F$5)^A8416</f>
        <v>-2.52341290390737</v>
      </c>
      <c r="C8416" s="43" t="n">
        <f aca="false">IF(AND(B8416&gt;=0,B8415&lt;0),1,0)</f>
        <v>0</v>
      </c>
    </row>
    <row r="8417" customFormat="false" ht="12.8" hidden="false" customHeight="false" outlineLevel="0" collapsed="false">
      <c r="A8417" s="8" t="n">
        <f aca="false">A8416-0.01</f>
        <v>15.8699999999855</v>
      </c>
      <c r="B8417" s="42" t="n">
        <f aca="false">1+$F$5*$F$4*(1+$F$6)^A8417-(1+$F$5)^A8417</f>
        <v>-2.5153754250382</v>
      </c>
      <c r="C8417" s="43" t="n">
        <f aca="false">IF(AND(B8417&gt;=0,B8416&lt;0),1,0)</f>
        <v>0</v>
      </c>
    </row>
    <row r="8418" customFormat="false" ht="12.8" hidden="false" customHeight="false" outlineLevel="0" collapsed="false">
      <c r="A8418" s="8" t="n">
        <f aca="false">A8417-0.01</f>
        <v>15.8599999999855</v>
      </c>
      <c r="B8418" s="42" t="n">
        <f aca="false">1+$F$5*$F$4*(1+$F$6)^A8418-(1+$F$5)^A8418</f>
        <v>-2.50734876592733</v>
      </c>
      <c r="C8418" s="43" t="n">
        <f aca="false">IF(AND(B8418&gt;=0,B8417&lt;0),1,0)</f>
        <v>0</v>
      </c>
    </row>
    <row r="8419" customFormat="false" ht="12.8" hidden="false" customHeight="false" outlineLevel="0" collapsed="false">
      <c r="A8419" s="8" t="n">
        <f aca="false">A8418-0.01</f>
        <v>15.8499999999855</v>
      </c>
      <c r="B8419" s="42" t="n">
        <f aca="false">1+$F$5*$F$4*(1+$F$6)^A8419-(1+$F$5)^A8419</f>
        <v>-2.4993329129621</v>
      </c>
      <c r="C8419" s="43" t="n">
        <f aca="false">IF(AND(B8419&gt;=0,B8418&lt;0),1,0)</f>
        <v>0</v>
      </c>
    </row>
    <row r="8420" customFormat="false" ht="12.8" hidden="false" customHeight="false" outlineLevel="0" collapsed="false">
      <c r="A8420" s="8" t="n">
        <f aca="false">A8419-0.01</f>
        <v>15.8399999999855</v>
      </c>
      <c r="B8420" s="42" t="n">
        <f aca="false">1+$F$5*$F$4*(1+$F$6)^A8420-(1+$F$5)^A8420</f>
        <v>-2.49132785254681</v>
      </c>
      <c r="C8420" s="43" t="n">
        <f aca="false">IF(AND(B8420&gt;=0,B8419&lt;0),1,0)</f>
        <v>0</v>
      </c>
    </row>
    <row r="8421" customFormat="false" ht="12.8" hidden="false" customHeight="false" outlineLevel="0" collapsed="false">
      <c r="A8421" s="8" t="n">
        <f aca="false">A8420-0.01</f>
        <v>15.8299999999855</v>
      </c>
      <c r="B8421" s="42" t="n">
        <f aca="false">1+$F$5*$F$4*(1+$F$6)^A8421-(1+$F$5)^A8421</f>
        <v>-2.48333357110262</v>
      </c>
      <c r="C8421" s="43" t="n">
        <f aca="false">IF(AND(B8421&gt;=0,B8420&lt;0),1,0)</f>
        <v>0</v>
      </c>
    </row>
    <row r="8422" customFormat="false" ht="12.8" hidden="false" customHeight="false" outlineLevel="0" collapsed="false">
      <c r="A8422" s="8" t="n">
        <f aca="false">A8421-0.01</f>
        <v>15.8199999999855</v>
      </c>
      <c r="B8422" s="42" t="n">
        <f aca="false">1+$F$5*$F$4*(1+$F$6)^A8422-(1+$F$5)^A8422</f>
        <v>-2.47535005506759</v>
      </c>
      <c r="C8422" s="43" t="n">
        <f aca="false">IF(AND(B8422&gt;=0,B8421&lt;0),1,0)</f>
        <v>0</v>
      </c>
    </row>
    <row r="8423" customFormat="false" ht="12.8" hidden="false" customHeight="false" outlineLevel="0" collapsed="false">
      <c r="A8423" s="8" t="n">
        <f aca="false">A8422-0.01</f>
        <v>15.8099999999855</v>
      </c>
      <c r="B8423" s="42" t="n">
        <f aca="false">1+$F$5*$F$4*(1+$F$6)^A8423-(1+$F$5)^A8423</f>
        <v>-2.46737729089663</v>
      </c>
      <c r="C8423" s="43" t="n">
        <f aca="false">IF(AND(B8423&gt;=0,B8422&lt;0),1,0)</f>
        <v>0</v>
      </c>
    </row>
    <row r="8424" customFormat="false" ht="12.8" hidden="false" customHeight="false" outlineLevel="0" collapsed="false">
      <c r="A8424" s="8" t="n">
        <f aca="false">A8423-0.01</f>
        <v>15.7999999999855</v>
      </c>
      <c r="B8424" s="42" t="n">
        <f aca="false">1+$F$5*$F$4*(1+$F$6)^A8424-(1+$F$5)^A8424</f>
        <v>-2.45941526506149</v>
      </c>
      <c r="C8424" s="43" t="n">
        <f aca="false">IF(AND(B8424&gt;=0,B8423&lt;0),1,0)</f>
        <v>0</v>
      </c>
    </row>
    <row r="8425" customFormat="false" ht="12.8" hidden="false" customHeight="false" outlineLevel="0" collapsed="false">
      <c r="A8425" s="8" t="n">
        <f aca="false">A8424-0.01</f>
        <v>15.7899999999855</v>
      </c>
      <c r="B8425" s="42" t="n">
        <f aca="false">1+$F$5*$F$4*(1+$F$6)^A8425-(1+$F$5)^A8425</f>
        <v>-2.45146396405074</v>
      </c>
      <c r="C8425" s="43" t="n">
        <f aca="false">IF(AND(B8425&gt;=0,B8424&lt;0),1,0)</f>
        <v>0</v>
      </c>
    </row>
    <row r="8426" customFormat="false" ht="12.8" hidden="false" customHeight="false" outlineLevel="0" collapsed="false">
      <c r="A8426" s="8" t="n">
        <f aca="false">A8425-0.01</f>
        <v>15.7799999999855</v>
      </c>
      <c r="B8426" s="42" t="n">
        <f aca="false">1+$F$5*$F$4*(1+$F$6)^A8426-(1+$F$5)^A8426</f>
        <v>-2.44352337436976</v>
      </c>
      <c r="C8426" s="43" t="n">
        <f aca="false">IF(AND(B8426&gt;=0,B8425&lt;0),1,0)</f>
        <v>0</v>
      </c>
    </row>
    <row r="8427" customFormat="false" ht="12.8" hidden="false" customHeight="false" outlineLevel="0" collapsed="false">
      <c r="A8427" s="8" t="n">
        <f aca="false">A8426-0.01</f>
        <v>15.7699999999855</v>
      </c>
      <c r="B8427" s="42" t="n">
        <f aca="false">1+$F$5*$F$4*(1+$F$6)^A8427-(1+$F$5)^A8427</f>
        <v>-2.43559348254067</v>
      </c>
      <c r="C8427" s="43" t="n">
        <f aca="false">IF(AND(B8427&gt;=0,B8426&lt;0),1,0)</f>
        <v>0</v>
      </c>
    </row>
    <row r="8428" customFormat="false" ht="12.8" hidden="false" customHeight="false" outlineLevel="0" collapsed="false">
      <c r="A8428" s="8" t="n">
        <f aca="false">A8427-0.01</f>
        <v>15.7599999999855</v>
      </c>
      <c r="B8428" s="42" t="n">
        <f aca="false">1+$F$5*$F$4*(1+$F$6)^A8428-(1+$F$5)^A8428</f>
        <v>-2.42767427510238</v>
      </c>
      <c r="C8428" s="43" t="n">
        <f aca="false">IF(AND(B8428&gt;=0,B8427&lt;0),1,0)</f>
        <v>0</v>
      </c>
    </row>
    <row r="8429" customFormat="false" ht="12.8" hidden="false" customHeight="false" outlineLevel="0" collapsed="false">
      <c r="A8429" s="8" t="n">
        <f aca="false">A8428-0.01</f>
        <v>15.7499999999855</v>
      </c>
      <c r="B8429" s="42" t="n">
        <f aca="false">1+$F$5*$F$4*(1+$F$6)^A8429-(1+$F$5)^A8429</f>
        <v>-2.41976573861052</v>
      </c>
      <c r="C8429" s="43" t="n">
        <f aca="false">IF(AND(B8429&gt;=0,B8428&lt;0),1,0)</f>
        <v>0</v>
      </c>
    </row>
    <row r="8430" customFormat="false" ht="12.8" hidden="false" customHeight="false" outlineLevel="0" collapsed="false">
      <c r="A8430" s="8" t="n">
        <f aca="false">A8429-0.01</f>
        <v>15.7399999999855</v>
      </c>
      <c r="B8430" s="42" t="n">
        <f aca="false">1+$F$5*$F$4*(1+$F$6)^A8430-(1+$F$5)^A8430</f>
        <v>-2.41186785963742</v>
      </c>
      <c r="C8430" s="43" t="n">
        <f aca="false">IF(AND(B8430&gt;=0,B8429&lt;0),1,0)</f>
        <v>0</v>
      </c>
    </row>
    <row r="8431" customFormat="false" ht="12.8" hidden="false" customHeight="false" outlineLevel="0" collapsed="false">
      <c r="A8431" s="8" t="n">
        <f aca="false">A8430-0.01</f>
        <v>15.7299999999855</v>
      </c>
      <c r="B8431" s="42" t="n">
        <f aca="false">1+$F$5*$F$4*(1+$F$6)^A8431-(1+$F$5)^A8431</f>
        <v>-2.40398062477213</v>
      </c>
      <c r="C8431" s="43" t="n">
        <f aca="false">IF(AND(B8431&gt;=0,B8430&lt;0),1,0)</f>
        <v>0</v>
      </c>
    </row>
    <row r="8432" customFormat="false" ht="12.8" hidden="false" customHeight="false" outlineLevel="0" collapsed="false">
      <c r="A8432" s="8" t="n">
        <f aca="false">A8431-0.01</f>
        <v>15.7199999999855</v>
      </c>
      <c r="B8432" s="42" t="n">
        <f aca="false">1+$F$5*$F$4*(1+$F$6)^A8432-(1+$F$5)^A8432</f>
        <v>-2.39610402062035</v>
      </c>
      <c r="C8432" s="43" t="n">
        <f aca="false">IF(AND(B8432&gt;=0,B8431&lt;0),1,0)</f>
        <v>0</v>
      </c>
    </row>
    <row r="8433" customFormat="false" ht="12.8" hidden="false" customHeight="false" outlineLevel="0" collapsed="false">
      <c r="A8433" s="8" t="n">
        <f aca="false">A8432-0.01</f>
        <v>15.7099999999855</v>
      </c>
      <c r="B8433" s="42" t="n">
        <f aca="false">1+$F$5*$F$4*(1+$F$6)^A8433-(1+$F$5)^A8433</f>
        <v>-2.38823803380445</v>
      </c>
      <c r="C8433" s="43" t="n">
        <f aca="false">IF(AND(B8433&gt;=0,B8432&lt;0),1,0)</f>
        <v>0</v>
      </c>
    </row>
    <row r="8434" customFormat="false" ht="12.8" hidden="false" customHeight="false" outlineLevel="0" collapsed="false">
      <c r="A8434" s="8" t="n">
        <f aca="false">A8433-0.01</f>
        <v>15.6999999999855</v>
      </c>
      <c r="B8434" s="42" t="n">
        <f aca="false">1+$F$5*$F$4*(1+$F$6)^A8434-(1+$F$5)^A8434</f>
        <v>-2.38038265096339</v>
      </c>
      <c r="C8434" s="43" t="n">
        <f aca="false">IF(AND(B8434&gt;=0,B8433&lt;0),1,0)</f>
        <v>0</v>
      </c>
    </row>
    <row r="8435" customFormat="false" ht="12.8" hidden="false" customHeight="false" outlineLevel="0" collapsed="false">
      <c r="A8435" s="8" t="n">
        <f aca="false">A8434-0.01</f>
        <v>15.6899999999855</v>
      </c>
      <c r="B8435" s="42" t="n">
        <f aca="false">1+$F$5*$F$4*(1+$F$6)^A8435-(1+$F$5)^A8435</f>
        <v>-2.3725378587528</v>
      </c>
      <c r="C8435" s="43" t="n">
        <f aca="false">IF(AND(B8435&gt;=0,B8434&lt;0),1,0)</f>
        <v>0</v>
      </c>
    </row>
    <row r="8436" customFormat="false" ht="12.8" hidden="false" customHeight="false" outlineLevel="0" collapsed="false">
      <c r="A8436" s="8" t="n">
        <f aca="false">A8435-0.01</f>
        <v>15.6799999999855</v>
      </c>
      <c r="B8436" s="42" t="n">
        <f aca="false">1+$F$5*$F$4*(1+$F$6)^A8436-(1+$F$5)^A8436</f>
        <v>-2.36470364384485</v>
      </c>
      <c r="C8436" s="43" t="n">
        <f aca="false">IF(AND(B8436&gt;=0,B8435&lt;0),1,0)</f>
        <v>0</v>
      </c>
    </row>
    <row r="8437" customFormat="false" ht="12.8" hidden="false" customHeight="false" outlineLevel="0" collapsed="false">
      <c r="A8437" s="8" t="n">
        <f aca="false">A8436-0.01</f>
        <v>15.6699999999855</v>
      </c>
      <c r="B8437" s="42" t="n">
        <f aca="false">1+$F$5*$F$4*(1+$F$6)^A8437-(1+$F$5)^A8437</f>
        <v>-2.3568799929283</v>
      </c>
      <c r="C8437" s="43" t="n">
        <f aca="false">IF(AND(B8437&gt;=0,B8436&lt;0),1,0)</f>
        <v>0</v>
      </c>
    </row>
    <row r="8438" customFormat="false" ht="12.8" hidden="false" customHeight="false" outlineLevel="0" collapsed="false">
      <c r="A8438" s="8" t="n">
        <f aca="false">A8437-0.01</f>
        <v>15.6599999999855</v>
      </c>
      <c r="B8438" s="42" t="n">
        <f aca="false">1+$F$5*$F$4*(1+$F$6)^A8438-(1+$F$5)^A8438</f>
        <v>-2.34906689270846</v>
      </c>
      <c r="C8438" s="43" t="n">
        <f aca="false">IF(AND(B8438&gt;=0,B8437&lt;0),1,0)</f>
        <v>0</v>
      </c>
    </row>
    <row r="8439" customFormat="false" ht="12.8" hidden="false" customHeight="false" outlineLevel="0" collapsed="false">
      <c r="A8439" s="8" t="n">
        <f aca="false">A8438-0.01</f>
        <v>15.6499999999855</v>
      </c>
      <c r="B8439" s="42" t="n">
        <f aca="false">1+$F$5*$F$4*(1+$F$6)^A8439-(1+$F$5)^A8439</f>
        <v>-2.34126432990715</v>
      </c>
      <c r="C8439" s="43" t="n">
        <f aca="false">IF(AND(B8439&gt;=0,B8438&lt;0),1,0)</f>
        <v>0</v>
      </c>
    </row>
    <row r="8440" customFormat="false" ht="12.8" hidden="false" customHeight="false" outlineLevel="0" collapsed="false">
      <c r="A8440" s="8" t="n">
        <f aca="false">A8439-0.01</f>
        <v>15.6399999999855</v>
      </c>
      <c r="B8440" s="42" t="n">
        <f aca="false">1+$F$5*$F$4*(1+$F$6)^A8440-(1+$F$5)^A8440</f>
        <v>-2.33347229126271</v>
      </c>
      <c r="C8440" s="43" t="n">
        <f aca="false">IF(AND(B8440&gt;=0,B8439&lt;0),1,0)</f>
        <v>0</v>
      </c>
    </row>
    <row r="8441" customFormat="false" ht="12.8" hidden="false" customHeight="false" outlineLevel="0" collapsed="false">
      <c r="A8441" s="8" t="n">
        <f aca="false">A8440-0.01</f>
        <v>15.6299999999855</v>
      </c>
      <c r="B8441" s="42" t="n">
        <f aca="false">1+$F$5*$F$4*(1+$F$6)^A8441-(1+$F$5)^A8441</f>
        <v>-2.32569076352998</v>
      </c>
      <c r="C8441" s="43" t="n">
        <f aca="false">IF(AND(B8441&gt;=0,B8440&lt;0),1,0)</f>
        <v>0</v>
      </c>
    </row>
    <row r="8442" customFormat="false" ht="12.8" hidden="false" customHeight="false" outlineLevel="0" collapsed="false">
      <c r="A8442" s="8" t="n">
        <f aca="false">A8441-0.01</f>
        <v>15.6199999999855</v>
      </c>
      <c r="B8442" s="42" t="n">
        <f aca="false">1+$F$5*$F$4*(1+$F$6)^A8442-(1+$F$5)^A8442</f>
        <v>-2.31791973348024</v>
      </c>
      <c r="C8442" s="43" t="n">
        <f aca="false">IF(AND(B8442&gt;=0,B8441&lt;0),1,0)</f>
        <v>0</v>
      </c>
    </row>
    <row r="8443" customFormat="false" ht="12.8" hidden="false" customHeight="false" outlineLevel="0" collapsed="false">
      <c r="A8443" s="8" t="n">
        <f aca="false">A8442-0.01</f>
        <v>15.6099999999855</v>
      </c>
      <c r="B8443" s="42" t="n">
        <f aca="false">1+$F$5*$F$4*(1+$F$6)^A8443-(1+$F$5)^A8443</f>
        <v>-2.31015918790122</v>
      </c>
      <c r="C8443" s="43" t="n">
        <f aca="false">IF(AND(B8443&gt;=0,B8442&lt;0),1,0)</f>
        <v>0</v>
      </c>
    </row>
    <row r="8444" customFormat="false" ht="12.8" hidden="false" customHeight="false" outlineLevel="0" collapsed="false">
      <c r="A8444" s="8" t="n">
        <f aca="false">A8443-0.01</f>
        <v>15.5999999999855</v>
      </c>
      <c r="B8444" s="42" t="n">
        <f aca="false">1+$F$5*$F$4*(1+$F$6)^A8444-(1+$F$5)^A8444</f>
        <v>-2.3024091135971</v>
      </c>
      <c r="C8444" s="43" t="n">
        <f aca="false">IF(AND(B8444&gt;=0,B8443&lt;0),1,0)</f>
        <v>0</v>
      </c>
    </row>
    <row r="8445" customFormat="false" ht="12.8" hidden="false" customHeight="false" outlineLevel="0" collapsed="false">
      <c r="A8445" s="8" t="n">
        <f aca="false">A8444-0.01</f>
        <v>15.5899999999855</v>
      </c>
      <c r="B8445" s="42" t="n">
        <f aca="false">1+$F$5*$F$4*(1+$F$6)^A8445-(1+$F$5)^A8445</f>
        <v>-2.29466949738844</v>
      </c>
      <c r="C8445" s="43" t="n">
        <f aca="false">IF(AND(B8445&gt;=0,B8444&lt;0),1,0)</f>
        <v>0</v>
      </c>
    </row>
    <row r="8446" customFormat="false" ht="12.8" hidden="false" customHeight="false" outlineLevel="0" collapsed="false">
      <c r="A8446" s="8" t="n">
        <f aca="false">A8445-0.01</f>
        <v>15.5799999999855</v>
      </c>
      <c r="B8446" s="42" t="n">
        <f aca="false">1+$F$5*$F$4*(1+$F$6)^A8446-(1+$F$5)^A8446</f>
        <v>-2.28694032611218</v>
      </c>
      <c r="C8446" s="43" t="n">
        <f aca="false">IF(AND(B8446&gt;=0,B8445&lt;0),1,0)</f>
        <v>0</v>
      </c>
    </row>
    <row r="8447" customFormat="false" ht="12.8" hidden="false" customHeight="false" outlineLevel="0" collapsed="false">
      <c r="A8447" s="8" t="n">
        <f aca="false">A8446-0.01</f>
        <v>15.5699999999855</v>
      </c>
      <c r="B8447" s="42" t="n">
        <f aca="false">1+$F$5*$F$4*(1+$F$6)^A8447-(1+$F$5)^A8447</f>
        <v>-2.27922158662165</v>
      </c>
      <c r="C8447" s="43" t="n">
        <f aca="false">IF(AND(B8447&gt;=0,B8446&lt;0),1,0)</f>
        <v>0</v>
      </c>
    </row>
    <row r="8448" customFormat="false" ht="12.8" hidden="false" customHeight="false" outlineLevel="0" collapsed="false">
      <c r="A8448" s="8" t="n">
        <f aca="false">A8447-0.01</f>
        <v>15.5599999999855</v>
      </c>
      <c r="B8448" s="42" t="n">
        <f aca="false">1+$F$5*$F$4*(1+$F$6)^A8448-(1+$F$5)^A8448</f>
        <v>-2.27151326578651</v>
      </c>
      <c r="C8448" s="43" t="n">
        <f aca="false">IF(AND(B8448&gt;=0,B8447&lt;0),1,0)</f>
        <v>0</v>
      </c>
    </row>
    <row r="8449" customFormat="false" ht="12.8" hidden="false" customHeight="false" outlineLevel="0" collapsed="false">
      <c r="A8449" s="8" t="n">
        <f aca="false">A8448-0.01</f>
        <v>15.5499999999855</v>
      </c>
      <c r="B8449" s="42" t="n">
        <f aca="false">1+$F$5*$F$4*(1+$F$6)^A8449-(1+$F$5)^A8449</f>
        <v>-2.26381535049273</v>
      </c>
      <c r="C8449" s="43" t="n">
        <f aca="false">IF(AND(B8449&gt;=0,B8448&lt;0),1,0)</f>
        <v>0</v>
      </c>
    </row>
    <row r="8450" customFormat="false" ht="12.8" hidden="false" customHeight="false" outlineLevel="0" collapsed="false">
      <c r="A8450" s="8" t="n">
        <f aca="false">A8449-0.01</f>
        <v>15.5399999999855</v>
      </c>
      <c r="B8450" s="42" t="n">
        <f aca="false">1+$F$5*$F$4*(1+$F$6)^A8450-(1+$F$5)^A8450</f>
        <v>-2.25612782764262</v>
      </c>
      <c r="C8450" s="43" t="n">
        <f aca="false">IF(AND(B8450&gt;=0,B8449&lt;0),1,0)</f>
        <v>0</v>
      </c>
    </row>
    <row r="8451" customFormat="false" ht="12.8" hidden="false" customHeight="false" outlineLevel="0" collapsed="false">
      <c r="A8451" s="8" t="n">
        <f aca="false">A8450-0.01</f>
        <v>15.5299999999855</v>
      </c>
      <c r="B8451" s="42" t="n">
        <f aca="false">1+$F$5*$F$4*(1+$F$6)^A8451-(1+$F$5)^A8451</f>
        <v>-2.24845068415472</v>
      </c>
      <c r="C8451" s="43" t="n">
        <f aca="false">IF(AND(B8451&gt;=0,B8450&lt;0),1,0)</f>
        <v>0</v>
      </c>
    </row>
    <row r="8452" customFormat="false" ht="12.8" hidden="false" customHeight="false" outlineLevel="0" collapsed="false">
      <c r="A8452" s="8" t="n">
        <f aca="false">A8451-0.01</f>
        <v>15.5199999999855</v>
      </c>
      <c r="B8452" s="42" t="n">
        <f aca="false">1+$F$5*$F$4*(1+$F$6)^A8452-(1+$F$5)^A8452</f>
        <v>-2.24078390696389</v>
      </c>
      <c r="C8452" s="43" t="n">
        <f aca="false">IF(AND(B8452&gt;=0,B8451&lt;0),1,0)</f>
        <v>0</v>
      </c>
    </row>
    <row r="8453" customFormat="false" ht="12.8" hidden="false" customHeight="false" outlineLevel="0" collapsed="false">
      <c r="A8453" s="8" t="n">
        <f aca="false">A8452-0.01</f>
        <v>15.5099999999855</v>
      </c>
      <c r="B8453" s="42" t="n">
        <f aca="false">1+$F$5*$F$4*(1+$F$6)^A8453-(1+$F$5)^A8453</f>
        <v>-2.23312748302119</v>
      </c>
      <c r="C8453" s="43" t="n">
        <f aca="false">IF(AND(B8453&gt;=0,B8452&lt;0),1,0)</f>
        <v>0</v>
      </c>
    </row>
    <row r="8454" customFormat="false" ht="12.8" hidden="false" customHeight="false" outlineLevel="0" collapsed="false">
      <c r="A8454" s="8" t="n">
        <f aca="false">A8453-0.01</f>
        <v>15.4999999999855</v>
      </c>
      <c r="B8454" s="42" t="n">
        <f aca="false">1+$F$5*$F$4*(1+$F$6)^A8454-(1+$F$5)^A8454</f>
        <v>-2.22548139929393</v>
      </c>
      <c r="C8454" s="43" t="n">
        <f aca="false">IF(AND(B8454&gt;=0,B8453&lt;0),1,0)</f>
        <v>0</v>
      </c>
    </row>
    <row r="8455" customFormat="false" ht="12.8" hidden="false" customHeight="false" outlineLevel="0" collapsed="false">
      <c r="A8455" s="8" t="n">
        <f aca="false">A8454-0.01</f>
        <v>15.4899999999855</v>
      </c>
      <c r="B8455" s="42" t="n">
        <f aca="false">1+$F$5*$F$4*(1+$F$6)^A8455-(1+$F$5)^A8455</f>
        <v>-2.2178456427656</v>
      </c>
      <c r="C8455" s="43" t="n">
        <f aca="false">IF(AND(B8455&gt;=0,B8454&lt;0),1,0)</f>
        <v>0</v>
      </c>
    </row>
    <row r="8456" customFormat="false" ht="12.8" hidden="false" customHeight="false" outlineLevel="0" collapsed="false">
      <c r="A8456" s="8" t="n">
        <f aca="false">A8455-0.01</f>
        <v>15.4799999999855</v>
      </c>
      <c r="B8456" s="42" t="n">
        <f aca="false">1+$F$5*$F$4*(1+$F$6)^A8456-(1+$F$5)^A8456</f>
        <v>-2.21022020043589</v>
      </c>
      <c r="C8456" s="43" t="n">
        <f aca="false">IF(AND(B8456&gt;=0,B8455&lt;0),1,0)</f>
        <v>0</v>
      </c>
    </row>
    <row r="8457" customFormat="false" ht="12.8" hidden="false" customHeight="false" outlineLevel="0" collapsed="false">
      <c r="A8457" s="8" t="n">
        <f aca="false">A8456-0.01</f>
        <v>15.4699999999855</v>
      </c>
      <c r="B8457" s="42" t="n">
        <f aca="false">1+$F$5*$F$4*(1+$F$6)^A8457-(1+$F$5)^A8457</f>
        <v>-2.20260505932064</v>
      </c>
      <c r="C8457" s="43" t="n">
        <f aca="false">IF(AND(B8457&gt;=0,B8456&lt;0),1,0)</f>
        <v>0</v>
      </c>
    </row>
    <row r="8458" customFormat="false" ht="12.8" hidden="false" customHeight="false" outlineLevel="0" collapsed="false">
      <c r="A8458" s="8" t="n">
        <f aca="false">A8457-0.01</f>
        <v>15.4599999999855</v>
      </c>
      <c r="B8458" s="42" t="n">
        <f aca="false">1+$F$5*$F$4*(1+$F$6)^A8458-(1+$F$5)^A8458</f>
        <v>-2.19500020645185</v>
      </c>
      <c r="C8458" s="43" t="n">
        <f aca="false">IF(AND(B8458&gt;=0,B8457&lt;0),1,0)</f>
        <v>0</v>
      </c>
    </row>
    <row r="8459" customFormat="false" ht="12.8" hidden="false" customHeight="false" outlineLevel="0" collapsed="false">
      <c r="A8459" s="8" t="n">
        <f aca="false">A8458-0.01</f>
        <v>15.4499999999855</v>
      </c>
      <c r="B8459" s="42" t="n">
        <f aca="false">1+$F$5*$F$4*(1+$F$6)^A8459-(1+$F$5)^A8459</f>
        <v>-2.18740562887762</v>
      </c>
      <c r="C8459" s="43" t="n">
        <f aca="false">IF(AND(B8459&gt;=0,B8458&lt;0),1,0)</f>
        <v>0</v>
      </c>
    </row>
    <row r="8460" customFormat="false" ht="12.8" hidden="false" customHeight="false" outlineLevel="0" collapsed="false">
      <c r="A8460" s="8" t="n">
        <f aca="false">A8459-0.01</f>
        <v>15.4399999999855</v>
      </c>
      <c r="B8460" s="42" t="n">
        <f aca="false">1+$F$5*$F$4*(1+$F$6)^A8460-(1+$F$5)^A8460</f>
        <v>-2.17982131366217</v>
      </c>
      <c r="C8460" s="43" t="n">
        <f aca="false">IF(AND(B8460&gt;=0,B8459&lt;0),1,0)</f>
        <v>0</v>
      </c>
    </row>
    <row r="8461" customFormat="false" ht="12.8" hidden="false" customHeight="false" outlineLevel="0" collapsed="false">
      <c r="A8461" s="8" t="n">
        <f aca="false">A8460-0.01</f>
        <v>15.4299999999855</v>
      </c>
      <c r="B8461" s="42" t="n">
        <f aca="false">1+$F$5*$F$4*(1+$F$6)^A8461-(1+$F$5)^A8461</f>
        <v>-2.17224724788579</v>
      </c>
      <c r="C8461" s="43" t="n">
        <f aca="false">IF(AND(B8461&gt;=0,B8460&lt;0),1,0)</f>
        <v>0</v>
      </c>
    </row>
    <row r="8462" customFormat="false" ht="12.8" hidden="false" customHeight="false" outlineLevel="0" collapsed="false">
      <c r="A8462" s="8" t="n">
        <f aca="false">A8461-0.01</f>
        <v>15.4199999999855</v>
      </c>
      <c r="B8462" s="42" t="n">
        <f aca="false">1+$F$5*$F$4*(1+$F$6)^A8462-(1+$F$5)^A8462</f>
        <v>-2.16468341864484</v>
      </c>
      <c r="C8462" s="43" t="n">
        <f aca="false">IF(AND(B8462&gt;=0,B8461&lt;0),1,0)</f>
        <v>0</v>
      </c>
    </row>
    <row r="8463" customFormat="false" ht="12.8" hidden="false" customHeight="false" outlineLevel="0" collapsed="false">
      <c r="A8463" s="8" t="n">
        <f aca="false">A8462-0.01</f>
        <v>15.4099999999855</v>
      </c>
      <c r="B8463" s="42" t="n">
        <f aca="false">1+$F$5*$F$4*(1+$F$6)^A8463-(1+$F$5)^A8463</f>
        <v>-2.15712981305172</v>
      </c>
      <c r="C8463" s="43" t="n">
        <f aca="false">IF(AND(B8463&gt;=0,B8462&lt;0),1,0)</f>
        <v>0</v>
      </c>
    </row>
    <row r="8464" customFormat="false" ht="12.8" hidden="false" customHeight="false" outlineLevel="0" collapsed="false">
      <c r="A8464" s="8" t="n">
        <f aca="false">A8463-0.01</f>
        <v>15.3999999999855</v>
      </c>
      <c r="B8464" s="42" t="n">
        <f aca="false">1+$F$5*$F$4*(1+$F$6)^A8464-(1+$F$5)^A8464</f>
        <v>-2.14958641823485</v>
      </c>
      <c r="C8464" s="43" t="n">
        <f aca="false">IF(AND(B8464&gt;=0,B8463&lt;0),1,0)</f>
        <v>0</v>
      </c>
    </row>
    <row r="8465" customFormat="false" ht="12.8" hidden="false" customHeight="false" outlineLevel="0" collapsed="false">
      <c r="A8465" s="8" t="n">
        <f aca="false">A8464-0.01</f>
        <v>15.3899999999855</v>
      </c>
      <c r="B8465" s="42" t="n">
        <f aca="false">1+$F$5*$F$4*(1+$F$6)^A8465-(1+$F$5)^A8465</f>
        <v>-2.14205322133866</v>
      </c>
      <c r="C8465" s="43" t="n">
        <f aca="false">IF(AND(B8465&gt;=0,B8464&lt;0),1,0)</f>
        <v>0</v>
      </c>
    </row>
    <row r="8466" customFormat="false" ht="12.8" hidden="false" customHeight="false" outlineLevel="0" collapsed="false">
      <c r="A8466" s="8" t="n">
        <f aca="false">A8465-0.01</f>
        <v>15.3799999999855</v>
      </c>
      <c r="B8466" s="42" t="n">
        <f aca="false">1+$F$5*$F$4*(1+$F$6)^A8466-(1+$F$5)^A8466</f>
        <v>-2.13453020952356</v>
      </c>
      <c r="C8466" s="43" t="n">
        <f aca="false">IF(AND(B8466&gt;=0,B8465&lt;0),1,0)</f>
        <v>0</v>
      </c>
    </row>
    <row r="8467" customFormat="false" ht="12.8" hidden="false" customHeight="false" outlineLevel="0" collapsed="false">
      <c r="A8467" s="8" t="n">
        <f aca="false">A8466-0.01</f>
        <v>15.3699999999855</v>
      </c>
      <c r="B8467" s="42" t="n">
        <f aca="false">1+$F$5*$F$4*(1+$F$6)^A8467-(1+$F$5)^A8467</f>
        <v>-2.12701736996591</v>
      </c>
      <c r="C8467" s="43" t="n">
        <f aca="false">IF(AND(B8467&gt;=0,B8466&lt;0),1,0)</f>
        <v>0</v>
      </c>
    </row>
    <row r="8468" customFormat="false" ht="12.8" hidden="false" customHeight="false" outlineLevel="0" collapsed="false">
      <c r="A8468" s="8" t="n">
        <f aca="false">A8467-0.01</f>
        <v>15.3599999999855</v>
      </c>
      <c r="B8468" s="42" t="n">
        <f aca="false">1+$F$5*$F$4*(1+$F$6)^A8468-(1+$F$5)^A8468</f>
        <v>-2.11951468985804</v>
      </c>
      <c r="C8468" s="43" t="n">
        <f aca="false">IF(AND(B8468&gt;=0,B8467&lt;0),1,0)</f>
        <v>0</v>
      </c>
    </row>
    <row r="8469" customFormat="false" ht="12.8" hidden="false" customHeight="false" outlineLevel="0" collapsed="false">
      <c r="A8469" s="8" t="n">
        <f aca="false">A8468-0.01</f>
        <v>15.3499999999855</v>
      </c>
      <c r="B8469" s="42" t="n">
        <f aca="false">1+$F$5*$F$4*(1+$F$6)^A8469-(1+$F$5)^A8469</f>
        <v>-2.11202215640818</v>
      </c>
      <c r="C8469" s="43" t="n">
        <f aca="false">IF(AND(B8469&gt;=0,B8468&lt;0),1,0)</f>
        <v>0</v>
      </c>
    </row>
    <row r="8470" customFormat="false" ht="12.8" hidden="false" customHeight="false" outlineLevel="0" collapsed="false">
      <c r="A8470" s="8" t="n">
        <f aca="false">A8469-0.01</f>
        <v>15.3399999999855</v>
      </c>
      <c r="B8470" s="42" t="n">
        <f aca="false">1+$F$5*$F$4*(1+$F$6)^A8470-(1+$F$5)^A8470</f>
        <v>-2.10453975684047</v>
      </c>
      <c r="C8470" s="43" t="n">
        <f aca="false">IF(AND(B8470&gt;=0,B8469&lt;0),1,0)</f>
        <v>0</v>
      </c>
    </row>
    <row r="8471" customFormat="false" ht="12.8" hidden="false" customHeight="false" outlineLevel="0" collapsed="false">
      <c r="A8471" s="8" t="n">
        <f aca="false">A8470-0.01</f>
        <v>15.3299999999855</v>
      </c>
      <c r="B8471" s="42" t="n">
        <f aca="false">1+$F$5*$F$4*(1+$F$6)^A8471-(1+$F$5)^A8471</f>
        <v>-2.09706747839494</v>
      </c>
      <c r="C8471" s="43" t="n">
        <f aca="false">IF(AND(B8471&gt;=0,B8470&lt;0),1,0)</f>
        <v>0</v>
      </c>
    </row>
    <row r="8472" customFormat="false" ht="12.8" hidden="false" customHeight="false" outlineLevel="0" collapsed="false">
      <c r="A8472" s="8" t="n">
        <f aca="false">A8471-0.01</f>
        <v>15.3199999999855</v>
      </c>
      <c r="B8472" s="42" t="n">
        <f aca="false">1+$F$5*$F$4*(1+$F$6)^A8472-(1+$F$5)^A8472</f>
        <v>-2.08960530832747</v>
      </c>
      <c r="C8472" s="43" t="n">
        <f aca="false">IF(AND(B8472&gt;=0,B8471&lt;0),1,0)</f>
        <v>0</v>
      </c>
    </row>
    <row r="8473" customFormat="false" ht="12.8" hidden="false" customHeight="false" outlineLevel="0" collapsed="false">
      <c r="A8473" s="8" t="n">
        <f aca="false">A8472-0.01</f>
        <v>15.3099999999855</v>
      </c>
      <c r="B8473" s="42" t="n">
        <f aca="false">1+$F$5*$F$4*(1+$F$6)^A8473-(1+$F$5)^A8473</f>
        <v>-2.08215323390981</v>
      </c>
      <c r="C8473" s="43" t="n">
        <f aca="false">IF(AND(B8473&gt;=0,B8472&lt;0),1,0)</f>
        <v>0</v>
      </c>
    </row>
    <row r="8474" customFormat="false" ht="12.8" hidden="false" customHeight="false" outlineLevel="0" collapsed="false">
      <c r="A8474" s="8" t="n">
        <f aca="false">A8473-0.01</f>
        <v>15.2999999999855</v>
      </c>
      <c r="B8474" s="42" t="n">
        <f aca="false">1+$F$5*$F$4*(1+$F$6)^A8474-(1+$F$5)^A8474</f>
        <v>-2.07471124242951</v>
      </c>
      <c r="C8474" s="43" t="n">
        <f aca="false">IF(AND(B8474&gt;=0,B8473&lt;0),1,0)</f>
        <v>0</v>
      </c>
    </row>
    <row r="8475" customFormat="false" ht="12.8" hidden="false" customHeight="false" outlineLevel="0" collapsed="false">
      <c r="A8475" s="8" t="n">
        <f aca="false">A8474-0.01</f>
        <v>15.2899999999855</v>
      </c>
      <c r="B8475" s="42" t="n">
        <f aca="false">1+$F$5*$F$4*(1+$F$6)^A8475-(1+$F$5)^A8475</f>
        <v>-2.06727932118994</v>
      </c>
      <c r="C8475" s="43" t="n">
        <f aca="false">IF(AND(B8475&gt;=0,B8474&lt;0),1,0)</f>
        <v>0</v>
      </c>
    </row>
    <row r="8476" customFormat="false" ht="12.8" hidden="false" customHeight="false" outlineLevel="0" collapsed="false">
      <c r="A8476" s="8" t="n">
        <f aca="false">A8475-0.01</f>
        <v>15.2799999999855</v>
      </c>
      <c r="B8476" s="42" t="n">
        <f aca="false">1+$F$5*$F$4*(1+$F$6)^A8476-(1+$F$5)^A8476</f>
        <v>-2.05985745751025</v>
      </c>
      <c r="C8476" s="43" t="n">
        <f aca="false">IF(AND(B8476&gt;=0,B8475&lt;0),1,0)</f>
        <v>0</v>
      </c>
    </row>
    <row r="8477" customFormat="false" ht="12.8" hidden="false" customHeight="false" outlineLevel="0" collapsed="false">
      <c r="A8477" s="8" t="n">
        <f aca="false">A8476-0.01</f>
        <v>15.2699999999855</v>
      </c>
      <c r="B8477" s="42" t="n">
        <f aca="false">1+$F$5*$F$4*(1+$F$6)^A8477-(1+$F$5)^A8477</f>
        <v>-2.05244563872535</v>
      </c>
      <c r="C8477" s="43" t="n">
        <f aca="false">IF(AND(B8477&gt;=0,B8476&lt;0),1,0)</f>
        <v>0</v>
      </c>
    </row>
    <row r="8478" customFormat="false" ht="12.8" hidden="false" customHeight="false" outlineLevel="0" collapsed="false">
      <c r="A8478" s="8" t="n">
        <f aca="false">A8477-0.01</f>
        <v>15.2599999999855</v>
      </c>
      <c r="B8478" s="42" t="n">
        <f aca="false">1+$F$5*$F$4*(1+$F$6)^A8478-(1+$F$5)^A8478</f>
        <v>-2.04504385218591</v>
      </c>
      <c r="C8478" s="43" t="n">
        <f aca="false">IF(AND(B8478&gt;=0,B8477&lt;0),1,0)</f>
        <v>0</v>
      </c>
    </row>
    <row r="8479" customFormat="false" ht="12.8" hidden="false" customHeight="false" outlineLevel="0" collapsed="false">
      <c r="A8479" s="8" t="n">
        <f aca="false">A8478-0.01</f>
        <v>15.2499999999855</v>
      </c>
      <c r="B8479" s="42" t="n">
        <f aca="false">1+$F$5*$F$4*(1+$F$6)^A8479-(1+$F$5)^A8479</f>
        <v>-2.03765208525832</v>
      </c>
      <c r="C8479" s="43" t="n">
        <f aca="false">IF(AND(B8479&gt;=0,B8478&lt;0),1,0)</f>
        <v>0</v>
      </c>
    </row>
    <row r="8480" customFormat="false" ht="12.8" hidden="false" customHeight="false" outlineLevel="0" collapsed="false">
      <c r="A8480" s="8" t="n">
        <f aca="false">A8479-0.01</f>
        <v>15.2399999999855</v>
      </c>
      <c r="B8480" s="42" t="n">
        <f aca="false">1+$F$5*$F$4*(1+$F$6)^A8480-(1+$F$5)^A8480</f>
        <v>-2.03027032532467</v>
      </c>
      <c r="C8480" s="43" t="n">
        <f aca="false">IF(AND(B8480&gt;=0,B8479&lt;0),1,0)</f>
        <v>0</v>
      </c>
    </row>
    <row r="8481" customFormat="false" ht="12.8" hidden="false" customHeight="false" outlineLevel="0" collapsed="false">
      <c r="A8481" s="8" t="n">
        <f aca="false">A8480-0.01</f>
        <v>15.2299999999855</v>
      </c>
      <c r="B8481" s="42" t="n">
        <f aca="false">1+$F$5*$F$4*(1+$F$6)^A8481-(1+$F$5)^A8481</f>
        <v>-2.02289855978275</v>
      </c>
      <c r="C8481" s="43" t="n">
        <f aca="false">IF(AND(B8481&gt;=0,B8480&lt;0),1,0)</f>
        <v>0</v>
      </c>
    </row>
    <row r="8482" customFormat="false" ht="12.8" hidden="false" customHeight="false" outlineLevel="0" collapsed="false">
      <c r="A8482" s="8" t="n">
        <f aca="false">A8481-0.01</f>
        <v>15.2199999999855</v>
      </c>
      <c r="B8482" s="42" t="n">
        <f aca="false">1+$F$5*$F$4*(1+$F$6)^A8482-(1+$F$5)^A8482</f>
        <v>-2.01553677604602</v>
      </c>
      <c r="C8482" s="43" t="n">
        <f aca="false">IF(AND(B8482&gt;=0,B8481&lt;0),1,0)</f>
        <v>0</v>
      </c>
    </row>
    <row r="8483" customFormat="false" ht="12.8" hidden="false" customHeight="false" outlineLevel="0" collapsed="false">
      <c r="A8483" s="8" t="n">
        <f aca="false">A8482-0.01</f>
        <v>15.2099999999855</v>
      </c>
      <c r="B8483" s="42" t="n">
        <f aca="false">1+$F$5*$F$4*(1+$F$6)^A8483-(1+$F$5)^A8483</f>
        <v>-2.00818496154358</v>
      </c>
      <c r="C8483" s="43" t="n">
        <f aca="false">IF(AND(B8483&gt;=0,B8482&lt;0),1,0)</f>
        <v>0</v>
      </c>
    </row>
    <row r="8484" customFormat="false" ht="12.8" hidden="false" customHeight="false" outlineLevel="0" collapsed="false">
      <c r="A8484" s="8" t="n">
        <f aca="false">A8483-0.01</f>
        <v>15.1999999999855</v>
      </c>
      <c r="B8484" s="42" t="n">
        <f aca="false">1+$F$5*$F$4*(1+$F$6)^A8484-(1+$F$5)^A8484</f>
        <v>-2.00084310372017</v>
      </c>
      <c r="C8484" s="43" t="n">
        <f aca="false">IF(AND(B8484&gt;=0,B8483&lt;0),1,0)</f>
        <v>0</v>
      </c>
    </row>
    <row r="8485" customFormat="false" ht="12.8" hidden="false" customHeight="false" outlineLevel="0" collapsed="false">
      <c r="A8485" s="8" t="n">
        <f aca="false">A8484-0.01</f>
        <v>15.1899999999855</v>
      </c>
      <c r="B8485" s="42" t="n">
        <f aca="false">1+$F$5*$F$4*(1+$F$6)^A8485-(1+$F$5)^A8485</f>
        <v>-1.99351119003612</v>
      </c>
      <c r="C8485" s="43" t="n">
        <f aca="false">IF(AND(B8485&gt;=0,B8484&lt;0),1,0)</f>
        <v>0</v>
      </c>
    </row>
    <row r="8486" customFormat="false" ht="12.8" hidden="false" customHeight="false" outlineLevel="0" collapsed="false">
      <c r="A8486" s="8" t="n">
        <f aca="false">A8485-0.01</f>
        <v>15.1799999999855</v>
      </c>
      <c r="B8486" s="42" t="n">
        <f aca="false">1+$F$5*$F$4*(1+$F$6)^A8486-(1+$F$5)^A8486</f>
        <v>-1.98618920796737</v>
      </c>
      <c r="C8486" s="43" t="n">
        <f aca="false">IF(AND(B8486&gt;=0,B8485&lt;0),1,0)</f>
        <v>0</v>
      </c>
    </row>
    <row r="8487" customFormat="false" ht="12.8" hidden="false" customHeight="false" outlineLevel="0" collapsed="false">
      <c r="A8487" s="8" t="n">
        <f aca="false">A8486-0.01</f>
        <v>15.1699999999855</v>
      </c>
      <c r="B8487" s="42" t="n">
        <f aca="false">1+$F$5*$F$4*(1+$F$6)^A8487-(1+$F$5)^A8487</f>
        <v>-1.97887714500544</v>
      </c>
      <c r="C8487" s="43" t="n">
        <f aca="false">IF(AND(B8487&gt;=0,B8486&lt;0),1,0)</f>
        <v>0</v>
      </c>
    </row>
    <row r="8488" customFormat="false" ht="12.8" hidden="false" customHeight="false" outlineLevel="0" collapsed="false">
      <c r="A8488" s="8" t="n">
        <f aca="false">A8487-0.01</f>
        <v>15.1599999999855</v>
      </c>
      <c r="B8488" s="42" t="n">
        <f aca="false">1+$F$5*$F$4*(1+$F$6)^A8488-(1+$F$5)^A8488</f>
        <v>-1.97157498865736</v>
      </c>
      <c r="C8488" s="43" t="n">
        <f aca="false">IF(AND(B8488&gt;=0,B8487&lt;0),1,0)</f>
        <v>0</v>
      </c>
    </row>
    <row r="8489" customFormat="false" ht="12.8" hidden="false" customHeight="false" outlineLevel="0" collapsed="false">
      <c r="A8489" s="8" t="n">
        <f aca="false">A8488-0.01</f>
        <v>15.1499999999855</v>
      </c>
      <c r="B8489" s="42" t="n">
        <f aca="false">1+$F$5*$F$4*(1+$F$6)^A8489-(1+$F$5)^A8489</f>
        <v>-1.96428272644575</v>
      </c>
      <c r="C8489" s="43" t="n">
        <f aca="false">IF(AND(B8489&gt;=0,B8488&lt;0),1,0)</f>
        <v>0</v>
      </c>
    </row>
    <row r="8490" customFormat="false" ht="12.8" hidden="false" customHeight="false" outlineLevel="0" collapsed="false">
      <c r="A8490" s="8" t="n">
        <f aca="false">A8489-0.01</f>
        <v>15.1399999999855</v>
      </c>
      <c r="B8490" s="42" t="n">
        <f aca="false">1+$F$5*$F$4*(1+$F$6)^A8490-(1+$F$5)^A8490</f>
        <v>-1.95700034590871</v>
      </c>
      <c r="C8490" s="43" t="n">
        <f aca="false">IF(AND(B8490&gt;=0,B8489&lt;0),1,0)</f>
        <v>0</v>
      </c>
    </row>
    <row r="8491" customFormat="false" ht="12.8" hidden="false" customHeight="false" outlineLevel="0" collapsed="false">
      <c r="A8491" s="8" t="n">
        <f aca="false">A8490-0.01</f>
        <v>15.1299999999855</v>
      </c>
      <c r="B8491" s="42" t="n">
        <f aca="false">1+$F$5*$F$4*(1+$F$6)^A8491-(1+$F$5)^A8491</f>
        <v>-1.94972783459983</v>
      </c>
      <c r="C8491" s="43" t="n">
        <f aca="false">IF(AND(B8491&gt;=0,B8490&lt;0),1,0)</f>
        <v>0</v>
      </c>
    </row>
    <row r="8492" customFormat="false" ht="12.8" hidden="false" customHeight="false" outlineLevel="0" collapsed="false">
      <c r="A8492" s="8" t="n">
        <f aca="false">A8491-0.01</f>
        <v>15.1199999999855</v>
      </c>
      <c r="B8492" s="42" t="n">
        <f aca="false">1+$F$5*$F$4*(1+$F$6)^A8492-(1+$F$5)^A8492</f>
        <v>-1.94246518008819</v>
      </c>
      <c r="C8492" s="43" t="n">
        <f aca="false">IF(AND(B8492&gt;=0,B8491&lt;0),1,0)</f>
        <v>0</v>
      </c>
    </row>
    <row r="8493" customFormat="false" ht="12.8" hidden="false" customHeight="false" outlineLevel="0" collapsed="false">
      <c r="A8493" s="8" t="n">
        <f aca="false">A8492-0.01</f>
        <v>15.1099999999855</v>
      </c>
      <c r="B8493" s="42" t="n">
        <f aca="false">1+$F$5*$F$4*(1+$F$6)^A8493-(1+$F$5)^A8493</f>
        <v>-1.93521236995832</v>
      </c>
      <c r="C8493" s="43" t="n">
        <f aca="false">IF(AND(B8493&gt;=0,B8492&lt;0),1,0)</f>
        <v>0</v>
      </c>
    </row>
    <row r="8494" customFormat="false" ht="12.8" hidden="false" customHeight="false" outlineLevel="0" collapsed="false">
      <c r="A8494" s="8" t="n">
        <f aca="false">A8493-0.01</f>
        <v>15.0999999999855</v>
      </c>
      <c r="B8494" s="42" t="n">
        <f aca="false">1+$F$5*$F$4*(1+$F$6)^A8494-(1+$F$5)^A8494</f>
        <v>-1.92796939181019</v>
      </c>
      <c r="C8494" s="43" t="n">
        <f aca="false">IF(AND(B8494&gt;=0,B8493&lt;0),1,0)</f>
        <v>0</v>
      </c>
    </row>
    <row r="8495" customFormat="false" ht="12.8" hidden="false" customHeight="false" outlineLevel="0" collapsed="false">
      <c r="A8495" s="8" t="n">
        <f aca="false">A8494-0.01</f>
        <v>15.0899999999855</v>
      </c>
      <c r="B8495" s="42" t="n">
        <f aca="false">1+$F$5*$F$4*(1+$F$6)^A8495-(1+$F$5)^A8495</f>
        <v>-1.92073623325919</v>
      </c>
      <c r="C8495" s="43" t="n">
        <f aca="false">IF(AND(B8495&gt;=0,B8494&lt;0),1,0)</f>
        <v>0</v>
      </c>
    </row>
    <row r="8496" customFormat="false" ht="12.8" hidden="false" customHeight="false" outlineLevel="0" collapsed="false">
      <c r="A8496" s="8" t="n">
        <f aca="false">A8495-0.01</f>
        <v>15.0799999999855</v>
      </c>
      <c r="B8496" s="42" t="n">
        <f aca="false">1+$F$5*$F$4*(1+$F$6)^A8496-(1+$F$5)^A8496</f>
        <v>-1.91351288193611</v>
      </c>
      <c r="C8496" s="43" t="n">
        <f aca="false">IF(AND(B8496&gt;=0,B8495&lt;0),1,0)</f>
        <v>0</v>
      </c>
    </row>
    <row r="8497" customFormat="false" ht="12.8" hidden="false" customHeight="false" outlineLevel="0" collapsed="false">
      <c r="A8497" s="8" t="n">
        <f aca="false">A8496-0.01</f>
        <v>15.0699999999855</v>
      </c>
      <c r="B8497" s="42" t="n">
        <f aca="false">1+$F$5*$F$4*(1+$F$6)^A8497-(1+$F$5)^A8497</f>
        <v>-1.9062993254871</v>
      </c>
      <c r="C8497" s="43" t="n">
        <f aca="false">IF(AND(B8497&gt;=0,B8496&lt;0),1,0)</f>
        <v>0</v>
      </c>
    </row>
    <row r="8498" customFormat="false" ht="12.8" hidden="false" customHeight="false" outlineLevel="0" collapsed="false">
      <c r="A8498" s="8" t="n">
        <f aca="false">A8497-0.01</f>
        <v>15.0599999999855</v>
      </c>
      <c r="B8498" s="42" t="n">
        <f aca="false">1+$F$5*$F$4*(1+$F$6)^A8498-(1+$F$5)^A8498</f>
        <v>-1.89909555157369</v>
      </c>
      <c r="C8498" s="43" t="n">
        <f aca="false">IF(AND(B8498&gt;=0,B8497&lt;0),1,0)</f>
        <v>0</v>
      </c>
    </row>
    <row r="8499" customFormat="false" ht="12.8" hidden="false" customHeight="false" outlineLevel="0" collapsed="false">
      <c r="A8499" s="8" t="n">
        <f aca="false">A8498-0.01</f>
        <v>15.0499999999855</v>
      </c>
      <c r="B8499" s="42" t="n">
        <f aca="false">1+$F$5*$F$4*(1+$F$6)^A8499-(1+$F$5)^A8499</f>
        <v>-1.89190154787275</v>
      </c>
      <c r="C8499" s="43" t="n">
        <f aca="false">IF(AND(B8499&gt;=0,B8498&lt;0),1,0)</f>
        <v>0</v>
      </c>
    </row>
    <row r="8500" customFormat="false" ht="12.8" hidden="false" customHeight="false" outlineLevel="0" collapsed="false">
      <c r="A8500" s="8" t="n">
        <f aca="false">A8499-0.01</f>
        <v>15.0399999999855</v>
      </c>
      <c r="B8500" s="42" t="n">
        <f aca="false">1+$F$5*$F$4*(1+$F$6)^A8500-(1+$F$5)^A8500</f>
        <v>-1.88471730207647</v>
      </c>
      <c r="C8500" s="43" t="n">
        <f aca="false">IF(AND(B8500&gt;=0,B8499&lt;0),1,0)</f>
        <v>0</v>
      </c>
    </row>
    <row r="8501" customFormat="false" ht="12.8" hidden="false" customHeight="false" outlineLevel="0" collapsed="false">
      <c r="A8501" s="8" t="n">
        <f aca="false">A8500-0.01</f>
        <v>15.0299999999855</v>
      </c>
      <c r="B8501" s="42" t="n">
        <f aca="false">1+$F$5*$F$4*(1+$F$6)^A8501-(1+$F$5)^A8501</f>
        <v>-1.87754280189234</v>
      </c>
      <c r="C8501" s="43" t="n">
        <f aca="false">IF(AND(B8501&gt;=0,B8500&lt;0),1,0)</f>
        <v>0</v>
      </c>
    </row>
    <row r="8502" customFormat="false" ht="12.8" hidden="false" customHeight="false" outlineLevel="0" collapsed="false">
      <c r="A8502" s="8" t="n">
        <f aca="false">A8501-0.01</f>
        <v>15.0199999999855</v>
      </c>
      <c r="B8502" s="42" t="n">
        <f aca="false">1+$F$5*$F$4*(1+$F$6)^A8502-(1+$F$5)^A8502</f>
        <v>-1.87037803504314</v>
      </c>
      <c r="C8502" s="43" t="n">
        <f aca="false">IF(AND(B8502&gt;=0,B8501&lt;0),1,0)</f>
        <v>0</v>
      </c>
    </row>
    <row r="8503" customFormat="false" ht="12.8" hidden="false" customHeight="false" outlineLevel="0" collapsed="false">
      <c r="A8503" s="8" t="n">
        <f aca="false">A8502-0.01</f>
        <v>15.0099999999855</v>
      </c>
      <c r="B8503" s="42" t="n">
        <f aca="false">1+$F$5*$F$4*(1+$F$6)^A8503-(1+$F$5)^A8503</f>
        <v>-1.86322298926691</v>
      </c>
      <c r="C8503" s="43" t="n">
        <f aca="false">IF(AND(B8503&gt;=0,B8502&lt;0),1,0)</f>
        <v>0</v>
      </c>
    </row>
    <row r="8504" customFormat="false" ht="12.8" hidden="false" customHeight="false" outlineLevel="0" collapsed="false">
      <c r="A8504" s="8" t="n">
        <f aca="false">A8503-0.01</f>
        <v>14.9999999999855</v>
      </c>
      <c r="B8504" s="42" t="n">
        <f aca="false">1+$F$5*$F$4*(1+$F$6)^A8504-(1+$F$5)^A8504</f>
        <v>-1.85607765231695</v>
      </c>
      <c r="C8504" s="43" t="n">
        <f aca="false">IF(AND(B8504&gt;=0,B8503&lt;0),1,0)</f>
        <v>0</v>
      </c>
    </row>
    <row r="8505" customFormat="false" ht="12.8" hidden="false" customHeight="false" outlineLevel="0" collapsed="false">
      <c r="A8505" s="8" t="n">
        <f aca="false">A8504-0.01</f>
        <v>14.9899999999855</v>
      </c>
      <c r="B8505" s="42" t="n">
        <f aca="false">1+$F$5*$F$4*(1+$F$6)^A8505-(1+$F$5)^A8505</f>
        <v>-1.84894201196175</v>
      </c>
      <c r="C8505" s="43" t="n">
        <f aca="false">IF(AND(B8505&gt;=0,B8504&lt;0),1,0)</f>
        <v>0</v>
      </c>
    </row>
    <row r="8506" customFormat="false" ht="12.8" hidden="false" customHeight="false" outlineLevel="0" collapsed="false">
      <c r="A8506" s="8" t="n">
        <f aca="false">A8505-0.01</f>
        <v>14.9799999999855</v>
      </c>
      <c r="B8506" s="42" t="n">
        <f aca="false">1+$F$5*$F$4*(1+$F$6)^A8506-(1+$F$5)^A8506</f>
        <v>-1.84181605598506</v>
      </c>
      <c r="C8506" s="43" t="n">
        <f aca="false">IF(AND(B8506&gt;=0,B8505&lt;0),1,0)</f>
        <v>0</v>
      </c>
    </row>
    <row r="8507" customFormat="false" ht="12.8" hidden="false" customHeight="false" outlineLevel="0" collapsed="false">
      <c r="A8507" s="8" t="n">
        <f aca="false">A8506-0.01</f>
        <v>14.9699999999855</v>
      </c>
      <c r="B8507" s="42" t="n">
        <f aca="false">1+$F$5*$F$4*(1+$F$6)^A8507-(1+$F$5)^A8507</f>
        <v>-1.83469977218579</v>
      </c>
      <c r="C8507" s="43" t="n">
        <f aca="false">IF(AND(B8507&gt;=0,B8506&lt;0),1,0)</f>
        <v>0</v>
      </c>
    </row>
    <row r="8508" customFormat="false" ht="12.8" hidden="false" customHeight="false" outlineLevel="0" collapsed="false">
      <c r="A8508" s="8" t="n">
        <f aca="false">A8507-0.01</f>
        <v>14.9599999999855</v>
      </c>
      <c r="B8508" s="42" t="n">
        <f aca="false">1+$F$5*$F$4*(1+$F$6)^A8508-(1+$F$5)^A8508</f>
        <v>-1.82759314837802</v>
      </c>
      <c r="C8508" s="43" t="n">
        <f aca="false">IF(AND(B8508&gt;=0,B8507&lt;0),1,0)</f>
        <v>0</v>
      </c>
    </row>
    <row r="8509" customFormat="false" ht="12.8" hidden="false" customHeight="false" outlineLevel="0" collapsed="false">
      <c r="A8509" s="8" t="n">
        <f aca="false">A8508-0.01</f>
        <v>14.9499999999855</v>
      </c>
      <c r="B8509" s="42" t="n">
        <f aca="false">1+$F$5*$F$4*(1+$F$6)^A8509-(1+$F$5)^A8509</f>
        <v>-1.82049617239099</v>
      </c>
      <c r="C8509" s="43" t="n">
        <f aca="false">IF(AND(B8509&gt;=0,B8508&lt;0),1,0)</f>
        <v>0</v>
      </c>
    </row>
    <row r="8510" customFormat="false" ht="12.8" hidden="false" customHeight="false" outlineLevel="0" collapsed="false">
      <c r="A8510" s="8" t="n">
        <f aca="false">A8509-0.01</f>
        <v>14.9399999999855</v>
      </c>
      <c r="B8510" s="42" t="n">
        <f aca="false">1+$F$5*$F$4*(1+$F$6)^A8510-(1+$F$5)^A8510</f>
        <v>-1.81340883206908</v>
      </c>
      <c r="C8510" s="43" t="n">
        <f aca="false">IF(AND(B8510&gt;=0,B8509&lt;0),1,0)</f>
        <v>0</v>
      </c>
    </row>
    <row r="8511" customFormat="false" ht="12.8" hidden="false" customHeight="false" outlineLevel="0" collapsed="false">
      <c r="A8511" s="8" t="n">
        <f aca="false">A8510-0.01</f>
        <v>14.9299999999855</v>
      </c>
      <c r="B8511" s="42" t="n">
        <f aca="false">1+$F$5*$F$4*(1+$F$6)^A8511-(1+$F$5)^A8511</f>
        <v>-1.80633111527176</v>
      </c>
      <c r="C8511" s="43" t="n">
        <f aca="false">IF(AND(B8511&gt;=0,B8510&lt;0),1,0)</f>
        <v>0</v>
      </c>
    </row>
    <row r="8512" customFormat="false" ht="12.8" hidden="false" customHeight="false" outlineLevel="0" collapsed="false">
      <c r="A8512" s="8" t="n">
        <f aca="false">A8511-0.01</f>
        <v>14.9199999999855</v>
      </c>
      <c r="B8512" s="42" t="n">
        <f aca="false">1+$F$5*$F$4*(1+$F$6)^A8512-(1+$F$5)^A8512</f>
        <v>-1.79926300987363</v>
      </c>
      <c r="C8512" s="43" t="n">
        <f aca="false">IF(AND(B8512&gt;=0,B8511&lt;0),1,0)</f>
        <v>0</v>
      </c>
    </row>
    <row r="8513" customFormat="false" ht="12.8" hidden="false" customHeight="false" outlineLevel="0" collapsed="false">
      <c r="A8513" s="8" t="n">
        <f aca="false">A8512-0.01</f>
        <v>14.9099999999855</v>
      </c>
      <c r="B8513" s="42" t="n">
        <f aca="false">1+$F$5*$F$4*(1+$F$6)^A8513-(1+$F$5)^A8513</f>
        <v>-1.79220450376435</v>
      </c>
      <c r="C8513" s="43" t="n">
        <f aca="false">IF(AND(B8513&gt;=0,B8512&lt;0),1,0)</f>
        <v>0</v>
      </c>
    </row>
    <row r="8514" customFormat="false" ht="12.8" hidden="false" customHeight="false" outlineLevel="0" collapsed="false">
      <c r="A8514" s="8" t="n">
        <f aca="false">A8513-0.01</f>
        <v>14.8999999999855</v>
      </c>
      <c r="B8514" s="42" t="n">
        <f aca="false">1+$F$5*$F$4*(1+$F$6)^A8514-(1+$F$5)^A8514</f>
        <v>-1.78515558484862</v>
      </c>
      <c r="C8514" s="43" t="n">
        <f aca="false">IF(AND(B8514&gt;=0,B8513&lt;0),1,0)</f>
        <v>0</v>
      </c>
    </row>
    <row r="8515" customFormat="false" ht="12.8" hidden="false" customHeight="false" outlineLevel="0" collapsed="false">
      <c r="A8515" s="8" t="n">
        <f aca="false">A8514-0.01</f>
        <v>14.8899999999855</v>
      </c>
      <c r="B8515" s="42" t="n">
        <f aca="false">1+$F$5*$F$4*(1+$F$6)^A8515-(1+$F$5)^A8515</f>
        <v>-1.77811624104622</v>
      </c>
      <c r="C8515" s="43" t="n">
        <f aca="false">IF(AND(B8515&gt;=0,B8514&lt;0),1,0)</f>
        <v>0</v>
      </c>
    </row>
    <row r="8516" customFormat="false" ht="12.8" hidden="false" customHeight="false" outlineLevel="0" collapsed="false">
      <c r="A8516" s="8" t="n">
        <f aca="false">A8515-0.01</f>
        <v>14.8799999999855</v>
      </c>
      <c r="B8516" s="42" t="n">
        <f aca="false">1+$F$5*$F$4*(1+$F$6)^A8516-(1+$F$5)^A8516</f>
        <v>-1.77108646029191</v>
      </c>
      <c r="C8516" s="43" t="n">
        <f aca="false">IF(AND(B8516&gt;=0,B8515&lt;0),1,0)</f>
        <v>0</v>
      </c>
    </row>
    <row r="8517" customFormat="false" ht="12.8" hidden="false" customHeight="false" outlineLevel="0" collapsed="false">
      <c r="A8517" s="8" t="n">
        <f aca="false">A8516-0.01</f>
        <v>14.8699999999855</v>
      </c>
      <c r="B8517" s="42" t="n">
        <f aca="false">1+$F$5*$F$4*(1+$F$6)^A8517-(1+$F$5)^A8517</f>
        <v>-1.76406623053549</v>
      </c>
      <c r="C8517" s="43" t="n">
        <f aca="false">IF(AND(B8517&gt;=0,B8516&lt;0),1,0)</f>
        <v>0</v>
      </c>
    </row>
    <row r="8518" customFormat="false" ht="12.8" hidden="false" customHeight="false" outlineLevel="0" collapsed="false">
      <c r="A8518" s="8" t="n">
        <f aca="false">A8517-0.01</f>
        <v>14.8599999999855</v>
      </c>
      <c r="B8518" s="42" t="n">
        <f aca="false">1+$F$5*$F$4*(1+$F$6)^A8518-(1+$F$5)^A8518</f>
        <v>-1.75705553974171</v>
      </c>
      <c r="C8518" s="43" t="n">
        <f aca="false">IF(AND(B8518&gt;=0,B8517&lt;0),1,0)</f>
        <v>0</v>
      </c>
    </row>
    <row r="8519" customFormat="false" ht="12.8" hidden="false" customHeight="false" outlineLevel="0" collapsed="false">
      <c r="A8519" s="8" t="n">
        <f aca="false">A8518-0.01</f>
        <v>14.8499999999855</v>
      </c>
      <c r="B8519" s="42" t="n">
        <f aca="false">1+$F$5*$F$4*(1+$F$6)^A8519-(1+$F$5)^A8519</f>
        <v>-1.75005437589031</v>
      </c>
      <c r="C8519" s="43" t="n">
        <f aca="false">IF(AND(B8519&gt;=0,B8518&lt;0),1,0)</f>
        <v>0</v>
      </c>
    </row>
    <row r="8520" customFormat="false" ht="12.8" hidden="false" customHeight="false" outlineLevel="0" collapsed="false">
      <c r="A8520" s="8" t="n">
        <f aca="false">A8519-0.01</f>
        <v>14.8399999999855</v>
      </c>
      <c r="B8520" s="42" t="n">
        <f aca="false">1+$F$5*$F$4*(1+$F$6)^A8520-(1+$F$5)^A8520</f>
        <v>-1.74306272697597</v>
      </c>
      <c r="C8520" s="43" t="n">
        <f aca="false">IF(AND(B8520&gt;=0,B8519&lt;0),1,0)</f>
        <v>0</v>
      </c>
    </row>
    <row r="8521" customFormat="false" ht="12.8" hidden="false" customHeight="false" outlineLevel="0" collapsed="false">
      <c r="A8521" s="8" t="n">
        <f aca="false">A8520-0.01</f>
        <v>14.8299999999855</v>
      </c>
      <c r="B8521" s="42" t="n">
        <f aca="false">1+$F$5*$F$4*(1+$F$6)^A8521-(1+$F$5)^A8521</f>
        <v>-1.73608058100829</v>
      </c>
      <c r="C8521" s="43" t="n">
        <f aca="false">IF(AND(B8521&gt;=0,B8520&lt;0),1,0)</f>
        <v>0</v>
      </c>
    </row>
    <row r="8522" customFormat="false" ht="12.8" hidden="false" customHeight="false" outlineLevel="0" collapsed="false">
      <c r="A8522" s="8" t="n">
        <f aca="false">A8521-0.01</f>
        <v>14.8199999999855</v>
      </c>
      <c r="B8522" s="42" t="n">
        <f aca="false">1+$F$5*$F$4*(1+$F$6)^A8522-(1+$F$5)^A8522</f>
        <v>-1.72910792601178</v>
      </c>
      <c r="C8522" s="43" t="n">
        <f aca="false">IF(AND(B8522&gt;=0,B8521&lt;0),1,0)</f>
        <v>0</v>
      </c>
    </row>
    <row r="8523" customFormat="false" ht="12.8" hidden="false" customHeight="false" outlineLevel="0" collapsed="false">
      <c r="A8523" s="8" t="n">
        <f aca="false">A8522-0.01</f>
        <v>14.8099999999855</v>
      </c>
      <c r="B8523" s="42" t="n">
        <f aca="false">1+$F$5*$F$4*(1+$F$6)^A8523-(1+$F$5)^A8523</f>
        <v>-1.72214475002586</v>
      </c>
      <c r="C8523" s="43" t="n">
        <f aca="false">IF(AND(B8523&gt;=0,B8522&lt;0),1,0)</f>
        <v>0</v>
      </c>
    </row>
    <row r="8524" customFormat="false" ht="12.8" hidden="false" customHeight="false" outlineLevel="0" collapsed="false">
      <c r="A8524" s="8" t="n">
        <f aca="false">A8523-0.01</f>
        <v>14.7999999999855</v>
      </c>
      <c r="B8524" s="42" t="n">
        <f aca="false">1+$F$5*$F$4*(1+$F$6)^A8524-(1+$F$5)^A8524</f>
        <v>-1.7151910411048</v>
      </c>
      <c r="C8524" s="43" t="n">
        <f aca="false">IF(AND(B8524&gt;=0,B8523&lt;0),1,0)</f>
        <v>0</v>
      </c>
    </row>
    <row r="8525" customFormat="false" ht="12.8" hidden="false" customHeight="false" outlineLevel="0" collapsed="false">
      <c r="A8525" s="8" t="n">
        <f aca="false">A8524-0.01</f>
        <v>14.7899999999855</v>
      </c>
      <c r="B8525" s="42" t="n">
        <f aca="false">1+$F$5*$F$4*(1+$F$6)^A8525-(1+$F$5)^A8525</f>
        <v>-1.70824678731775</v>
      </c>
      <c r="C8525" s="43" t="n">
        <f aca="false">IF(AND(B8525&gt;=0,B8524&lt;0),1,0)</f>
        <v>0</v>
      </c>
    </row>
    <row r="8526" customFormat="false" ht="12.8" hidden="false" customHeight="false" outlineLevel="0" collapsed="false">
      <c r="A8526" s="8" t="n">
        <f aca="false">A8525-0.01</f>
        <v>14.7799999999855</v>
      </c>
      <c r="B8526" s="42" t="n">
        <f aca="false">1+$F$5*$F$4*(1+$F$6)^A8526-(1+$F$5)^A8526</f>
        <v>-1.70131197674866</v>
      </c>
      <c r="C8526" s="43" t="n">
        <f aca="false">IF(AND(B8526&gt;=0,B8525&lt;0),1,0)</f>
        <v>0</v>
      </c>
    </row>
    <row r="8527" customFormat="false" ht="12.8" hidden="false" customHeight="false" outlineLevel="0" collapsed="false">
      <c r="A8527" s="8" t="n">
        <f aca="false">A8526-0.01</f>
        <v>14.7699999999855</v>
      </c>
      <c r="B8527" s="42" t="n">
        <f aca="false">1+$F$5*$F$4*(1+$F$6)^A8527-(1+$F$5)^A8527</f>
        <v>-1.69438659749632</v>
      </c>
      <c r="C8527" s="43" t="n">
        <f aca="false">IF(AND(B8527&gt;=0,B8526&lt;0),1,0)</f>
        <v>0</v>
      </c>
    </row>
    <row r="8528" customFormat="false" ht="12.8" hidden="false" customHeight="false" outlineLevel="0" collapsed="false">
      <c r="A8528" s="8" t="n">
        <f aca="false">A8527-0.01</f>
        <v>14.7599999999855</v>
      </c>
      <c r="B8528" s="42" t="n">
        <f aca="false">1+$F$5*$F$4*(1+$F$6)^A8528-(1+$F$5)^A8528</f>
        <v>-1.68747063767433</v>
      </c>
      <c r="C8528" s="43" t="n">
        <f aca="false">IF(AND(B8528&gt;=0,B8527&lt;0),1,0)</f>
        <v>0</v>
      </c>
    </row>
    <row r="8529" customFormat="false" ht="12.8" hidden="false" customHeight="false" outlineLevel="0" collapsed="false">
      <c r="A8529" s="8" t="n">
        <f aca="false">A8528-0.01</f>
        <v>14.7499999999855</v>
      </c>
      <c r="B8529" s="42" t="n">
        <f aca="false">1+$F$5*$F$4*(1+$F$6)^A8529-(1+$F$5)^A8529</f>
        <v>-1.68056408541104</v>
      </c>
      <c r="C8529" s="43" t="n">
        <f aca="false">IF(AND(B8529&gt;=0,B8528&lt;0),1,0)</f>
        <v>0</v>
      </c>
    </row>
    <row r="8530" customFormat="false" ht="12.8" hidden="false" customHeight="false" outlineLevel="0" collapsed="false">
      <c r="A8530" s="8" t="n">
        <f aca="false">A8529-0.01</f>
        <v>14.7399999999855</v>
      </c>
      <c r="B8530" s="42" t="n">
        <f aca="false">1+$F$5*$F$4*(1+$F$6)^A8530-(1+$F$5)^A8530</f>
        <v>-1.6736669288496</v>
      </c>
      <c r="C8530" s="43" t="n">
        <f aca="false">IF(AND(B8530&gt;=0,B8529&lt;0),1,0)</f>
        <v>0</v>
      </c>
    </row>
    <row r="8531" customFormat="false" ht="12.8" hidden="false" customHeight="false" outlineLevel="0" collapsed="false">
      <c r="A8531" s="8" t="n">
        <f aca="false">A8530-0.01</f>
        <v>14.7299999999855</v>
      </c>
      <c r="B8531" s="42" t="n">
        <f aca="false">1+$F$5*$F$4*(1+$F$6)^A8531-(1+$F$5)^A8531</f>
        <v>-1.66677915614786</v>
      </c>
      <c r="C8531" s="43" t="n">
        <f aca="false">IF(AND(B8531&gt;=0,B8530&lt;0),1,0)</f>
        <v>0</v>
      </c>
    </row>
    <row r="8532" customFormat="false" ht="12.8" hidden="false" customHeight="false" outlineLevel="0" collapsed="false">
      <c r="A8532" s="8" t="n">
        <f aca="false">A8531-0.01</f>
        <v>14.7199999999855</v>
      </c>
      <c r="B8532" s="42" t="n">
        <f aca="false">1+$F$5*$F$4*(1+$F$6)^A8532-(1+$F$5)^A8532</f>
        <v>-1.65990075547844</v>
      </c>
      <c r="C8532" s="43" t="n">
        <f aca="false">IF(AND(B8532&gt;=0,B8531&lt;0),1,0)</f>
        <v>0</v>
      </c>
    </row>
    <row r="8533" customFormat="false" ht="12.8" hidden="false" customHeight="false" outlineLevel="0" collapsed="false">
      <c r="A8533" s="8" t="n">
        <f aca="false">A8532-0.01</f>
        <v>14.7099999999855</v>
      </c>
      <c r="B8533" s="42" t="n">
        <f aca="false">1+$F$5*$F$4*(1+$F$6)^A8533-(1+$F$5)^A8533</f>
        <v>-1.65303171502864</v>
      </c>
      <c r="C8533" s="43" t="n">
        <f aca="false">IF(AND(B8533&gt;=0,B8532&lt;0),1,0)</f>
        <v>0</v>
      </c>
    </row>
    <row r="8534" customFormat="false" ht="12.8" hidden="false" customHeight="false" outlineLevel="0" collapsed="false">
      <c r="A8534" s="8" t="n">
        <f aca="false">A8533-0.01</f>
        <v>14.6999999999855</v>
      </c>
      <c r="B8534" s="42" t="n">
        <f aca="false">1+$F$5*$F$4*(1+$F$6)^A8534-(1+$F$5)^A8534</f>
        <v>-1.64617202300045</v>
      </c>
      <c r="C8534" s="43" t="n">
        <f aca="false">IF(AND(B8534&gt;=0,B8533&lt;0),1,0)</f>
        <v>0</v>
      </c>
    </row>
    <row r="8535" customFormat="false" ht="12.8" hidden="false" customHeight="false" outlineLevel="0" collapsed="false">
      <c r="A8535" s="8" t="n">
        <f aca="false">A8534-0.01</f>
        <v>14.6899999999855</v>
      </c>
      <c r="B8535" s="42" t="n">
        <f aca="false">1+$F$5*$F$4*(1+$F$6)^A8535-(1+$F$5)^A8535</f>
        <v>-1.63932166761054</v>
      </c>
      <c r="C8535" s="43" t="n">
        <f aca="false">IF(AND(B8535&gt;=0,B8534&lt;0),1,0)</f>
        <v>0</v>
      </c>
    </row>
    <row r="8536" customFormat="false" ht="12.8" hidden="false" customHeight="false" outlineLevel="0" collapsed="false">
      <c r="A8536" s="8" t="n">
        <f aca="false">A8535-0.01</f>
        <v>14.6799999999855</v>
      </c>
      <c r="B8536" s="42" t="n">
        <f aca="false">1+$F$5*$F$4*(1+$F$6)^A8536-(1+$F$5)^A8536</f>
        <v>-1.63248063709024</v>
      </c>
      <c r="C8536" s="43" t="n">
        <f aca="false">IF(AND(B8536&gt;=0,B8535&lt;0),1,0)</f>
        <v>0</v>
      </c>
    </row>
    <row r="8537" customFormat="false" ht="12.8" hidden="false" customHeight="false" outlineLevel="0" collapsed="false">
      <c r="A8537" s="8" t="n">
        <f aca="false">A8536-0.01</f>
        <v>14.6699999999855</v>
      </c>
      <c r="B8537" s="42" t="n">
        <f aca="false">1+$F$5*$F$4*(1+$F$6)^A8537-(1+$F$5)^A8537</f>
        <v>-1.62564891968549</v>
      </c>
      <c r="C8537" s="43" t="n">
        <f aca="false">IF(AND(B8537&gt;=0,B8536&lt;0),1,0)</f>
        <v>0</v>
      </c>
    </row>
    <row r="8538" customFormat="false" ht="12.8" hidden="false" customHeight="false" outlineLevel="0" collapsed="false">
      <c r="A8538" s="8" t="n">
        <f aca="false">A8537-0.01</f>
        <v>14.6599999999855</v>
      </c>
      <c r="B8538" s="42" t="n">
        <f aca="false">1+$F$5*$F$4*(1+$F$6)^A8538-(1+$F$5)^A8538</f>
        <v>-1.61882650365687</v>
      </c>
      <c r="C8538" s="43" t="n">
        <f aca="false">IF(AND(B8538&gt;=0,B8537&lt;0),1,0)</f>
        <v>0</v>
      </c>
    </row>
    <row r="8539" customFormat="false" ht="12.8" hidden="false" customHeight="false" outlineLevel="0" collapsed="false">
      <c r="A8539" s="8" t="n">
        <f aca="false">A8538-0.01</f>
        <v>14.6499999999855</v>
      </c>
      <c r="B8539" s="42" t="n">
        <f aca="false">1+$F$5*$F$4*(1+$F$6)^A8539-(1+$F$5)^A8539</f>
        <v>-1.61201337727955</v>
      </c>
      <c r="C8539" s="43" t="n">
        <f aca="false">IF(AND(B8539&gt;=0,B8538&lt;0),1,0)</f>
        <v>0</v>
      </c>
    </row>
    <row r="8540" customFormat="false" ht="12.8" hidden="false" customHeight="false" outlineLevel="0" collapsed="false">
      <c r="A8540" s="8" t="n">
        <f aca="false">A8539-0.01</f>
        <v>14.6399999999855</v>
      </c>
      <c r="B8540" s="42" t="n">
        <f aca="false">1+$F$5*$F$4*(1+$F$6)^A8540-(1+$F$5)^A8540</f>
        <v>-1.60520952884328</v>
      </c>
      <c r="C8540" s="43" t="n">
        <f aca="false">IF(AND(B8540&gt;=0,B8539&lt;0),1,0)</f>
        <v>0</v>
      </c>
    </row>
    <row r="8541" customFormat="false" ht="12.8" hidden="false" customHeight="false" outlineLevel="0" collapsed="false">
      <c r="A8541" s="8" t="n">
        <f aca="false">A8540-0.01</f>
        <v>14.6299999999855</v>
      </c>
      <c r="B8541" s="42" t="n">
        <f aca="false">1+$F$5*$F$4*(1+$F$6)^A8541-(1+$F$5)^A8541</f>
        <v>-1.59841494665237</v>
      </c>
      <c r="C8541" s="43" t="n">
        <f aca="false">IF(AND(B8541&gt;=0,B8540&lt;0),1,0)</f>
        <v>0</v>
      </c>
    </row>
    <row r="8542" customFormat="false" ht="12.8" hidden="false" customHeight="false" outlineLevel="0" collapsed="false">
      <c r="A8542" s="8" t="n">
        <f aca="false">A8541-0.01</f>
        <v>14.6199999999855</v>
      </c>
      <c r="B8542" s="42" t="n">
        <f aca="false">1+$F$5*$F$4*(1+$F$6)^A8542-(1+$F$5)^A8542</f>
        <v>-1.59162961902568</v>
      </c>
      <c r="C8542" s="43" t="n">
        <f aca="false">IF(AND(B8542&gt;=0,B8541&lt;0),1,0)</f>
        <v>0</v>
      </c>
    </row>
    <row r="8543" customFormat="false" ht="12.8" hidden="false" customHeight="false" outlineLevel="0" collapsed="false">
      <c r="A8543" s="8" t="n">
        <f aca="false">A8542-0.01</f>
        <v>14.6099999999855</v>
      </c>
      <c r="B8543" s="42" t="n">
        <f aca="false">1+$F$5*$F$4*(1+$F$6)^A8543-(1+$F$5)^A8543</f>
        <v>-1.58485353429659</v>
      </c>
      <c r="C8543" s="43" t="n">
        <f aca="false">IF(AND(B8543&gt;=0,B8542&lt;0),1,0)</f>
        <v>0</v>
      </c>
    </row>
    <row r="8544" customFormat="false" ht="12.8" hidden="false" customHeight="false" outlineLevel="0" collapsed="false">
      <c r="A8544" s="8" t="n">
        <f aca="false">A8543-0.01</f>
        <v>14.5999999999855</v>
      </c>
      <c r="B8544" s="42" t="n">
        <f aca="false">1+$F$5*$F$4*(1+$F$6)^A8544-(1+$F$5)^A8544</f>
        <v>-1.57808668081299</v>
      </c>
      <c r="C8544" s="43" t="n">
        <f aca="false">IF(AND(B8544&gt;=0,B8543&lt;0),1,0)</f>
        <v>0</v>
      </c>
    </row>
    <row r="8545" customFormat="false" ht="12.8" hidden="false" customHeight="false" outlineLevel="0" collapsed="false">
      <c r="A8545" s="8" t="n">
        <f aca="false">A8544-0.01</f>
        <v>14.5899999999855</v>
      </c>
      <c r="B8545" s="42" t="n">
        <f aca="false">1+$F$5*$F$4*(1+$F$6)^A8545-(1+$F$5)^A8545</f>
        <v>-1.57132904693726</v>
      </c>
      <c r="C8545" s="43" t="n">
        <f aca="false">IF(AND(B8545&gt;=0,B8544&lt;0),1,0)</f>
        <v>0</v>
      </c>
    </row>
    <row r="8546" customFormat="false" ht="12.8" hidden="false" customHeight="false" outlineLevel="0" collapsed="false">
      <c r="A8546" s="8" t="n">
        <f aca="false">A8545-0.01</f>
        <v>14.5799999999855</v>
      </c>
      <c r="B8546" s="42" t="n">
        <f aca="false">1+$F$5*$F$4*(1+$F$6)^A8546-(1+$F$5)^A8546</f>
        <v>-1.56458062104626</v>
      </c>
      <c r="C8546" s="43" t="n">
        <f aca="false">IF(AND(B8546&gt;=0,B8545&lt;0),1,0)</f>
        <v>0</v>
      </c>
    </row>
    <row r="8547" customFormat="false" ht="12.8" hidden="false" customHeight="false" outlineLevel="0" collapsed="false">
      <c r="A8547" s="8" t="n">
        <f aca="false">A8546-0.01</f>
        <v>14.5699999999855</v>
      </c>
      <c r="B8547" s="42" t="n">
        <f aca="false">1+$F$5*$F$4*(1+$F$6)^A8547-(1+$F$5)^A8547</f>
        <v>-1.55784139153129</v>
      </c>
      <c r="C8547" s="43" t="n">
        <f aca="false">IF(AND(B8547&gt;=0,B8546&lt;0),1,0)</f>
        <v>0</v>
      </c>
    </row>
    <row r="8548" customFormat="false" ht="12.8" hidden="false" customHeight="false" outlineLevel="0" collapsed="false">
      <c r="A8548" s="8" t="n">
        <f aca="false">A8547-0.01</f>
        <v>14.5599999999855</v>
      </c>
      <c r="B8548" s="42" t="n">
        <f aca="false">1+$F$5*$F$4*(1+$F$6)^A8548-(1+$F$5)^A8548</f>
        <v>-1.55111134679809</v>
      </c>
      <c r="C8548" s="43" t="n">
        <f aca="false">IF(AND(B8548&gt;=0,B8547&lt;0),1,0)</f>
        <v>0</v>
      </c>
    </row>
    <row r="8549" customFormat="false" ht="12.8" hidden="false" customHeight="false" outlineLevel="0" collapsed="false">
      <c r="A8549" s="8" t="n">
        <f aca="false">A8548-0.01</f>
        <v>14.5499999999855</v>
      </c>
      <c r="B8549" s="42" t="n">
        <f aca="false">1+$F$5*$F$4*(1+$F$6)^A8549-(1+$F$5)^A8549</f>
        <v>-1.54439047526684</v>
      </c>
      <c r="C8549" s="43" t="n">
        <f aca="false">IF(AND(B8549&gt;=0,B8548&lt;0),1,0)</f>
        <v>0</v>
      </c>
    </row>
    <row r="8550" customFormat="false" ht="12.8" hidden="false" customHeight="false" outlineLevel="0" collapsed="false">
      <c r="A8550" s="8" t="n">
        <f aca="false">A8549-0.01</f>
        <v>14.5399999999855</v>
      </c>
      <c r="B8550" s="42" t="n">
        <f aca="false">1+$F$5*$F$4*(1+$F$6)^A8550-(1+$F$5)^A8550</f>
        <v>-1.53767876537208</v>
      </c>
      <c r="C8550" s="43" t="n">
        <f aca="false">IF(AND(B8550&gt;=0,B8549&lt;0),1,0)</f>
        <v>0</v>
      </c>
    </row>
    <row r="8551" customFormat="false" ht="12.8" hidden="false" customHeight="false" outlineLevel="0" collapsed="false">
      <c r="A8551" s="8" t="n">
        <f aca="false">A8550-0.01</f>
        <v>14.5299999999855</v>
      </c>
      <c r="B8551" s="42" t="n">
        <f aca="false">1+$F$5*$F$4*(1+$F$6)^A8551-(1+$F$5)^A8551</f>
        <v>-1.53097620556277</v>
      </c>
      <c r="C8551" s="43" t="n">
        <f aca="false">IF(AND(B8551&gt;=0,B8550&lt;0),1,0)</f>
        <v>0</v>
      </c>
    </row>
    <row r="8552" customFormat="false" ht="12.8" hidden="false" customHeight="false" outlineLevel="0" collapsed="false">
      <c r="A8552" s="8" t="n">
        <f aca="false">A8551-0.01</f>
        <v>14.5199999999855</v>
      </c>
      <c r="B8552" s="42" t="n">
        <f aca="false">1+$F$5*$F$4*(1+$F$6)^A8552-(1+$F$5)^A8552</f>
        <v>-1.52428278430221</v>
      </c>
      <c r="C8552" s="43" t="n">
        <f aca="false">IF(AND(B8552&gt;=0,B8551&lt;0),1,0)</f>
        <v>0</v>
      </c>
    </row>
    <row r="8553" customFormat="false" ht="12.8" hidden="false" customHeight="false" outlineLevel="0" collapsed="false">
      <c r="A8553" s="8" t="n">
        <f aca="false">A8552-0.01</f>
        <v>14.5099999999855</v>
      </c>
      <c r="B8553" s="42" t="n">
        <f aca="false">1+$F$5*$F$4*(1+$F$6)^A8553-(1+$F$5)^A8553</f>
        <v>-1.51759849006806</v>
      </c>
      <c r="C8553" s="43" t="n">
        <f aca="false">IF(AND(B8553&gt;=0,B8552&lt;0),1,0)</f>
        <v>0</v>
      </c>
    </row>
    <row r="8554" customFormat="false" ht="12.8" hidden="false" customHeight="false" outlineLevel="0" collapsed="false">
      <c r="A8554" s="8" t="n">
        <f aca="false">A8553-0.01</f>
        <v>14.4999999999855</v>
      </c>
      <c r="B8554" s="42" t="n">
        <f aca="false">1+$F$5*$F$4*(1+$F$6)^A8554-(1+$F$5)^A8554</f>
        <v>-1.5109233113523</v>
      </c>
      <c r="C8554" s="43" t="n">
        <f aca="false">IF(AND(B8554&gt;=0,B8553&lt;0),1,0)</f>
        <v>0</v>
      </c>
    </row>
    <row r="8555" customFormat="false" ht="12.8" hidden="false" customHeight="false" outlineLevel="0" collapsed="false">
      <c r="A8555" s="8" t="n">
        <f aca="false">A8554-0.01</f>
        <v>14.4899999999855</v>
      </c>
      <c r="B8555" s="42" t="n">
        <f aca="false">1+$F$5*$F$4*(1+$F$6)^A8555-(1+$F$5)^A8555</f>
        <v>-1.50425723666124</v>
      </c>
      <c r="C8555" s="43" t="n">
        <f aca="false">IF(AND(B8555&gt;=0,B8554&lt;0),1,0)</f>
        <v>0</v>
      </c>
    </row>
    <row r="8556" customFormat="false" ht="12.8" hidden="false" customHeight="false" outlineLevel="0" collapsed="false">
      <c r="A8556" s="8" t="n">
        <f aca="false">A8555-0.01</f>
        <v>14.4799999999855</v>
      </c>
      <c r="B8556" s="42" t="n">
        <f aca="false">1+$F$5*$F$4*(1+$F$6)^A8556-(1+$F$5)^A8556</f>
        <v>-1.49760025451547</v>
      </c>
      <c r="C8556" s="43" t="n">
        <f aca="false">IF(AND(B8556&gt;=0,B8555&lt;0),1,0)</f>
        <v>0</v>
      </c>
    </row>
    <row r="8557" customFormat="false" ht="12.8" hidden="false" customHeight="false" outlineLevel="0" collapsed="false">
      <c r="A8557" s="8" t="n">
        <f aca="false">A8556-0.01</f>
        <v>14.4699999999855</v>
      </c>
      <c r="B8557" s="42" t="n">
        <f aca="false">1+$F$5*$F$4*(1+$F$6)^A8557-(1+$F$5)^A8557</f>
        <v>-1.49095235344984</v>
      </c>
      <c r="C8557" s="43" t="n">
        <f aca="false">IF(AND(B8557&gt;=0,B8556&lt;0),1,0)</f>
        <v>0</v>
      </c>
    </row>
    <row r="8558" customFormat="false" ht="12.8" hidden="false" customHeight="false" outlineLevel="0" collapsed="false">
      <c r="A8558" s="8" t="n">
        <f aca="false">A8557-0.01</f>
        <v>14.4599999999855</v>
      </c>
      <c r="B8558" s="42" t="n">
        <f aca="false">1+$F$5*$F$4*(1+$F$6)^A8558-(1+$F$5)^A8558</f>
        <v>-1.48431352201349</v>
      </c>
      <c r="C8558" s="43" t="n">
        <f aca="false">IF(AND(B8558&gt;=0,B8557&lt;0),1,0)</f>
        <v>0</v>
      </c>
    </row>
    <row r="8559" customFormat="false" ht="12.8" hidden="false" customHeight="false" outlineLevel="0" collapsed="false">
      <c r="A8559" s="8" t="n">
        <f aca="false">A8558-0.01</f>
        <v>14.4499999999855</v>
      </c>
      <c r="B8559" s="42" t="n">
        <f aca="false">1+$F$5*$F$4*(1+$F$6)^A8559-(1+$F$5)^A8559</f>
        <v>-1.47768374876978</v>
      </c>
      <c r="C8559" s="43" t="n">
        <f aca="false">IF(AND(B8559&gt;=0,B8558&lt;0),1,0)</f>
        <v>0</v>
      </c>
    </row>
    <row r="8560" customFormat="false" ht="12.8" hidden="false" customHeight="false" outlineLevel="0" collapsed="false">
      <c r="A8560" s="8" t="n">
        <f aca="false">A8559-0.01</f>
        <v>14.4399999999855</v>
      </c>
      <c r="B8560" s="42" t="n">
        <f aca="false">1+$F$5*$F$4*(1+$F$6)^A8560-(1+$F$5)^A8560</f>
        <v>-1.4710630222963</v>
      </c>
      <c r="C8560" s="43" t="n">
        <f aca="false">IF(AND(B8560&gt;=0,B8559&lt;0),1,0)</f>
        <v>0</v>
      </c>
    </row>
    <row r="8561" customFormat="false" ht="12.8" hidden="false" customHeight="false" outlineLevel="0" collapsed="false">
      <c r="A8561" s="8" t="n">
        <f aca="false">A8560-0.01</f>
        <v>14.4299999999855</v>
      </c>
      <c r="B8561" s="42" t="n">
        <f aca="false">1+$F$5*$F$4*(1+$F$6)^A8561-(1+$F$5)^A8561</f>
        <v>-1.46445133118484</v>
      </c>
      <c r="C8561" s="43" t="n">
        <f aca="false">IF(AND(B8561&gt;=0,B8560&lt;0),1,0)</f>
        <v>0</v>
      </c>
    </row>
    <row r="8562" customFormat="false" ht="12.8" hidden="false" customHeight="false" outlineLevel="0" collapsed="false">
      <c r="A8562" s="8" t="n">
        <f aca="false">A8561-0.01</f>
        <v>14.4199999999855</v>
      </c>
      <c r="B8562" s="42" t="n">
        <f aca="false">1+$F$5*$F$4*(1+$F$6)^A8562-(1+$F$5)^A8562</f>
        <v>-1.45784866404138</v>
      </c>
      <c r="C8562" s="43" t="n">
        <f aca="false">IF(AND(B8562&gt;=0,B8561&lt;0),1,0)</f>
        <v>0</v>
      </c>
    </row>
    <row r="8563" customFormat="false" ht="12.8" hidden="false" customHeight="false" outlineLevel="0" collapsed="false">
      <c r="A8563" s="8" t="n">
        <f aca="false">A8562-0.01</f>
        <v>14.4099999999855</v>
      </c>
      <c r="B8563" s="42" t="n">
        <f aca="false">1+$F$5*$F$4*(1+$F$6)^A8563-(1+$F$5)^A8563</f>
        <v>-1.45125500948607</v>
      </c>
      <c r="C8563" s="43" t="n">
        <f aca="false">IF(AND(B8563&gt;=0,B8562&lt;0),1,0)</f>
        <v>0</v>
      </c>
    </row>
    <row r="8564" customFormat="false" ht="12.8" hidden="false" customHeight="false" outlineLevel="0" collapsed="false">
      <c r="A8564" s="8" t="n">
        <f aca="false">A8563-0.01</f>
        <v>14.3999999999855</v>
      </c>
      <c r="B8564" s="42" t="n">
        <f aca="false">1+$F$5*$F$4*(1+$F$6)^A8564-(1+$F$5)^A8564</f>
        <v>-1.44467035615322</v>
      </c>
      <c r="C8564" s="43" t="n">
        <f aca="false">IF(AND(B8564&gt;=0,B8563&lt;0),1,0)</f>
        <v>0</v>
      </c>
    </row>
    <row r="8565" customFormat="false" ht="12.8" hidden="false" customHeight="false" outlineLevel="0" collapsed="false">
      <c r="A8565" s="8" t="n">
        <f aca="false">A8564-0.01</f>
        <v>14.3899999999855</v>
      </c>
      <c r="B8565" s="42" t="n">
        <f aca="false">1+$F$5*$F$4*(1+$F$6)^A8565-(1+$F$5)^A8565</f>
        <v>-1.43809469269126</v>
      </c>
      <c r="C8565" s="43" t="n">
        <f aca="false">IF(AND(B8565&gt;=0,B8564&lt;0),1,0)</f>
        <v>0</v>
      </c>
    </row>
    <row r="8566" customFormat="false" ht="12.8" hidden="false" customHeight="false" outlineLevel="0" collapsed="false">
      <c r="A8566" s="8" t="n">
        <f aca="false">A8565-0.01</f>
        <v>14.3799999999855</v>
      </c>
      <c r="B8566" s="42" t="n">
        <f aca="false">1+$F$5*$F$4*(1+$F$6)^A8566-(1+$F$5)^A8566</f>
        <v>-1.43152800776275</v>
      </c>
      <c r="C8566" s="43" t="n">
        <f aca="false">IF(AND(B8566&gt;=0,B8565&lt;0),1,0)</f>
        <v>0</v>
      </c>
    </row>
    <row r="8567" customFormat="false" ht="12.8" hidden="false" customHeight="false" outlineLevel="0" collapsed="false">
      <c r="A8567" s="8" t="n">
        <f aca="false">A8566-0.01</f>
        <v>14.3699999999855</v>
      </c>
      <c r="B8567" s="42" t="n">
        <f aca="false">1+$F$5*$F$4*(1+$F$6)^A8567-(1+$F$5)^A8567</f>
        <v>-1.42497029004435</v>
      </c>
      <c r="C8567" s="43" t="n">
        <f aca="false">IF(AND(B8567&gt;=0,B8566&lt;0),1,0)</f>
        <v>0</v>
      </c>
    </row>
    <row r="8568" customFormat="false" ht="12.8" hidden="false" customHeight="false" outlineLevel="0" collapsed="false">
      <c r="A8568" s="8" t="n">
        <f aca="false">A8567-0.01</f>
        <v>14.3599999999855</v>
      </c>
      <c r="B8568" s="42" t="n">
        <f aca="false">1+$F$5*$F$4*(1+$F$6)^A8568-(1+$F$5)^A8568</f>
        <v>-1.41842152822678</v>
      </c>
      <c r="C8568" s="43" t="n">
        <f aca="false">IF(AND(B8568&gt;=0,B8567&lt;0),1,0)</f>
        <v>0</v>
      </c>
    </row>
    <row r="8569" customFormat="false" ht="12.8" hidden="false" customHeight="false" outlineLevel="0" collapsed="false">
      <c r="A8569" s="8" t="n">
        <f aca="false">A8568-0.01</f>
        <v>14.3499999999855</v>
      </c>
      <c r="B8569" s="42" t="n">
        <f aca="false">1+$F$5*$F$4*(1+$F$6)^A8569-(1+$F$5)^A8569</f>
        <v>-1.41188171101486</v>
      </c>
      <c r="C8569" s="43" t="n">
        <f aca="false">IF(AND(B8569&gt;=0,B8568&lt;0),1,0)</f>
        <v>0</v>
      </c>
    </row>
    <row r="8570" customFormat="false" ht="12.8" hidden="false" customHeight="false" outlineLevel="0" collapsed="false">
      <c r="A8570" s="8" t="n">
        <f aca="false">A8569-0.01</f>
        <v>14.3399999999855</v>
      </c>
      <c r="B8570" s="42" t="n">
        <f aca="false">1+$F$5*$F$4*(1+$F$6)^A8570-(1+$F$5)^A8570</f>
        <v>-1.40535082712743</v>
      </c>
      <c r="C8570" s="43" t="n">
        <f aca="false">IF(AND(B8570&gt;=0,B8569&lt;0),1,0)</f>
        <v>0</v>
      </c>
    </row>
    <row r="8571" customFormat="false" ht="12.8" hidden="false" customHeight="false" outlineLevel="0" collapsed="false">
      <c r="A8571" s="8" t="n">
        <f aca="false">A8570-0.01</f>
        <v>14.3299999999855</v>
      </c>
      <c r="B8571" s="42" t="n">
        <f aca="false">1+$F$5*$F$4*(1+$F$6)^A8571-(1+$F$5)^A8571</f>
        <v>-1.39882886529738</v>
      </c>
      <c r="C8571" s="43" t="n">
        <f aca="false">IF(AND(B8571&gt;=0,B8570&lt;0),1,0)</f>
        <v>0</v>
      </c>
    </row>
    <row r="8572" customFormat="false" ht="12.8" hidden="false" customHeight="false" outlineLevel="0" collapsed="false">
      <c r="A8572" s="8" t="n">
        <f aca="false">A8571-0.01</f>
        <v>14.3199999999855</v>
      </c>
      <c r="B8572" s="42" t="n">
        <f aca="false">1+$F$5*$F$4*(1+$F$6)^A8572-(1+$F$5)^A8572</f>
        <v>-1.39231581427158</v>
      </c>
      <c r="C8572" s="43" t="n">
        <f aca="false">IF(AND(B8572&gt;=0,B8571&lt;0),1,0)</f>
        <v>0</v>
      </c>
    </row>
    <row r="8573" customFormat="false" ht="12.8" hidden="false" customHeight="false" outlineLevel="0" collapsed="false">
      <c r="A8573" s="8" t="n">
        <f aca="false">A8572-0.01</f>
        <v>14.3099999999855</v>
      </c>
      <c r="B8573" s="42" t="n">
        <f aca="false">1+$F$5*$F$4*(1+$F$6)^A8573-(1+$F$5)^A8573</f>
        <v>-1.38581166281094</v>
      </c>
      <c r="C8573" s="43" t="n">
        <f aca="false">IF(AND(B8573&gt;=0,B8572&lt;0),1,0)</f>
        <v>0</v>
      </c>
    </row>
    <row r="8574" customFormat="false" ht="12.8" hidden="false" customHeight="false" outlineLevel="0" collapsed="false">
      <c r="A8574" s="8" t="n">
        <f aca="false">A8573-0.01</f>
        <v>14.2999999999855</v>
      </c>
      <c r="B8574" s="42" t="n">
        <f aca="false">1+$F$5*$F$4*(1+$F$6)^A8574-(1+$F$5)^A8574</f>
        <v>-1.37931639969032</v>
      </c>
      <c r="C8574" s="43" t="n">
        <f aca="false">IF(AND(B8574&gt;=0,B8573&lt;0),1,0)</f>
        <v>0</v>
      </c>
    </row>
    <row r="8575" customFormat="false" ht="12.8" hidden="false" customHeight="false" outlineLevel="0" collapsed="false">
      <c r="A8575" s="8" t="n">
        <f aca="false">A8574-0.01</f>
        <v>14.2899999999855</v>
      </c>
      <c r="B8575" s="42" t="n">
        <f aca="false">1+$F$5*$F$4*(1+$F$6)^A8575-(1+$F$5)^A8575</f>
        <v>-1.37283001369853</v>
      </c>
      <c r="C8575" s="43" t="n">
        <f aca="false">IF(AND(B8575&gt;=0,B8574&lt;0),1,0)</f>
        <v>0</v>
      </c>
    </row>
    <row r="8576" customFormat="false" ht="12.8" hidden="false" customHeight="false" outlineLevel="0" collapsed="false">
      <c r="A8576" s="8" t="n">
        <f aca="false">A8575-0.01</f>
        <v>14.2799999999855</v>
      </c>
      <c r="B8576" s="42" t="n">
        <f aca="false">1+$F$5*$F$4*(1+$F$6)^A8576-(1+$F$5)^A8576</f>
        <v>-1.36635249363836</v>
      </c>
      <c r="C8576" s="43" t="n">
        <f aca="false">IF(AND(B8576&gt;=0,B8575&lt;0),1,0)</f>
        <v>0</v>
      </c>
    </row>
    <row r="8577" customFormat="false" ht="12.8" hidden="false" customHeight="false" outlineLevel="0" collapsed="false">
      <c r="A8577" s="8" t="n">
        <f aca="false">A8576-0.01</f>
        <v>14.2699999999855</v>
      </c>
      <c r="B8577" s="42" t="n">
        <f aca="false">1+$F$5*$F$4*(1+$F$6)^A8577-(1+$F$5)^A8577</f>
        <v>-1.35988382832649</v>
      </c>
      <c r="C8577" s="43" t="n">
        <f aca="false">IF(AND(B8577&gt;=0,B8576&lt;0),1,0)</f>
        <v>0</v>
      </c>
    </row>
    <row r="8578" customFormat="false" ht="12.8" hidden="false" customHeight="false" outlineLevel="0" collapsed="false">
      <c r="A8578" s="8" t="n">
        <f aca="false">A8577-0.01</f>
        <v>14.2599999999855</v>
      </c>
      <c r="B8578" s="42" t="n">
        <f aca="false">1+$F$5*$F$4*(1+$F$6)^A8578-(1+$F$5)^A8578</f>
        <v>-1.35342400659353</v>
      </c>
      <c r="C8578" s="43" t="n">
        <f aca="false">IF(AND(B8578&gt;=0,B8577&lt;0),1,0)</f>
        <v>0</v>
      </c>
    </row>
    <row r="8579" customFormat="false" ht="12.8" hidden="false" customHeight="false" outlineLevel="0" collapsed="false">
      <c r="A8579" s="8" t="n">
        <f aca="false">A8578-0.01</f>
        <v>14.2499999999855</v>
      </c>
      <c r="B8579" s="42" t="n">
        <f aca="false">1+$F$5*$F$4*(1+$F$6)^A8579-(1+$F$5)^A8579</f>
        <v>-1.34697301728397</v>
      </c>
      <c r="C8579" s="43" t="n">
        <f aca="false">IF(AND(B8579&gt;=0,B8578&lt;0),1,0)</f>
        <v>0</v>
      </c>
    </row>
    <row r="8580" customFormat="false" ht="12.8" hidden="false" customHeight="false" outlineLevel="0" collapsed="false">
      <c r="A8580" s="8" t="n">
        <f aca="false">A8579-0.01</f>
        <v>14.2399999999855</v>
      </c>
      <c r="B8580" s="42" t="n">
        <f aca="false">1+$F$5*$F$4*(1+$F$6)^A8580-(1+$F$5)^A8580</f>
        <v>-1.34053084925619</v>
      </c>
      <c r="C8580" s="43" t="n">
        <f aca="false">IF(AND(B8580&gt;=0,B8579&lt;0),1,0)</f>
        <v>0</v>
      </c>
    </row>
    <row r="8581" customFormat="false" ht="12.8" hidden="false" customHeight="false" outlineLevel="0" collapsed="false">
      <c r="A8581" s="8" t="n">
        <f aca="false">A8580-0.01</f>
        <v>14.2299999999855</v>
      </c>
      <c r="B8581" s="42" t="n">
        <f aca="false">1+$F$5*$F$4*(1+$F$6)^A8581-(1+$F$5)^A8581</f>
        <v>-1.3340974913824</v>
      </c>
      <c r="C8581" s="43" t="n">
        <f aca="false">IF(AND(B8581&gt;=0,B8580&lt;0),1,0)</f>
        <v>0</v>
      </c>
    </row>
    <row r="8582" customFormat="false" ht="12.8" hidden="false" customHeight="false" outlineLevel="0" collapsed="false">
      <c r="A8582" s="8" t="n">
        <f aca="false">A8581-0.01</f>
        <v>14.2199999999855</v>
      </c>
      <c r="B8582" s="42" t="n">
        <f aca="false">1+$F$5*$F$4*(1+$F$6)^A8582-(1+$F$5)^A8582</f>
        <v>-1.32767293254867</v>
      </c>
      <c r="C8582" s="43" t="n">
        <f aca="false">IF(AND(B8582&gt;=0,B8581&lt;0),1,0)</f>
        <v>0</v>
      </c>
    </row>
    <row r="8583" customFormat="false" ht="12.8" hidden="false" customHeight="false" outlineLevel="0" collapsed="false">
      <c r="A8583" s="8" t="n">
        <f aca="false">A8582-0.01</f>
        <v>14.2099999999855</v>
      </c>
      <c r="B8583" s="42" t="n">
        <f aca="false">1+$F$5*$F$4*(1+$F$6)^A8583-(1+$F$5)^A8583</f>
        <v>-1.32125716165489</v>
      </c>
      <c r="C8583" s="43" t="n">
        <f aca="false">IF(AND(B8583&gt;=0,B8582&lt;0),1,0)</f>
        <v>0</v>
      </c>
    </row>
    <row r="8584" customFormat="false" ht="12.8" hidden="false" customHeight="false" outlineLevel="0" collapsed="false">
      <c r="A8584" s="8" t="n">
        <f aca="false">A8583-0.01</f>
        <v>14.1999999999855</v>
      </c>
      <c r="B8584" s="42" t="n">
        <f aca="false">1+$F$5*$F$4*(1+$F$6)^A8584-(1+$F$5)^A8584</f>
        <v>-1.31485016761475</v>
      </c>
      <c r="C8584" s="43" t="n">
        <f aca="false">IF(AND(B8584&gt;=0,B8583&lt;0),1,0)</f>
        <v>0</v>
      </c>
    </row>
    <row r="8585" customFormat="false" ht="12.8" hidden="false" customHeight="false" outlineLevel="0" collapsed="false">
      <c r="A8585" s="8" t="n">
        <f aca="false">A8584-0.01</f>
        <v>14.1899999999855</v>
      </c>
      <c r="B8585" s="42" t="n">
        <f aca="false">1+$F$5*$F$4*(1+$F$6)^A8585-(1+$F$5)^A8585</f>
        <v>-1.30845193935574</v>
      </c>
      <c r="C8585" s="43" t="n">
        <f aca="false">IF(AND(B8585&gt;=0,B8584&lt;0),1,0)</f>
        <v>0</v>
      </c>
    </row>
    <row r="8586" customFormat="false" ht="12.8" hidden="false" customHeight="false" outlineLevel="0" collapsed="false">
      <c r="A8586" s="8" t="n">
        <f aca="false">A8585-0.01</f>
        <v>14.1799999999855</v>
      </c>
      <c r="B8586" s="42" t="n">
        <f aca="false">1+$F$5*$F$4*(1+$F$6)^A8586-(1+$F$5)^A8586</f>
        <v>-1.3020624658191</v>
      </c>
      <c r="C8586" s="43" t="n">
        <f aca="false">IF(AND(B8586&gt;=0,B8585&lt;0),1,0)</f>
        <v>0</v>
      </c>
    </row>
    <row r="8587" customFormat="false" ht="12.8" hidden="false" customHeight="false" outlineLevel="0" collapsed="false">
      <c r="A8587" s="8" t="n">
        <f aca="false">A8586-0.01</f>
        <v>14.1699999999855</v>
      </c>
      <c r="B8587" s="42" t="n">
        <f aca="false">1+$F$5*$F$4*(1+$F$6)^A8587-(1+$F$5)^A8587</f>
        <v>-1.29568173595984</v>
      </c>
      <c r="C8587" s="43" t="n">
        <f aca="false">IF(AND(B8587&gt;=0,B8586&lt;0),1,0)</f>
        <v>0</v>
      </c>
    </row>
    <row r="8588" customFormat="false" ht="12.8" hidden="false" customHeight="false" outlineLevel="0" collapsed="false">
      <c r="A8588" s="8" t="n">
        <f aca="false">A8587-0.01</f>
        <v>14.1599999999855</v>
      </c>
      <c r="B8588" s="42" t="n">
        <f aca="false">1+$F$5*$F$4*(1+$F$6)^A8588-(1+$F$5)^A8588</f>
        <v>-1.28930973874671</v>
      </c>
      <c r="C8588" s="43" t="n">
        <f aca="false">IF(AND(B8588&gt;=0,B8587&lt;0),1,0)</f>
        <v>0</v>
      </c>
    </row>
    <row r="8589" customFormat="false" ht="12.8" hidden="false" customHeight="false" outlineLevel="0" collapsed="false">
      <c r="A8589" s="8" t="n">
        <f aca="false">A8588-0.01</f>
        <v>14.1499999999855</v>
      </c>
      <c r="B8589" s="42" t="n">
        <f aca="false">1+$F$5*$F$4*(1+$F$6)^A8589-(1+$F$5)^A8589</f>
        <v>-1.28294646316217</v>
      </c>
      <c r="C8589" s="43" t="n">
        <f aca="false">IF(AND(B8589&gt;=0,B8588&lt;0),1,0)</f>
        <v>0</v>
      </c>
    </row>
    <row r="8590" customFormat="false" ht="12.8" hidden="false" customHeight="false" outlineLevel="0" collapsed="false">
      <c r="A8590" s="8" t="n">
        <f aca="false">A8589-0.01</f>
        <v>14.1399999999855</v>
      </c>
      <c r="B8590" s="42" t="n">
        <f aca="false">1+$F$5*$F$4*(1+$F$6)^A8590-(1+$F$5)^A8590</f>
        <v>-1.27659189820239</v>
      </c>
      <c r="C8590" s="43" t="n">
        <f aca="false">IF(AND(B8590&gt;=0,B8589&lt;0),1,0)</f>
        <v>0</v>
      </c>
    </row>
    <row r="8591" customFormat="false" ht="12.8" hidden="false" customHeight="false" outlineLevel="0" collapsed="false">
      <c r="A8591" s="8" t="n">
        <f aca="false">A8590-0.01</f>
        <v>14.1299999999855</v>
      </c>
      <c r="B8591" s="42" t="n">
        <f aca="false">1+$F$5*$F$4*(1+$F$6)^A8591-(1+$F$5)^A8591</f>
        <v>-1.27024603287721</v>
      </c>
      <c r="C8591" s="43" t="n">
        <f aca="false">IF(AND(B8591&gt;=0,B8590&lt;0),1,0)</f>
        <v>0</v>
      </c>
    </row>
    <row r="8592" customFormat="false" ht="12.8" hidden="false" customHeight="false" outlineLevel="0" collapsed="false">
      <c r="A8592" s="8" t="n">
        <f aca="false">A8591-0.01</f>
        <v>14.1199999999855</v>
      </c>
      <c r="B8592" s="42" t="n">
        <f aca="false">1+$F$5*$F$4*(1+$F$6)^A8592-(1+$F$5)^A8592</f>
        <v>-1.26390885621016</v>
      </c>
      <c r="C8592" s="43" t="n">
        <f aca="false">IF(AND(B8592&gt;=0,B8591&lt;0),1,0)</f>
        <v>0</v>
      </c>
    </row>
    <row r="8593" customFormat="false" ht="12.8" hidden="false" customHeight="false" outlineLevel="0" collapsed="false">
      <c r="A8593" s="8" t="n">
        <f aca="false">A8592-0.01</f>
        <v>14.1099999999855</v>
      </c>
      <c r="B8593" s="42" t="n">
        <f aca="false">1+$F$5*$F$4*(1+$F$6)^A8593-(1+$F$5)^A8593</f>
        <v>-1.25758035723842</v>
      </c>
      <c r="C8593" s="43" t="n">
        <f aca="false">IF(AND(B8593&gt;=0,B8592&lt;0),1,0)</f>
        <v>0</v>
      </c>
    </row>
    <row r="8594" customFormat="false" ht="12.8" hidden="false" customHeight="false" outlineLevel="0" collapsed="false">
      <c r="A8594" s="8" t="n">
        <f aca="false">A8593-0.01</f>
        <v>14.0999999999855</v>
      </c>
      <c r="B8594" s="42" t="n">
        <f aca="false">1+$F$5*$F$4*(1+$F$6)^A8594-(1+$F$5)^A8594</f>
        <v>-1.25126052501279</v>
      </c>
      <c r="C8594" s="43" t="n">
        <f aca="false">IF(AND(B8594&gt;=0,B8593&lt;0),1,0)</f>
        <v>0</v>
      </c>
    </row>
    <row r="8595" customFormat="false" ht="12.8" hidden="false" customHeight="false" outlineLevel="0" collapsed="false">
      <c r="A8595" s="8" t="n">
        <f aca="false">A8594-0.01</f>
        <v>14.0899999999855</v>
      </c>
      <c r="B8595" s="42" t="n">
        <f aca="false">1+$F$5*$F$4*(1+$F$6)^A8595-(1+$F$5)^A8595</f>
        <v>-1.2449493485977</v>
      </c>
      <c r="C8595" s="43" t="n">
        <f aca="false">IF(AND(B8595&gt;=0,B8594&lt;0),1,0)</f>
        <v>0</v>
      </c>
    </row>
    <row r="8596" customFormat="false" ht="12.8" hidden="false" customHeight="false" outlineLevel="0" collapsed="false">
      <c r="A8596" s="8" t="n">
        <f aca="false">A8595-0.01</f>
        <v>14.0799999999855</v>
      </c>
      <c r="B8596" s="42" t="n">
        <f aca="false">1+$F$5*$F$4*(1+$F$6)^A8596-(1+$F$5)^A8596</f>
        <v>-1.23864681707118</v>
      </c>
      <c r="C8596" s="43" t="n">
        <f aca="false">IF(AND(B8596&gt;=0,B8595&lt;0),1,0)</f>
        <v>0</v>
      </c>
    </row>
    <row r="8597" customFormat="false" ht="12.8" hidden="false" customHeight="false" outlineLevel="0" collapsed="false">
      <c r="A8597" s="8" t="n">
        <f aca="false">A8596-0.01</f>
        <v>14.0699999999855</v>
      </c>
      <c r="B8597" s="42" t="n">
        <f aca="false">1+$F$5*$F$4*(1+$F$6)^A8597-(1+$F$5)^A8597</f>
        <v>-1.23235291952483</v>
      </c>
      <c r="C8597" s="43" t="n">
        <f aca="false">IF(AND(B8597&gt;=0,B8596&lt;0),1,0)</f>
        <v>0</v>
      </c>
    </row>
    <row r="8598" customFormat="false" ht="12.8" hidden="false" customHeight="false" outlineLevel="0" collapsed="false">
      <c r="A8598" s="8" t="n">
        <f aca="false">A8597-0.01</f>
        <v>14.0599999999855</v>
      </c>
      <c r="B8598" s="42" t="n">
        <f aca="false">1+$F$5*$F$4*(1+$F$6)^A8598-(1+$F$5)^A8598</f>
        <v>-1.22606764506385</v>
      </c>
      <c r="C8598" s="43" t="n">
        <f aca="false">IF(AND(B8598&gt;=0,B8597&lt;0),1,0)</f>
        <v>0</v>
      </c>
    </row>
    <row r="8599" customFormat="false" ht="12.8" hidden="false" customHeight="false" outlineLevel="0" collapsed="false">
      <c r="A8599" s="8" t="n">
        <f aca="false">A8598-0.01</f>
        <v>14.0499999999855</v>
      </c>
      <c r="B8599" s="42" t="n">
        <f aca="false">1+$F$5*$F$4*(1+$F$6)^A8599-(1+$F$5)^A8599</f>
        <v>-1.21979098280695</v>
      </c>
      <c r="C8599" s="43" t="n">
        <f aca="false">IF(AND(B8599&gt;=0,B8598&lt;0),1,0)</f>
        <v>0</v>
      </c>
    </row>
    <row r="8600" customFormat="false" ht="12.8" hidden="false" customHeight="false" outlineLevel="0" collapsed="false">
      <c r="A8600" s="8" t="n">
        <f aca="false">A8599-0.01</f>
        <v>14.0399999999855</v>
      </c>
      <c r="B8600" s="42" t="n">
        <f aca="false">1+$F$5*$F$4*(1+$F$6)^A8600-(1+$F$5)^A8600</f>
        <v>-1.21352292188642</v>
      </c>
      <c r="C8600" s="43" t="n">
        <f aca="false">IF(AND(B8600&gt;=0,B8599&lt;0),1,0)</f>
        <v>0</v>
      </c>
    </row>
    <row r="8601" customFormat="false" ht="12.8" hidden="false" customHeight="false" outlineLevel="0" collapsed="false">
      <c r="A8601" s="8" t="n">
        <f aca="false">A8600-0.01</f>
        <v>14.0299999999855</v>
      </c>
      <c r="B8601" s="42" t="n">
        <f aca="false">1+$F$5*$F$4*(1+$F$6)^A8601-(1+$F$5)^A8601</f>
        <v>-1.20726345144801</v>
      </c>
      <c r="C8601" s="43" t="n">
        <f aca="false">IF(AND(B8601&gt;=0,B8600&lt;0),1,0)</f>
        <v>0</v>
      </c>
    </row>
    <row r="8602" customFormat="false" ht="12.8" hidden="false" customHeight="false" outlineLevel="0" collapsed="false">
      <c r="A8602" s="8" t="n">
        <f aca="false">A8601-0.01</f>
        <v>14.0199999999855</v>
      </c>
      <c r="B8602" s="42" t="n">
        <f aca="false">1+$F$5*$F$4*(1+$F$6)^A8602-(1+$F$5)^A8602</f>
        <v>-1.20101256065103</v>
      </c>
      <c r="C8602" s="43" t="n">
        <f aca="false">IF(AND(B8602&gt;=0,B8601&lt;0),1,0)</f>
        <v>0</v>
      </c>
    </row>
    <row r="8603" customFormat="false" ht="12.8" hidden="false" customHeight="false" outlineLevel="0" collapsed="false">
      <c r="A8603" s="8" t="n">
        <f aca="false">A8602-0.01</f>
        <v>14.0099999999855</v>
      </c>
      <c r="B8603" s="42" t="n">
        <f aca="false">1+$F$5*$F$4*(1+$F$6)^A8603-(1+$F$5)^A8603</f>
        <v>-1.19477023866824</v>
      </c>
      <c r="C8603" s="43" t="n">
        <f aca="false">IF(AND(B8603&gt;=0,B8602&lt;0),1,0)</f>
        <v>0</v>
      </c>
    </row>
    <row r="8604" customFormat="false" ht="12.8" hidden="false" customHeight="false" outlineLevel="0" collapsed="false">
      <c r="A8604" s="8" t="n">
        <f aca="false">A8603-0.01</f>
        <v>13.9999999999855</v>
      </c>
      <c r="B8604" s="42" t="n">
        <f aca="false">1+$F$5*$F$4*(1+$F$6)^A8604-(1+$F$5)^A8604</f>
        <v>-1.18853647468586</v>
      </c>
      <c r="C8604" s="43" t="n">
        <f aca="false">IF(AND(B8604&gt;=0,B8603&lt;0),1,0)</f>
        <v>0</v>
      </c>
    </row>
    <row r="8605" customFormat="false" ht="12.8" hidden="false" customHeight="false" outlineLevel="0" collapsed="false">
      <c r="A8605" s="8" t="n">
        <f aca="false">A8604-0.01</f>
        <v>13.9899999999855</v>
      </c>
      <c r="B8605" s="42" t="n">
        <f aca="false">1+$F$5*$F$4*(1+$F$6)^A8605-(1+$F$5)^A8605</f>
        <v>-1.18231125790358</v>
      </c>
      <c r="C8605" s="43" t="n">
        <f aca="false">IF(AND(B8605&gt;=0,B8604&lt;0),1,0)</f>
        <v>0</v>
      </c>
    </row>
    <row r="8606" customFormat="false" ht="12.8" hidden="false" customHeight="false" outlineLevel="0" collapsed="false">
      <c r="A8606" s="8" t="n">
        <f aca="false">A8605-0.01</f>
        <v>13.9799999999855</v>
      </c>
      <c r="B8606" s="42" t="n">
        <f aca="false">1+$F$5*$F$4*(1+$F$6)^A8606-(1+$F$5)^A8606</f>
        <v>-1.17609457753452</v>
      </c>
      <c r="C8606" s="43" t="n">
        <f aca="false">IF(AND(B8606&gt;=0,B8605&lt;0),1,0)</f>
        <v>0</v>
      </c>
    </row>
    <row r="8607" customFormat="false" ht="12.8" hidden="false" customHeight="false" outlineLevel="0" collapsed="false">
      <c r="A8607" s="8" t="n">
        <f aca="false">A8606-0.01</f>
        <v>13.9699999999855</v>
      </c>
      <c r="B8607" s="42" t="n">
        <f aca="false">1+$F$5*$F$4*(1+$F$6)^A8607-(1+$F$5)^A8607</f>
        <v>-1.16988642280521</v>
      </c>
      <c r="C8607" s="43" t="n">
        <f aca="false">IF(AND(B8607&gt;=0,B8606&lt;0),1,0)</f>
        <v>0</v>
      </c>
    </row>
    <row r="8608" customFormat="false" ht="12.8" hidden="false" customHeight="false" outlineLevel="0" collapsed="false">
      <c r="A8608" s="8" t="n">
        <f aca="false">A8607-0.01</f>
        <v>13.9599999999855</v>
      </c>
      <c r="B8608" s="42" t="n">
        <f aca="false">1+$F$5*$F$4*(1+$F$6)^A8608-(1+$F$5)^A8608</f>
        <v>-1.16368678295558</v>
      </c>
      <c r="C8608" s="43" t="n">
        <f aca="false">IF(AND(B8608&gt;=0,B8607&lt;0),1,0)</f>
        <v>0</v>
      </c>
    </row>
    <row r="8609" customFormat="false" ht="12.8" hidden="false" customHeight="false" outlineLevel="0" collapsed="false">
      <c r="A8609" s="8" t="n">
        <f aca="false">A8608-0.01</f>
        <v>13.9499999999855</v>
      </c>
      <c r="B8609" s="42" t="n">
        <f aca="false">1+$F$5*$F$4*(1+$F$6)^A8609-(1+$F$5)^A8609</f>
        <v>-1.15749564723896</v>
      </c>
      <c r="C8609" s="43" t="n">
        <f aca="false">IF(AND(B8609&gt;=0,B8608&lt;0),1,0)</f>
        <v>0</v>
      </c>
    </row>
    <row r="8610" customFormat="false" ht="12.8" hidden="false" customHeight="false" outlineLevel="0" collapsed="false">
      <c r="A8610" s="8" t="n">
        <f aca="false">A8609-0.01</f>
        <v>13.9399999999855</v>
      </c>
      <c r="B8610" s="42" t="n">
        <f aca="false">1+$F$5*$F$4*(1+$F$6)^A8610-(1+$F$5)^A8610</f>
        <v>-1.15131300492202</v>
      </c>
      <c r="C8610" s="43" t="n">
        <f aca="false">IF(AND(B8610&gt;=0,B8609&lt;0),1,0)</f>
        <v>0</v>
      </c>
    </row>
    <row r="8611" customFormat="false" ht="12.8" hidden="false" customHeight="false" outlineLevel="0" collapsed="false">
      <c r="A8611" s="8" t="n">
        <f aca="false">A8610-0.01</f>
        <v>13.9299999999855</v>
      </c>
      <c r="B8611" s="42" t="n">
        <f aca="false">1+$F$5*$F$4*(1+$F$6)^A8611-(1+$F$5)^A8611</f>
        <v>-1.1451388452848</v>
      </c>
      <c r="C8611" s="43" t="n">
        <f aca="false">IF(AND(B8611&gt;=0,B8610&lt;0),1,0)</f>
        <v>0</v>
      </c>
    </row>
    <row r="8612" customFormat="false" ht="12.8" hidden="false" customHeight="false" outlineLevel="0" collapsed="false">
      <c r="A8612" s="8" t="n">
        <f aca="false">A8611-0.01</f>
        <v>13.9199999999855</v>
      </c>
      <c r="B8612" s="42" t="n">
        <f aca="false">1+$F$5*$F$4*(1+$F$6)^A8612-(1+$F$5)^A8612</f>
        <v>-1.13897315762068</v>
      </c>
      <c r="C8612" s="43" t="n">
        <f aca="false">IF(AND(B8612&gt;=0,B8611&lt;0),1,0)</f>
        <v>0</v>
      </c>
    </row>
    <row r="8613" customFormat="false" ht="12.8" hidden="false" customHeight="false" outlineLevel="0" collapsed="false">
      <c r="A8613" s="8" t="n">
        <f aca="false">A8612-0.01</f>
        <v>13.9099999999855</v>
      </c>
      <c r="B8613" s="42" t="n">
        <f aca="false">1+$F$5*$F$4*(1+$F$6)^A8613-(1+$F$5)^A8613</f>
        <v>-1.13281593123632</v>
      </c>
      <c r="C8613" s="43" t="n">
        <f aca="false">IF(AND(B8613&gt;=0,B8612&lt;0),1,0)</f>
        <v>0</v>
      </c>
    </row>
    <row r="8614" customFormat="false" ht="12.8" hidden="false" customHeight="false" outlineLevel="0" collapsed="false">
      <c r="A8614" s="8" t="n">
        <f aca="false">A8613-0.01</f>
        <v>13.8999999999855</v>
      </c>
      <c r="B8614" s="42" t="n">
        <f aca="false">1+$F$5*$F$4*(1+$F$6)^A8614-(1+$F$5)^A8614</f>
        <v>-1.12666715545173</v>
      </c>
      <c r="C8614" s="43" t="n">
        <f aca="false">IF(AND(B8614&gt;=0,B8613&lt;0),1,0)</f>
        <v>0</v>
      </c>
    </row>
    <row r="8615" customFormat="false" ht="12.8" hidden="false" customHeight="false" outlineLevel="0" collapsed="false">
      <c r="A8615" s="8" t="n">
        <f aca="false">A8614-0.01</f>
        <v>13.8899999999855</v>
      </c>
      <c r="B8615" s="42" t="n">
        <f aca="false">1+$F$5*$F$4*(1+$F$6)^A8615-(1+$F$5)^A8615</f>
        <v>-1.12052681960016</v>
      </c>
      <c r="C8615" s="43" t="n">
        <f aca="false">IF(AND(B8615&gt;=0,B8614&lt;0),1,0)</f>
        <v>0</v>
      </c>
    </row>
    <row r="8616" customFormat="false" ht="12.8" hidden="false" customHeight="false" outlineLevel="0" collapsed="false">
      <c r="A8616" s="8" t="n">
        <f aca="false">A8615-0.01</f>
        <v>13.8799999999855</v>
      </c>
      <c r="B8616" s="42" t="n">
        <f aca="false">1+$F$5*$F$4*(1+$F$6)^A8616-(1+$F$5)^A8616</f>
        <v>-1.11439491302817</v>
      </c>
      <c r="C8616" s="43" t="n">
        <f aca="false">IF(AND(B8616&gt;=0,B8615&lt;0),1,0)</f>
        <v>0</v>
      </c>
    </row>
    <row r="8617" customFormat="false" ht="12.8" hidden="false" customHeight="false" outlineLevel="0" collapsed="false">
      <c r="A8617" s="8" t="n">
        <f aca="false">A8616-0.01</f>
        <v>13.8699999999855</v>
      </c>
      <c r="B8617" s="42" t="n">
        <f aca="false">1+$F$5*$F$4*(1+$F$6)^A8617-(1+$F$5)^A8617</f>
        <v>-1.10827142509554</v>
      </c>
      <c r="C8617" s="43" t="n">
        <f aca="false">IF(AND(B8617&gt;=0,B8616&lt;0),1,0)</f>
        <v>0</v>
      </c>
    </row>
    <row r="8618" customFormat="false" ht="12.8" hidden="false" customHeight="false" outlineLevel="0" collapsed="false">
      <c r="A8618" s="8" t="n">
        <f aca="false">A8617-0.01</f>
        <v>13.8599999999855</v>
      </c>
      <c r="B8618" s="42" t="n">
        <f aca="false">1+$F$5*$F$4*(1+$F$6)^A8618-(1+$F$5)^A8618</f>
        <v>-1.10215634517529</v>
      </c>
      <c r="C8618" s="43" t="n">
        <f aca="false">IF(AND(B8618&gt;=0,B8617&lt;0),1,0)</f>
        <v>0</v>
      </c>
    </row>
    <row r="8619" customFormat="false" ht="12.8" hidden="false" customHeight="false" outlineLevel="0" collapsed="false">
      <c r="A8619" s="8" t="n">
        <f aca="false">A8618-0.01</f>
        <v>13.8499999999855</v>
      </c>
      <c r="B8619" s="42" t="n">
        <f aca="false">1+$F$5*$F$4*(1+$F$6)^A8619-(1+$F$5)^A8619</f>
        <v>-1.09604966265367</v>
      </c>
      <c r="C8619" s="43" t="n">
        <f aca="false">IF(AND(B8619&gt;=0,B8618&lt;0),1,0)</f>
        <v>0</v>
      </c>
    </row>
    <row r="8620" customFormat="false" ht="12.8" hidden="false" customHeight="false" outlineLevel="0" collapsed="false">
      <c r="A8620" s="8" t="n">
        <f aca="false">A8619-0.01</f>
        <v>13.8399999999855</v>
      </c>
      <c r="B8620" s="42" t="n">
        <f aca="false">1+$F$5*$F$4*(1+$F$6)^A8620-(1+$F$5)^A8620</f>
        <v>-1.08995136693012</v>
      </c>
      <c r="C8620" s="43" t="n">
        <f aca="false">IF(AND(B8620&gt;=0,B8619&lt;0),1,0)</f>
        <v>0</v>
      </c>
    </row>
    <row r="8621" customFormat="false" ht="12.8" hidden="false" customHeight="false" outlineLevel="0" collapsed="false">
      <c r="A8621" s="8" t="n">
        <f aca="false">A8620-0.01</f>
        <v>13.8299999999855</v>
      </c>
      <c r="B8621" s="42" t="n">
        <f aca="false">1+$F$5*$F$4*(1+$F$6)^A8621-(1+$F$5)^A8621</f>
        <v>-1.08386144741728</v>
      </c>
      <c r="C8621" s="43" t="n">
        <f aca="false">IF(AND(B8621&gt;=0,B8620&lt;0),1,0)</f>
        <v>0</v>
      </c>
    </row>
    <row r="8622" customFormat="false" ht="12.8" hidden="false" customHeight="false" outlineLevel="0" collapsed="false">
      <c r="A8622" s="8" t="n">
        <f aca="false">A8621-0.01</f>
        <v>13.8199999999855</v>
      </c>
      <c r="B8622" s="42" t="n">
        <f aca="false">1+$F$5*$F$4*(1+$F$6)^A8622-(1+$F$5)^A8622</f>
        <v>-1.07777989354094</v>
      </c>
      <c r="C8622" s="43" t="n">
        <f aca="false">IF(AND(B8622&gt;=0,B8621&lt;0),1,0)</f>
        <v>0</v>
      </c>
    </row>
    <row r="8623" customFormat="false" ht="12.8" hidden="false" customHeight="false" outlineLevel="0" collapsed="false">
      <c r="A8623" s="8" t="n">
        <f aca="false">A8622-0.01</f>
        <v>13.8099999999855</v>
      </c>
      <c r="B8623" s="42" t="n">
        <f aca="false">1+$F$5*$F$4*(1+$F$6)^A8623-(1+$F$5)^A8623</f>
        <v>-1.07170669474006</v>
      </c>
      <c r="C8623" s="43" t="n">
        <f aca="false">IF(AND(B8623&gt;=0,B8622&lt;0),1,0)</f>
        <v>0</v>
      </c>
    </row>
    <row r="8624" customFormat="false" ht="12.8" hidden="false" customHeight="false" outlineLevel="0" collapsed="false">
      <c r="A8624" s="8" t="n">
        <f aca="false">A8623-0.01</f>
        <v>13.7999999999855</v>
      </c>
      <c r="B8624" s="42" t="n">
        <f aca="false">1+$F$5*$F$4*(1+$F$6)^A8624-(1+$F$5)^A8624</f>
        <v>-1.06564184046673</v>
      </c>
      <c r="C8624" s="43" t="n">
        <f aca="false">IF(AND(B8624&gt;=0,B8623&lt;0),1,0)</f>
        <v>0</v>
      </c>
    </row>
    <row r="8625" customFormat="false" ht="12.8" hidden="false" customHeight="false" outlineLevel="0" collapsed="false">
      <c r="A8625" s="8" t="n">
        <f aca="false">A8624-0.01</f>
        <v>13.7899999999855</v>
      </c>
      <c r="B8625" s="42" t="n">
        <f aca="false">1+$F$5*$F$4*(1+$F$6)^A8625-(1+$F$5)^A8625</f>
        <v>-1.05958532018616</v>
      </c>
      <c r="C8625" s="43" t="n">
        <f aca="false">IF(AND(B8625&gt;=0,B8624&lt;0),1,0)</f>
        <v>0</v>
      </c>
    </row>
    <row r="8626" customFormat="false" ht="12.8" hidden="false" customHeight="false" outlineLevel="0" collapsed="false">
      <c r="A8626" s="8" t="n">
        <f aca="false">A8625-0.01</f>
        <v>13.7799999999855</v>
      </c>
      <c r="B8626" s="42" t="n">
        <f aca="false">1+$F$5*$F$4*(1+$F$6)^A8626-(1+$F$5)^A8626</f>
        <v>-1.05353712337666</v>
      </c>
      <c r="C8626" s="43" t="n">
        <f aca="false">IF(AND(B8626&gt;=0,B8625&lt;0),1,0)</f>
        <v>0</v>
      </c>
    </row>
    <row r="8627" customFormat="false" ht="12.8" hidden="false" customHeight="false" outlineLevel="0" collapsed="false">
      <c r="A8627" s="8" t="n">
        <f aca="false">A8626-0.01</f>
        <v>13.7699999999855</v>
      </c>
      <c r="B8627" s="42" t="n">
        <f aca="false">1+$F$5*$F$4*(1+$F$6)^A8627-(1+$F$5)^A8627</f>
        <v>-1.04749723952964</v>
      </c>
      <c r="C8627" s="43" t="n">
        <f aca="false">IF(AND(B8627&gt;=0,B8626&lt;0),1,0)</f>
        <v>0</v>
      </c>
    </row>
    <row r="8628" customFormat="false" ht="12.8" hidden="false" customHeight="false" outlineLevel="0" collapsed="false">
      <c r="A8628" s="8" t="n">
        <f aca="false">A8627-0.01</f>
        <v>13.7599999999855</v>
      </c>
      <c r="B8628" s="42" t="n">
        <f aca="false">1+$F$5*$F$4*(1+$F$6)^A8628-(1+$F$5)^A8628</f>
        <v>-1.04146565814956</v>
      </c>
      <c r="C8628" s="43" t="n">
        <f aca="false">IF(AND(B8628&gt;=0,B8627&lt;0),1,0)</f>
        <v>0</v>
      </c>
    </row>
    <row r="8629" customFormat="false" ht="12.8" hidden="false" customHeight="false" outlineLevel="0" collapsed="false">
      <c r="A8629" s="8" t="n">
        <f aca="false">A8628-0.01</f>
        <v>13.7499999999855</v>
      </c>
      <c r="B8629" s="42" t="n">
        <f aca="false">1+$F$5*$F$4*(1+$F$6)^A8629-(1+$F$5)^A8629</f>
        <v>-1.03544236875397</v>
      </c>
      <c r="C8629" s="43" t="n">
        <f aca="false">IF(AND(B8629&gt;=0,B8628&lt;0),1,0)</f>
        <v>0</v>
      </c>
    </row>
    <row r="8630" customFormat="false" ht="12.8" hidden="false" customHeight="false" outlineLevel="0" collapsed="false">
      <c r="A8630" s="8" t="n">
        <f aca="false">A8629-0.01</f>
        <v>13.7399999999855</v>
      </c>
      <c r="B8630" s="42" t="n">
        <f aca="false">1+$F$5*$F$4*(1+$F$6)^A8630-(1+$F$5)^A8630</f>
        <v>-1.02942736087343</v>
      </c>
      <c r="C8630" s="43" t="n">
        <f aca="false">IF(AND(B8630&gt;=0,B8629&lt;0),1,0)</f>
        <v>0</v>
      </c>
    </row>
    <row r="8631" customFormat="false" ht="12.8" hidden="false" customHeight="false" outlineLevel="0" collapsed="false">
      <c r="A8631" s="8" t="n">
        <f aca="false">A8630-0.01</f>
        <v>13.7299999999855</v>
      </c>
      <c r="B8631" s="42" t="n">
        <f aca="false">1+$F$5*$F$4*(1+$F$6)^A8631-(1+$F$5)^A8631</f>
        <v>-1.02342062405153</v>
      </c>
      <c r="C8631" s="43" t="n">
        <f aca="false">IF(AND(B8631&gt;=0,B8630&lt;0),1,0)</f>
        <v>0</v>
      </c>
    </row>
    <row r="8632" customFormat="false" ht="12.8" hidden="false" customHeight="false" outlineLevel="0" collapsed="false">
      <c r="A8632" s="8" t="n">
        <f aca="false">A8631-0.01</f>
        <v>13.7199999999855</v>
      </c>
      <c r="B8632" s="42" t="n">
        <f aca="false">1+$F$5*$F$4*(1+$F$6)^A8632-(1+$F$5)^A8632</f>
        <v>-1.01742214784486</v>
      </c>
      <c r="C8632" s="43" t="n">
        <f aca="false">IF(AND(B8632&gt;=0,B8631&lt;0),1,0)</f>
        <v>0</v>
      </c>
    </row>
    <row r="8633" customFormat="false" ht="12.8" hidden="false" customHeight="false" outlineLevel="0" collapsed="false">
      <c r="A8633" s="8" t="n">
        <f aca="false">A8632-0.01</f>
        <v>13.7099999999855</v>
      </c>
      <c r="B8633" s="42" t="n">
        <f aca="false">1+$F$5*$F$4*(1+$F$6)^A8633-(1+$F$5)^A8633</f>
        <v>-1.01143192182303</v>
      </c>
      <c r="C8633" s="43" t="n">
        <f aca="false">IF(AND(B8633&gt;=0,B8632&lt;0),1,0)</f>
        <v>0</v>
      </c>
    </row>
    <row r="8634" customFormat="false" ht="12.8" hidden="false" customHeight="false" outlineLevel="0" collapsed="false">
      <c r="A8634" s="8" t="n">
        <f aca="false">A8633-0.01</f>
        <v>13.6999999999855</v>
      </c>
      <c r="B8634" s="42" t="n">
        <f aca="false">1+$F$5*$F$4*(1+$F$6)^A8634-(1+$F$5)^A8634</f>
        <v>-1.00544993556859</v>
      </c>
      <c r="C8634" s="43" t="n">
        <f aca="false">IF(AND(B8634&gt;=0,B8633&lt;0),1,0)</f>
        <v>0</v>
      </c>
    </row>
    <row r="8635" customFormat="false" ht="12.8" hidden="false" customHeight="false" outlineLevel="0" collapsed="false">
      <c r="A8635" s="8" t="n">
        <f aca="false">A8634-0.01</f>
        <v>13.6899999999855</v>
      </c>
      <c r="B8635" s="42" t="n">
        <f aca="false">1+$F$5*$F$4*(1+$F$6)^A8635-(1+$F$5)^A8635</f>
        <v>-0.999476178677073</v>
      </c>
      <c r="C8635" s="43" t="n">
        <f aca="false">IF(AND(B8635&gt;=0,B8634&lt;0),1,0)</f>
        <v>0</v>
      </c>
    </row>
    <row r="8636" customFormat="false" ht="12.8" hidden="false" customHeight="false" outlineLevel="0" collapsed="false">
      <c r="A8636" s="8" t="n">
        <f aca="false">A8635-0.01</f>
        <v>13.6799999999855</v>
      </c>
      <c r="B8636" s="42" t="n">
        <f aca="false">1+$F$5*$F$4*(1+$F$6)^A8636-(1+$F$5)^A8636</f>
        <v>-0.993510640756933</v>
      </c>
      <c r="C8636" s="43" t="n">
        <f aca="false">IF(AND(B8636&gt;=0,B8635&lt;0),1,0)</f>
        <v>0</v>
      </c>
    </row>
    <row r="8637" customFormat="false" ht="12.8" hidden="false" customHeight="false" outlineLevel="0" collapsed="false">
      <c r="A8637" s="8" t="n">
        <f aca="false">A8636-0.01</f>
        <v>13.6699999999855</v>
      </c>
      <c r="B8637" s="42" t="n">
        <f aca="false">1+$F$5*$F$4*(1+$F$6)^A8637-(1+$F$5)^A8637</f>
        <v>-0.987553311429568</v>
      </c>
      <c r="C8637" s="43" t="n">
        <f aca="false">IF(AND(B8637&gt;=0,B8636&lt;0),1,0)</f>
        <v>0</v>
      </c>
    </row>
    <row r="8638" customFormat="false" ht="12.8" hidden="false" customHeight="false" outlineLevel="0" collapsed="false">
      <c r="A8638" s="8" t="n">
        <f aca="false">A8637-0.01</f>
        <v>13.6599999999855</v>
      </c>
      <c r="B8638" s="42" t="n">
        <f aca="false">1+$F$5*$F$4*(1+$F$6)^A8638-(1+$F$5)^A8638</f>
        <v>-0.981604180329279</v>
      </c>
      <c r="C8638" s="43" t="n">
        <f aca="false">IF(AND(B8638&gt;=0,B8637&lt;0),1,0)</f>
        <v>0</v>
      </c>
    </row>
    <row r="8639" customFormat="false" ht="12.8" hidden="false" customHeight="false" outlineLevel="0" collapsed="false">
      <c r="A8639" s="8" t="n">
        <f aca="false">A8638-0.01</f>
        <v>13.6499999999855</v>
      </c>
      <c r="B8639" s="42" t="n">
        <f aca="false">1+$F$5*$F$4*(1+$F$6)^A8639-(1+$F$5)^A8639</f>
        <v>-0.975663237103261</v>
      </c>
      <c r="C8639" s="43" t="n">
        <f aca="false">IF(AND(B8639&gt;=0,B8638&lt;0),1,0)</f>
        <v>0</v>
      </c>
    </row>
    <row r="8640" customFormat="false" ht="12.8" hidden="false" customHeight="false" outlineLevel="0" collapsed="false">
      <c r="A8640" s="8" t="n">
        <f aca="false">A8639-0.01</f>
        <v>13.6399999999855</v>
      </c>
      <c r="B8640" s="42" t="n">
        <f aca="false">1+$F$5*$F$4*(1+$F$6)^A8640-(1+$F$5)^A8640</f>
        <v>-0.969730471411594</v>
      </c>
      <c r="C8640" s="43" t="n">
        <f aca="false">IF(AND(B8640&gt;=0,B8639&lt;0),1,0)</f>
        <v>0</v>
      </c>
    </row>
    <row r="8641" customFormat="false" ht="12.8" hidden="false" customHeight="false" outlineLevel="0" collapsed="false">
      <c r="A8641" s="8" t="n">
        <f aca="false">A8640-0.01</f>
        <v>13.6299999999855</v>
      </c>
      <c r="B8641" s="42" t="n">
        <f aca="false">1+$F$5*$F$4*(1+$F$6)^A8641-(1+$F$5)^A8641</f>
        <v>-0.963805872927209</v>
      </c>
      <c r="C8641" s="43" t="n">
        <f aca="false">IF(AND(B8641&gt;=0,B8640&lt;0),1,0)</f>
        <v>0</v>
      </c>
    </row>
    <row r="8642" customFormat="false" ht="12.8" hidden="false" customHeight="false" outlineLevel="0" collapsed="false">
      <c r="A8642" s="8" t="n">
        <f aca="false">A8641-0.01</f>
        <v>13.6199999999855</v>
      </c>
      <c r="B8642" s="42" t="n">
        <f aca="false">1+$F$5*$F$4*(1+$F$6)^A8642-(1+$F$5)^A8642</f>
        <v>-0.957889431335894</v>
      </c>
      <c r="C8642" s="43" t="n">
        <f aca="false">IF(AND(B8642&gt;=0,B8641&lt;0),1,0)</f>
        <v>0</v>
      </c>
    </row>
    <row r="8643" customFormat="false" ht="12.8" hidden="false" customHeight="false" outlineLevel="0" collapsed="false">
      <c r="A8643" s="8" t="n">
        <f aca="false">A8642-0.01</f>
        <v>13.6099999999855</v>
      </c>
      <c r="B8643" s="42" t="n">
        <f aca="false">1+$F$5*$F$4*(1+$F$6)^A8643-(1+$F$5)^A8643</f>
        <v>-0.951981136336261</v>
      </c>
      <c r="C8643" s="43" t="n">
        <f aca="false">IF(AND(B8643&gt;=0,B8642&lt;0),1,0)</f>
        <v>0</v>
      </c>
    </row>
    <row r="8644" customFormat="false" ht="12.8" hidden="false" customHeight="false" outlineLevel="0" collapsed="false">
      <c r="A8644" s="8" t="n">
        <f aca="false">A8643-0.01</f>
        <v>13.5999999999855</v>
      </c>
      <c r="B8644" s="42" t="n">
        <f aca="false">1+$F$5*$F$4*(1+$F$6)^A8644-(1+$F$5)^A8644</f>
        <v>-0.946080977639741</v>
      </c>
      <c r="C8644" s="43" t="n">
        <f aca="false">IF(AND(B8644&gt;=0,B8643&lt;0),1,0)</f>
        <v>0</v>
      </c>
    </row>
    <row r="8645" customFormat="false" ht="12.8" hidden="false" customHeight="false" outlineLevel="0" collapsed="false">
      <c r="A8645" s="8" t="n">
        <f aca="false">A8644-0.01</f>
        <v>13.5899999999855</v>
      </c>
      <c r="B8645" s="42" t="n">
        <f aca="false">1+$F$5*$F$4*(1+$F$6)^A8645-(1+$F$5)^A8645</f>
        <v>-0.940188944970561</v>
      </c>
      <c r="C8645" s="43" t="n">
        <f aca="false">IF(AND(B8645&gt;=0,B8644&lt;0),1,0)</f>
        <v>0</v>
      </c>
    </row>
    <row r="8646" customFormat="false" ht="12.8" hidden="false" customHeight="false" outlineLevel="0" collapsed="false">
      <c r="A8646" s="8" t="n">
        <f aca="false">A8645-0.01</f>
        <v>13.5799999999855</v>
      </c>
      <c r="B8646" s="42" t="n">
        <f aca="false">1+$F$5*$F$4*(1+$F$6)^A8646-(1+$F$5)^A8646</f>
        <v>-0.934305028065732</v>
      </c>
      <c r="C8646" s="43" t="n">
        <f aca="false">IF(AND(B8646&gt;=0,B8645&lt;0),1,0)</f>
        <v>0</v>
      </c>
    </row>
    <row r="8647" customFormat="false" ht="12.8" hidden="false" customHeight="false" outlineLevel="0" collapsed="false">
      <c r="A8647" s="8" t="n">
        <f aca="false">A8646-0.01</f>
        <v>13.5699999999855</v>
      </c>
      <c r="B8647" s="42" t="n">
        <f aca="false">1+$F$5*$F$4*(1+$F$6)^A8647-(1+$F$5)^A8647</f>
        <v>-0.928429216675029</v>
      </c>
      <c r="C8647" s="43" t="n">
        <f aca="false">IF(AND(B8647&gt;=0,B8646&lt;0),1,0)</f>
        <v>0</v>
      </c>
    </row>
    <row r="8648" customFormat="false" ht="12.8" hidden="false" customHeight="false" outlineLevel="0" collapsed="false">
      <c r="A8648" s="8" t="n">
        <f aca="false">A8647-0.01</f>
        <v>13.5599999999855</v>
      </c>
      <c r="B8648" s="42" t="n">
        <f aca="false">1+$F$5*$F$4*(1+$F$6)^A8648-(1+$F$5)^A8648</f>
        <v>-0.922561500560985</v>
      </c>
      <c r="C8648" s="43" t="n">
        <f aca="false">IF(AND(B8648&gt;=0,B8647&lt;0),1,0)</f>
        <v>0</v>
      </c>
    </row>
    <row r="8649" customFormat="false" ht="12.8" hidden="false" customHeight="false" outlineLevel="0" collapsed="false">
      <c r="A8649" s="8" t="n">
        <f aca="false">A8648-0.01</f>
        <v>13.5499999999855</v>
      </c>
      <c r="B8649" s="42" t="n">
        <f aca="false">1+$F$5*$F$4*(1+$F$6)^A8649-(1+$F$5)^A8649</f>
        <v>-0.916701869498858</v>
      </c>
      <c r="C8649" s="43" t="n">
        <f aca="false">IF(AND(B8649&gt;=0,B8648&lt;0),1,0)</f>
        <v>0</v>
      </c>
    </row>
    <row r="8650" customFormat="false" ht="12.8" hidden="false" customHeight="false" outlineLevel="0" collapsed="false">
      <c r="A8650" s="8" t="n">
        <f aca="false">A8649-0.01</f>
        <v>13.5399999999855</v>
      </c>
      <c r="B8650" s="42" t="n">
        <f aca="false">1+$F$5*$F$4*(1+$F$6)^A8650-(1+$F$5)^A8650</f>
        <v>-0.910850313276637</v>
      </c>
      <c r="C8650" s="43" t="n">
        <f aca="false">IF(AND(B8650&gt;=0,B8649&lt;0),1,0)</f>
        <v>0</v>
      </c>
    </row>
    <row r="8651" customFormat="false" ht="12.8" hidden="false" customHeight="false" outlineLevel="0" collapsed="false">
      <c r="A8651" s="8" t="n">
        <f aca="false">A8650-0.01</f>
        <v>13.5299999999855</v>
      </c>
      <c r="B8651" s="42" t="n">
        <f aca="false">1+$F$5*$F$4*(1+$F$6)^A8651-(1+$F$5)^A8651</f>
        <v>-0.905006821695005</v>
      </c>
      <c r="C8651" s="43" t="n">
        <f aca="false">IF(AND(B8651&gt;=0,B8650&lt;0),1,0)</f>
        <v>0</v>
      </c>
    </row>
    <row r="8652" customFormat="false" ht="12.8" hidden="false" customHeight="false" outlineLevel="0" collapsed="false">
      <c r="A8652" s="8" t="n">
        <f aca="false">A8651-0.01</f>
        <v>13.5199999999855</v>
      </c>
      <c r="B8652" s="42" t="n">
        <f aca="false">1+$F$5*$F$4*(1+$F$6)^A8652-(1+$F$5)^A8652</f>
        <v>-0.899171384567341</v>
      </c>
      <c r="C8652" s="43" t="n">
        <f aca="false">IF(AND(B8652&gt;=0,B8651&lt;0),1,0)</f>
        <v>0</v>
      </c>
    </row>
    <row r="8653" customFormat="false" ht="12.8" hidden="false" customHeight="false" outlineLevel="0" collapsed="false">
      <c r="A8653" s="8" t="n">
        <f aca="false">A8652-0.01</f>
        <v>13.5099999999855</v>
      </c>
      <c r="B8653" s="42" t="n">
        <f aca="false">1+$F$5*$F$4*(1+$F$6)^A8653-(1+$F$5)^A8653</f>
        <v>-0.893343991719689</v>
      </c>
      <c r="C8653" s="43" t="n">
        <f aca="false">IF(AND(B8653&gt;=0,B8652&lt;0),1,0)</f>
        <v>0</v>
      </c>
    </row>
    <row r="8654" customFormat="false" ht="12.8" hidden="false" customHeight="false" outlineLevel="0" collapsed="false">
      <c r="A8654" s="8" t="n">
        <f aca="false">A8653-0.01</f>
        <v>13.4999999999855</v>
      </c>
      <c r="B8654" s="42" t="n">
        <f aca="false">1+$F$5*$F$4*(1+$F$6)^A8654-(1+$F$5)^A8654</f>
        <v>-0.887524632990757</v>
      </c>
      <c r="C8654" s="43" t="n">
        <f aca="false">IF(AND(B8654&gt;=0,B8653&lt;0),1,0)</f>
        <v>0</v>
      </c>
    </row>
    <row r="8655" customFormat="false" ht="12.8" hidden="false" customHeight="false" outlineLevel="0" collapsed="false">
      <c r="A8655" s="8" t="n">
        <f aca="false">A8654-0.01</f>
        <v>13.4899999999855</v>
      </c>
      <c r="B8655" s="42" t="n">
        <f aca="false">1+$F$5*$F$4*(1+$F$6)^A8655-(1+$F$5)^A8655</f>
        <v>-0.881713298231885</v>
      </c>
      <c r="C8655" s="43" t="n">
        <f aca="false">IF(AND(B8655&gt;=0,B8654&lt;0),1,0)</f>
        <v>0</v>
      </c>
    </row>
    <row r="8656" customFormat="false" ht="12.8" hidden="false" customHeight="false" outlineLevel="0" collapsed="false">
      <c r="A8656" s="8" t="n">
        <f aca="false">A8655-0.01</f>
        <v>13.4799999999855</v>
      </c>
      <c r="B8656" s="42" t="n">
        <f aca="false">1+$F$5*$F$4*(1+$F$6)^A8656-(1+$F$5)^A8656</f>
        <v>-0.875909977307044</v>
      </c>
      <c r="C8656" s="43" t="n">
        <f aca="false">IF(AND(B8656&gt;=0,B8655&lt;0),1,0)</f>
        <v>0</v>
      </c>
    </row>
    <row r="8657" customFormat="false" ht="12.8" hidden="false" customHeight="false" outlineLevel="0" collapsed="false">
      <c r="A8657" s="8" t="n">
        <f aca="false">A8656-0.01</f>
        <v>13.4699999999855</v>
      </c>
      <c r="B8657" s="42" t="n">
        <f aca="false">1+$F$5*$F$4*(1+$F$6)^A8657-(1+$F$5)^A8657</f>
        <v>-0.870114660092817</v>
      </c>
      <c r="C8657" s="43" t="n">
        <f aca="false">IF(AND(B8657&gt;=0,B8656&lt;0),1,0)</f>
        <v>0</v>
      </c>
    </row>
    <row r="8658" customFormat="false" ht="12.8" hidden="false" customHeight="false" outlineLevel="0" collapsed="false">
      <c r="A8658" s="8" t="n">
        <f aca="false">A8657-0.01</f>
        <v>13.4599999999855</v>
      </c>
      <c r="B8658" s="42" t="n">
        <f aca="false">1+$F$5*$F$4*(1+$F$6)^A8658-(1+$F$5)^A8658</f>
        <v>-0.864327336478373</v>
      </c>
      <c r="C8658" s="43" t="n">
        <f aca="false">IF(AND(B8658&gt;=0,B8657&lt;0),1,0)</f>
        <v>0</v>
      </c>
    </row>
    <row r="8659" customFormat="false" ht="12.8" hidden="false" customHeight="false" outlineLevel="0" collapsed="false">
      <c r="A8659" s="8" t="n">
        <f aca="false">A8658-0.01</f>
        <v>13.4499999999855</v>
      </c>
      <c r="B8659" s="42" t="n">
        <f aca="false">1+$F$5*$F$4*(1+$F$6)^A8659-(1+$F$5)^A8659</f>
        <v>-0.858547996365466</v>
      </c>
      <c r="C8659" s="43" t="n">
        <f aca="false">IF(AND(B8659&gt;=0,B8658&lt;0),1,0)</f>
        <v>0</v>
      </c>
    </row>
    <row r="8660" customFormat="false" ht="12.8" hidden="false" customHeight="false" outlineLevel="0" collapsed="false">
      <c r="A8660" s="8" t="n">
        <f aca="false">A8659-0.01</f>
        <v>13.4399999999855</v>
      </c>
      <c r="B8660" s="42" t="n">
        <f aca="false">1+$F$5*$F$4*(1+$F$6)^A8660-(1+$F$5)^A8660</f>
        <v>-0.852776629668409</v>
      </c>
      <c r="C8660" s="43" t="n">
        <f aca="false">IF(AND(B8660&gt;=0,B8659&lt;0),1,0)</f>
        <v>0</v>
      </c>
    </row>
    <row r="8661" customFormat="false" ht="12.8" hidden="false" customHeight="false" outlineLevel="0" collapsed="false">
      <c r="A8661" s="8" t="n">
        <f aca="false">A8660-0.01</f>
        <v>13.4299999999855</v>
      </c>
      <c r="B8661" s="42" t="n">
        <f aca="false">1+$F$5*$F$4*(1+$F$6)^A8661-(1+$F$5)^A8661</f>
        <v>-0.847013226314064</v>
      </c>
      <c r="C8661" s="43" t="n">
        <f aca="false">IF(AND(B8661&gt;=0,B8660&lt;0),1,0)</f>
        <v>0</v>
      </c>
    </row>
    <row r="8662" customFormat="false" ht="12.8" hidden="false" customHeight="false" outlineLevel="0" collapsed="false">
      <c r="A8662" s="8" t="n">
        <f aca="false">A8661-0.01</f>
        <v>13.4199999999855</v>
      </c>
      <c r="B8662" s="42" t="n">
        <f aca="false">1+$F$5*$F$4*(1+$F$6)^A8662-(1+$F$5)^A8662</f>
        <v>-0.841257776241822</v>
      </c>
      <c r="C8662" s="43" t="n">
        <f aca="false">IF(AND(B8662&gt;=0,B8661&lt;0),1,0)</f>
        <v>0</v>
      </c>
    </row>
    <row r="8663" customFormat="false" ht="12.8" hidden="false" customHeight="false" outlineLevel="0" collapsed="false">
      <c r="A8663" s="8" t="n">
        <f aca="false">A8662-0.01</f>
        <v>13.4099999999855</v>
      </c>
      <c r="B8663" s="42" t="n">
        <f aca="false">1+$F$5*$F$4*(1+$F$6)^A8663-(1+$F$5)^A8663</f>
        <v>-0.835510269403593</v>
      </c>
      <c r="C8663" s="43" t="n">
        <f aca="false">IF(AND(B8663&gt;=0,B8662&lt;0),1,0)</f>
        <v>0</v>
      </c>
    </row>
    <row r="8664" customFormat="false" ht="12.8" hidden="false" customHeight="false" outlineLevel="0" collapsed="false">
      <c r="A8664" s="8" t="n">
        <f aca="false">A8663-0.01</f>
        <v>13.3999999999855</v>
      </c>
      <c r="B8664" s="42" t="n">
        <f aca="false">1+$F$5*$F$4*(1+$F$6)^A8664-(1+$F$5)^A8664</f>
        <v>-0.829770695763784</v>
      </c>
      <c r="C8664" s="43" t="n">
        <f aca="false">IF(AND(B8664&gt;=0,B8663&lt;0),1,0)</f>
        <v>0</v>
      </c>
    </row>
    <row r="8665" customFormat="false" ht="12.8" hidden="false" customHeight="false" outlineLevel="0" collapsed="false">
      <c r="A8665" s="8" t="n">
        <f aca="false">A8664-0.01</f>
        <v>13.3899999999855</v>
      </c>
      <c r="B8665" s="42" t="n">
        <f aca="false">1+$F$5*$F$4*(1+$F$6)^A8665-(1+$F$5)^A8665</f>
        <v>-0.824039045299291</v>
      </c>
      <c r="C8665" s="43" t="n">
        <f aca="false">IF(AND(B8665&gt;=0,B8664&lt;0),1,0)</f>
        <v>0</v>
      </c>
    </row>
    <row r="8666" customFormat="false" ht="12.8" hidden="false" customHeight="false" outlineLevel="0" collapsed="false">
      <c r="A8666" s="8" t="n">
        <f aca="false">A8665-0.01</f>
        <v>13.3799999999855</v>
      </c>
      <c r="B8666" s="42" t="n">
        <f aca="false">1+$F$5*$F$4*(1+$F$6)^A8666-(1+$F$5)^A8666</f>
        <v>-0.818315307999477</v>
      </c>
      <c r="C8666" s="43" t="n">
        <f aca="false">IF(AND(B8666&gt;=0,B8665&lt;0),1,0)</f>
        <v>0</v>
      </c>
    </row>
    <row r="8667" customFormat="false" ht="12.8" hidden="false" customHeight="false" outlineLevel="0" collapsed="false">
      <c r="A8667" s="8" t="n">
        <f aca="false">A8666-0.01</f>
        <v>13.3699999999855</v>
      </c>
      <c r="B8667" s="42" t="n">
        <f aca="false">1+$F$5*$F$4*(1+$F$6)^A8667-(1+$F$5)^A8667</f>
        <v>-0.812599473866158</v>
      </c>
      <c r="C8667" s="43" t="n">
        <f aca="false">IF(AND(B8667&gt;=0,B8666&lt;0),1,0)</f>
        <v>0</v>
      </c>
    </row>
    <row r="8668" customFormat="false" ht="12.8" hidden="false" customHeight="false" outlineLevel="0" collapsed="false">
      <c r="A8668" s="8" t="n">
        <f aca="false">A8667-0.01</f>
        <v>13.3599999999855</v>
      </c>
      <c r="B8668" s="42" t="n">
        <f aca="false">1+$F$5*$F$4*(1+$F$6)^A8668-(1+$F$5)^A8668</f>
        <v>-0.806891532913589</v>
      </c>
      <c r="C8668" s="43" t="n">
        <f aca="false">IF(AND(B8668&gt;=0,B8667&lt;0),1,0)</f>
        <v>0</v>
      </c>
    </row>
    <row r="8669" customFormat="false" ht="12.8" hidden="false" customHeight="false" outlineLevel="0" collapsed="false">
      <c r="A8669" s="8" t="n">
        <f aca="false">A8668-0.01</f>
        <v>13.3499999999855</v>
      </c>
      <c r="B8669" s="42" t="n">
        <f aca="false">1+$F$5*$F$4*(1+$F$6)^A8669-(1+$F$5)^A8669</f>
        <v>-0.80119147516845</v>
      </c>
      <c r="C8669" s="43" t="n">
        <f aca="false">IF(AND(B8669&gt;=0,B8668&lt;0),1,0)</f>
        <v>0</v>
      </c>
    </row>
    <row r="8670" customFormat="false" ht="12.8" hidden="false" customHeight="false" outlineLevel="0" collapsed="false">
      <c r="A8670" s="8" t="n">
        <f aca="false">A8669-0.01</f>
        <v>13.3399999999855</v>
      </c>
      <c r="B8670" s="42" t="n">
        <f aca="false">1+$F$5*$F$4*(1+$F$6)^A8670-(1+$F$5)^A8670</f>
        <v>-0.795499290669827</v>
      </c>
      <c r="C8670" s="43" t="n">
        <f aca="false">IF(AND(B8670&gt;=0,B8669&lt;0),1,0)</f>
        <v>0</v>
      </c>
    </row>
    <row r="8671" customFormat="false" ht="12.8" hidden="false" customHeight="false" outlineLevel="0" collapsed="false">
      <c r="A8671" s="8" t="n">
        <f aca="false">A8670-0.01</f>
        <v>13.3299999999855</v>
      </c>
      <c r="B8671" s="42" t="n">
        <f aca="false">1+$F$5*$F$4*(1+$F$6)^A8671-(1+$F$5)^A8671</f>
        <v>-0.789814969469198</v>
      </c>
      <c r="C8671" s="43" t="n">
        <f aca="false">IF(AND(B8671&gt;=0,B8670&lt;0),1,0)</f>
        <v>0</v>
      </c>
    </row>
    <row r="8672" customFormat="false" ht="12.8" hidden="false" customHeight="false" outlineLevel="0" collapsed="false">
      <c r="A8672" s="8" t="n">
        <f aca="false">A8671-0.01</f>
        <v>13.3199999999855</v>
      </c>
      <c r="B8672" s="42" t="n">
        <f aca="false">1+$F$5*$F$4*(1+$F$6)^A8672-(1+$F$5)^A8672</f>
        <v>-0.784138501630419</v>
      </c>
      <c r="C8672" s="43" t="n">
        <f aca="false">IF(AND(B8672&gt;=0,B8671&lt;0),1,0)</f>
        <v>0</v>
      </c>
    </row>
    <row r="8673" customFormat="false" ht="12.8" hidden="false" customHeight="false" outlineLevel="0" collapsed="false">
      <c r="A8673" s="8" t="n">
        <f aca="false">A8672-0.01</f>
        <v>13.3099999999855</v>
      </c>
      <c r="B8673" s="42" t="n">
        <f aca="false">1+$F$5*$F$4*(1+$F$6)^A8673-(1+$F$5)^A8673</f>
        <v>-0.778469877229708</v>
      </c>
      <c r="C8673" s="43" t="n">
        <f aca="false">IF(AND(B8673&gt;=0,B8672&lt;0),1,0)</f>
        <v>0</v>
      </c>
    </row>
    <row r="8674" customFormat="false" ht="12.8" hidden="false" customHeight="false" outlineLevel="0" collapsed="false">
      <c r="A8674" s="8" t="n">
        <f aca="false">A8673-0.01</f>
        <v>13.2999999999855</v>
      </c>
      <c r="B8674" s="42" t="n">
        <f aca="false">1+$F$5*$F$4*(1+$F$6)^A8674-(1+$F$5)^A8674</f>
        <v>-0.772809086355625</v>
      </c>
      <c r="C8674" s="43" t="n">
        <f aca="false">IF(AND(B8674&gt;=0,B8673&lt;0),1,0)</f>
        <v>0</v>
      </c>
    </row>
    <row r="8675" customFormat="false" ht="12.8" hidden="false" customHeight="false" outlineLevel="0" collapsed="false">
      <c r="A8675" s="8" t="n">
        <f aca="false">A8674-0.01</f>
        <v>13.2899999999855</v>
      </c>
      <c r="B8675" s="42" t="n">
        <f aca="false">1+$F$5*$F$4*(1+$F$6)^A8675-(1+$F$5)^A8675</f>
        <v>-0.767156119109067</v>
      </c>
      <c r="C8675" s="43" t="n">
        <f aca="false">IF(AND(B8675&gt;=0,B8674&lt;0),1,0)</f>
        <v>0</v>
      </c>
    </row>
    <row r="8676" customFormat="false" ht="12.8" hidden="false" customHeight="false" outlineLevel="0" collapsed="false">
      <c r="A8676" s="8" t="n">
        <f aca="false">A8675-0.01</f>
        <v>13.2799999999855</v>
      </c>
      <c r="B8676" s="42" t="n">
        <f aca="false">1+$F$5*$F$4*(1+$F$6)^A8676-(1+$F$5)^A8676</f>
        <v>-0.761510965603241</v>
      </c>
      <c r="C8676" s="43" t="n">
        <f aca="false">IF(AND(B8676&gt;=0,B8675&lt;0),1,0)</f>
        <v>0</v>
      </c>
    </row>
    <row r="8677" customFormat="false" ht="12.8" hidden="false" customHeight="false" outlineLevel="0" collapsed="false">
      <c r="A8677" s="8" t="n">
        <f aca="false">A8676-0.01</f>
        <v>13.2699999999855</v>
      </c>
      <c r="B8677" s="42" t="n">
        <f aca="false">1+$F$5*$F$4*(1+$F$6)^A8677-(1+$F$5)^A8677</f>
        <v>-0.75587361596366</v>
      </c>
      <c r="C8677" s="43" t="n">
        <f aca="false">IF(AND(B8677&gt;=0,B8676&lt;0),1,0)</f>
        <v>0</v>
      </c>
    </row>
    <row r="8678" customFormat="false" ht="12.8" hidden="false" customHeight="false" outlineLevel="0" collapsed="false">
      <c r="A8678" s="8" t="n">
        <f aca="false">A8677-0.01</f>
        <v>13.2599999999855</v>
      </c>
      <c r="B8678" s="42" t="n">
        <f aca="false">1+$F$5*$F$4*(1+$F$6)^A8678-(1+$F$5)^A8678</f>
        <v>-0.750244060328115</v>
      </c>
      <c r="C8678" s="43" t="n">
        <f aca="false">IF(AND(B8678&gt;=0,B8677&lt;0),1,0)</f>
        <v>0</v>
      </c>
    </row>
    <row r="8679" customFormat="false" ht="12.8" hidden="false" customHeight="false" outlineLevel="0" collapsed="false">
      <c r="A8679" s="8" t="n">
        <f aca="false">A8678-0.01</f>
        <v>13.2499999999855</v>
      </c>
      <c r="B8679" s="42" t="n">
        <f aca="false">1+$F$5*$F$4*(1+$F$6)^A8679-(1+$F$5)^A8679</f>
        <v>-0.744622288846675</v>
      </c>
      <c r="C8679" s="43" t="n">
        <f aca="false">IF(AND(B8679&gt;=0,B8678&lt;0),1,0)</f>
        <v>0</v>
      </c>
    </row>
    <row r="8680" customFormat="false" ht="12.8" hidden="false" customHeight="false" outlineLevel="0" collapsed="false">
      <c r="A8680" s="8" t="n">
        <f aca="false">A8679-0.01</f>
        <v>13.2399999999855</v>
      </c>
      <c r="B8680" s="42" t="n">
        <f aca="false">1+$F$5*$F$4*(1+$F$6)^A8680-(1+$F$5)^A8680</f>
        <v>-0.739008291681658</v>
      </c>
      <c r="C8680" s="43" t="n">
        <f aca="false">IF(AND(B8680&gt;=0,B8679&lt;0),1,0)</f>
        <v>0</v>
      </c>
    </row>
    <row r="8681" customFormat="false" ht="12.8" hidden="false" customHeight="false" outlineLevel="0" collapsed="false">
      <c r="A8681" s="8" t="n">
        <f aca="false">A8680-0.01</f>
        <v>13.2299999999855</v>
      </c>
      <c r="B8681" s="42" t="n">
        <f aca="false">1+$F$5*$F$4*(1+$F$6)^A8681-(1+$F$5)^A8681</f>
        <v>-0.733402059007621</v>
      </c>
      <c r="C8681" s="43" t="n">
        <f aca="false">IF(AND(B8681&gt;=0,B8680&lt;0),1,0)</f>
        <v>0</v>
      </c>
    </row>
    <row r="8682" customFormat="false" ht="12.8" hidden="false" customHeight="false" outlineLevel="0" collapsed="false">
      <c r="A8682" s="8" t="n">
        <f aca="false">A8681-0.01</f>
        <v>13.2199999999855</v>
      </c>
      <c r="B8682" s="42" t="n">
        <f aca="false">1+$F$5*$F$4*(1+$F$6)^A8682-(1+$F$5)^A8682</f>
        <v>-0.727803581011346</v>
      </c>
      <c r="C8682" s="43" t="n">
        <f aca="false">IF(AND(B8682&gt;=0,B8681&lt;0),1,0)</f>
        <v>0</v>
      </c>
    </row>
    <row r="8683" customFormat="false" ht="12.8" hidden="false" customHeight="false" outlineLevel="0" collapsed="false">
      <c r="A8683" s="8" t="n">
        <f aca="false">A8682-0.01</f>
        <v>13.2099999999855</v>
      </c>
      <c r="B8683" s="42" t="n">
        <f aca="false">1+$F$5*$F$4*(1+$F$6)^A8683-(1+$F$5)^A8683</f>
        <v>-0.722212847891829</v>
      </c>
      <c r="C8683" s="43" t="n">
        <f aca="false">IF(AND(B8683&gt;=0,B8682&lt;0),1,0)</f>
        <v>0</v>
      </c>
    </row>
    <row r="8684" customFormat="false" ht="12.8" hidden="false" customHeight="false" outlineLevel="0" collapsed="false">
      <c r="A8684" s="8" t="n">
        <f aca="false">A8683-0.01</f>
        <v>13.1999999999855</v>
      </c>
      <c r="B8684" s="42" t="n">
        <f aca="false">1+$F$5*$F$4*(1+$F$6)^A8684-(1+$F$5)^A8684</f>
        <v>-0.716629849860253</v>
      </c>
      <c r="C8684" s="43" t="n">
        <f aca="false">IF(AND(B8684&gt;=0,B8683&lt;0),1,0)</f>
        <v>0</v>
      </c>
    </row>
    <row r="8685" customFormat="false" ht="12.8" hidden="false" customHeight="false" outlineLevel="0" collapsed="false">
      <c r="A8685" s="8" t="n">
        <f aca="false">A8684-0.01</f>
        <v>13.1899999999855</v>
      </c>
      <c r="B8685" s="42" t="n">
        <f aca="false">1+$F$5*$F$4*(1+$F$6)^A8685-(1+$F$5)^A8685</f>
        <v>-0.711054577139984</v>
      </c>
      <c r="C8685" s="43" t="n">
        <f aca="false">IF(AND(B8685&gt;=0,B8684&lt;0),1,0)</f>
        <v>0</v>
      </c>
    </row>
    <row r="8686" customFormat="false" ht="12.8" hidden="false" customHeight="false" outlineLevel="0" collapsed="false">
      <c r="A8686" s="8" t="n">
        <f aca="false">A8685-0.01</f>
        <v>13.1799999999855</v>
      </c>
      <c r="B8686" s="42" t="n">
        <f aca="false">1+$F$5*$F$4*(1+$F$6)^A8686-(1+$F$5)^A8686</f>
        <v>-0.705487019966547</v>
      </c>
      <c r="C8686" s="43" t="n">
        <f aca="false">IF(AND(B8686&gt;=0,B8685&lt;0),1,0)</f>
        <v>0</v>
      </c>
    </row>
    <row r="8687" customFormat="false" ht="12.8" hidden="false" customHeight="false" outlineLevel="0" collapsed="false">
      <c r="A8687" s="8" t="n">
        <f aca="false">A8686-0.01</f>
        <v>13.1699999999855</v>
      </c>
      <c r="B8687" s="42" t="n">
        <f aca="false">1+$F$5*$F$4*(1+$F$6)^A8687-(1+$F$5)^A8687</f>
        <v>-0.699927168587622</v>
      </c>
      <c r="C8687" s="43" t="n">
        <f aca="false">IF(AND(B8687&gt;=0,B8686&lt;0),1,0)</f>
        <v>0</v>
      </c>
    </row>
    <row r="8688" customFormat="false" ht="12.8" hidden="false" customHeight="false" outlineLevel="0" collapsed="false">
      <c r="A8688" s="8" t="n">
        <f aca="false">A8687-0.01</f>
        <v>13.1599999999855</v>
      </c>
      <c r="B8688" s="42" t="n">
        <f aca="false">1+$F$5*$F$4*(1+$F$6)^A8688-(1+$F$5)^A8688</f>
        <v>-0.694375013263018</v>
      </c>
      <c r="C8688" s="43" t="n">
        <f aca="false">IF(AND(B8688&gt;=0,B8687&lt;0),1,0)</f>
        <v>0</v>
      </c>
    </row>
    <row r="8689" customFormat="false" ht="12.8" hidden="false" customHeight="false" outlineLevel="0" collapsed="false">
      <c r="A8689" s="8" t="n">
        <f aca="false">A8688-0.01</f>
        <v>13.1499999999855</v>
      </c>
      <c r="B8689" s="42" t="n">
        <f aca="false">1+$F$5*$F$4*(1+$F$6)^A8689-(1+$F$5)^A8689</f>
        <v>-0.688830544264666</v>
      </c>
      <c r="C8689" s="43" t="n">
        <f aca="false">IF(AND(B8689&gt;=0,B8688&lt;0),1,0)</f>
        <v>0</v>
      </c>
    </row>
    <row r="8690" customFormat="false" ht="12.8" hidden="false" customHeight="false" outlineLevel="0" collapsed="false">
      <c r="A8690" s="8" t="n">
        <f aca="false">A8689-0.01</f>
        <v>13.1399999999855</v>
      </c>
      <c r="B8690" s="42" t="n">
        <f aca="false">1+$F$5*$F$4*(1+$F$6)^A8690-(1+$F$5)^A8690</f>
        <v>-0.683293751876595</v>
      </c>
      <c r="C8690" s="43" t="n">
        <f aca="false">IF(AND(B8690&gt;=0,B8689&lt;0),1,0)</f>
        <v>0</v>
      </c>
    </row>
    <row r="8691" customFormat="false" ht="12.8" hidden="false" customHeight="false" outlineLevel="0" collapsed="false">
      <c r="A8691" s="8" t="n">
        <f aca="false">A8690-0.01</f>
        <v>13.1299999999855</v>
      </c>
      <c r="B8691" s="42" t="n">
        <f aca="false">1+$F$5*$F$4*(1+$F$6)^A8691-(1+$F$5)^A8691</f>
        <v>-0.677764626394926</v>
      </c>
      <c r="C8691" s="43" t="n">
        <f aca="false">IF(AND(B8691&gt;=0,B8690&lt;0),1,0)</f>
        <v>0</v>
      </c>
    </row>
    <row r="8692" customFormat="false" ht="12.8" hidden="false" customHeight="false" outlineLevel="0" collapsed="false">
      <c r="A8692" s="8" t="n">
        <f aca="false">A8691-0.01</f>
        <v>13.1199999999855</v>
      </c>
      <c r="B8692" s="42" t="n">
        <f aca="false">1+$F$5*$F$4*(1+$F$6)^A8692-(1+$F$5)^A8692</f>
        <v>-0.672243158127854</v>
      </c>
      <c r="C8692" s="43" t="n">
        <f aca="false">IF(AND(B8692&gt;=0,B8691&lt;0),1,0)</f>
        <v>0</v>
      </c>
    </row>
    <row r="8693" customFormat="false" ht="12.8" hidden="false" customHeight="false" outlineLevel="0" collapsed="false">
      <c r="A8693" s="8" t="n">
        <f aca="false">A8692-0.01</f>
        <v>13.1099999999855</v>
      </c>
      <c r="B8693" s="42" t="n">
        <f aca="false">1+$F$5*$F$4*(1+$F$6)^A8693-(1+$F$5)^A8693</f>
        <v>-0.666729337395631</v>
      </c>
      <c r="C8693" s="43" t="n">
        <f aca="false">IF(AND(B8693&gt;=0,B8692&lt;0),1,0)</f>
        <v>0</v>
      </c>
    </row>
    <row r="8694" customFormat="false" ht="12.8" hidden="false" customHeight="false" outlineLevel="0" collapsed="false">
      <c r="A8694" s="8" t="n">
        <f aca="false">A8693-0.01</f>
        <v>13.0999999999855</v>
      </c>
      <c r="B8694" s="42" t="n">
        <f aca="false">1+$F$5*$F$4*(1+$F$6)^A8694-(1+$F$5)^A8694</f>
        <v>-0.661223154530553</v>
      </c>
      <c r="C8694" s="43" t="n">
        <f aca="false">IF(AND(B8694&gt;=0,B8693&lt;0),1,0)</f>
        <v>0</v>
      </c>
    </row>
    <row r="8695" customFormat="false" ht="12.8" hidden="false" customHeight="false" outlineLevel="0" collapsed="false">
      <c r="A8695" s="8" t="n">
        <f aca="false">A8694-0.01</f>
        <v>13.0899999999855</v>
      </c>
      <c r="B8695" s="42" t="n">
        <f aca="false">1+$F$5*$F$4*(1+$F$6)^A8695-(1+$F$5)^A8695</f>
        <v>-0.655724599876943</v>
      </c>
      <c r="C8695" s="43" t="n">
        <f aca="false">IF(AND(B8695&gt;=0,B8694&lt;0),1,0)</f>
        <v>0</v>
      </c>
    </row>
    <row r="8696" customFormat="false" ht="12.8" hidden="false" customHeight="false" outlineLevel="0" collapsed="false">
      <c r="A8696" s="8" t="n">
        <f aca="false">A8695-0.01</f>
        <v>13.0799999999855</v>
      </c>
      <c r="B8696" s="42" t="n">
        <f aca="false">1+$F$5*$F$4*(1+$F$6)^A8696-(1+$F$5)^A8696</f>
        <v>-0.650233663791139</v>
      </c>
      <c r="C8696" s="43" t="n">
        <f aca="false">IF(AND(B8696&gt;=0,B8695&lt;0),1,0)</f>
        <v>0</v>
      </c>
    </row>
    <row r="8697" customFormat="false" ht="12.8" hidden="false" customHeight="false" outlineLevel="0" collapsed="false">
      <c r="A8697" s="8" t="n">
        <f aca="false">A8696-0.01</f>
        <v>13.0699999999855</v>
      </c>
      <c r="B8697" s="42" t="n">
        <f aca="false">1+$F$5*$F$4*(1+$F$6)^A8697-(1+$F$5)^A8697</f>
        <v>-0.644750336641481</v>
      </c>
      <c r="C8697" s="43" t="n">
        <f aca="false">IF(AND(B8697&gt;=0,B8696&lt;0),1,0)</f>
        <v>0</v>
      </c>
    </row>
    <row r="8698" customFormat="false" ht="12.8" hidden="false" customHeight="false" outlineLevel="0" collapsed="false">
      <c r="A8698" s="8" t="n">
        <f aca="false">A8697-0.01</f>
        <v>13.0599999999855</v>
      </c>
      <c r="B8698" s="42" t="n">
        <f aca="false">1+$F$5*$F$4*(1+$F$6)^A8698-(1+$F$5)^A8698</f>
        <v>-0.639274608808285</v>
      </c>
      <c r="C8698" s="43" t="n">
        <f aca="false">IF(AND(B8698&gt;=0,B8697&lt;0),1,0)</f>
        <v>0</v>
      </c>
    </row>
    <row r="8699" customFormat="false" ht="12.8" hidden="false" customHeight="false" outlineLevel="0" collapsed="false">
      <c r="A8699" s="8" t="n">
        <f aca="false">A8698-0.01</f>
        <v>13.0499999999855</v>
      </c>
      <c r="B8699" s="42" t="n">
        <f aca="false">1+$F$5*$F$4*(1+$F$6)^A8699-(1+$F$5)^A8699</f>
        <v>-0.633806470683842</v>
      </c>
      <c r="C8699" s="43" t="n">
        <f aca="false">IF(AND(B8699&gt;=0,B8698&lt;0),1,0)</f>
        <v>0</v>
      </c>
    </row>
    <row r="8700" customFormat="false" ht="12.8" hidden="false" customHeight="false" outlineLevel="0" collapsed="false">
      <c r="A8700" s="8" t="n">
        <f aca="false">A8699-0.01</f>
        <v>13.0399999999855</v>
      </c>
      <c r="B8700" s="42" t="n">
        <f aca="false">1+$F$5*$F$4*(1+$F$6)^A8700-(1+$F$5)^A8700</f>
        <v>-0.628345912672398</v>
      </c>
      <c r="C8700" s="43" t="n">
        <f aca="false">IF(AND(B8700&gt;=0,B8699&lt;0),1,0)</f>
        <v>0</v>
      </c>
    </row>
    <row r="8701" customFormat="false" ht="12.8" hidden="false" customHeight="false" outlineLevel="0" collapsed="false">
      <c r="A8701" s="8" t="n">
        <f aca="false">A8700-0.01</f>
        <v>13.0299999999855</v>
      </c>
      <c r="B8701" s="42" t="n">
        <f aca="false">1+$F$5*$F$4*(1+$F$6)^A8701-(1+$F$5)^A8701</f>
        <v>-0.622892925190132</v>
      </c>
      <c r="C8701" s="43" t="n">
        <f aca="false">IF(AND(B8701&gt;=0,B8700&lt;0),1,0)</f>
        <v>0</v>
      </c>
    </row>
    <row r="8702" customFormat="false" ht="12.8" hidden="false" customHeight="false" outlineLevel="0" collapsed="false">
      <c r="A8702" s="8" t="n">
        <f aca="false">A8701-0.01</f>
        <v>13.0199999999855</v>
      </c>
      <c r="B8702" s="42" t="n">
        <f aca="false">1+$F$5*$F$4*(1+$F$6)^A8702-(1+$F$5)^A8702</f>
        <v>-0.61744749866515</v>
      </c>
      <c r="C8702" s="43" t="n">
        <f aca="false">IF(AND(B8702&gt;=0,B8701&lt;0),1,0)</f>
        <v>0</v>
      </c>
    </row>
    <row r="8703" customFormat="false" ht="12.8" hidden="false" customHeight="false" outlineLevel="0" collapsed="false">
      <c r="A8703" s="8" t="n">
        <f aca="false">A8702-0.01</f>
        <v>13.0099999999855</v>
      </c>
      <c r="B8703" s="42" t="n">
        <f aca="false">1+$F$5*$F$4*(1+$F$6)^A8703-(1+$F$5)^A8703</f>
        <v>-0.612009623537475</v>
      </c>
      <c r="C8703" s="43" t="n">
        <f aca="false">IF(AND(B8703&gt;=0,B8702&lt;0),1,0)</f>
        <v>0</v>
      </c>
    </row>
    <row r="8704" customFormat="false" ht="12.8" hidden="false" customHeight="false" outlineLevel="0" collapsed="false">
      <c r="A8704" s="8" t="n">
        <f aca="false">A8703-0.01</f>
        <v>12.9999999999855</v>
      </c>
      <c r="B8704" s="42" t="n">
        <f aca="false">1+$F$5*$F$4*(1+$F$6)^A8704-(1+$F$5)^A8704</f>
        <v>-0.606579290259013</v>
      </c>
      <c r="C8704" s="43" t="n">
        <f aca="false">IF(AND(B8704&gt;=0,B8703&lt;0),1,0)</f>
        <v>0</v>
      </c>
    </row>
    <row r="8705" customFormat="false" ht="12.8" hidden="false" customHeight="false" outlineLevel="0" collapsed="false">
      <c r="A8705" s="8" t="n">
        <f aca="false">A8704-0.01</f>
        <v>12.9899999999855</v>
      </c>
      <c r="B8705" s="42" t="n">
        <f aca="false">1+$F$5*$F$4*(1+$F$6)^A8705-(1+$F$5)^A8705</f>
        <v>-0.601156489293559</v>
      </c>
      <c r="C8705" s="43" t="n">
        <f aca="false">IF(AND(B8705&gt;=0,B8704&lt;0),1,0)</f>
        <v>0</v>
      </c>
    </row>
    <row r="8706" customFormat="false" ht="12.8" hidden="false" customHeight="false" outlineLevel="0" collapsed="false">
      <c r="A8706" s="8" t="n">
        <f aca="false">A8705-0.01</f>
        <v>12.9799999999855</v>
      </c>
      <c r="B8706" s="42" t="n">
        <f aca="false">1+$F$5*$F$4*(1+$F$6)^A8706-(1+$F$5)^A8706</f>
        <v>-0.595741211116769</v>
      </c>
      <c r="C8706" s="43" t="n">
        <f aca="false">IF(AND(B8706&gt;=0,B8705&lt;0),1,0)</f>
        <v>0</v>
      </c>
    </row>
    <row r="8707" customFormat="false" ht="12.8" hidden="false" customHeight="false" outlineLevel="0" collapsed="false">
      <c r="A8707" s="8" t="n">
        <f aca="false">A8706-0.01</f>
        <v>12.9699999999855</v>
      </c>
      <c r="B8707" s="42" t="n">
        <f aca="false">1+$F$5*$F$4*(1+$F$6)^A8707-(1+$F$5)^A8707</f>
        <v>-0.590333446216151</v>
      </c>
      <c r="C8707" s="43" t="n">
        <f aca="false">IF(AND(B8707&gt;=0,B8706&lt;0),1,0)</f>
        <v>0</v>
      </c>
    </row>
    <row r="8708" customFormat="false" ht="12.8" hidden="false" customHeight="false" outlineLevel="0" collapsed="false">
      <c r="A8708" s="8" t="n">
        <f aca="false">A8707-0.01</f>
        <v>12.9599999999855</v>
      </c>
      <c r="B8708" s="42" t="n">
        <f aca="false">1+$F$5*$F$4*(1+$F$6)^A8708-(1+$F$5)^A8708</f>
        <v>-0.584933185091048</v>
      </c>
      <c r="C8708" s="43" t="n">
        <f aca="false">IF(AND(B8708&gt;=0,B8707&lt;0),1,0)</f>
        <v>0</v>
      </c>
    </row>
    <row r="8709" customFormat="false" ht="12.8" hidden="false" customHeight="false" outlineLevel="0" collapsed="false">
      <c r="A8709" s="8" t="n">
        <f aca="false">A8708-0.01</f>
        <v>12.9499999999855</v>
      </c>
      <c r="B8709" s="42" t="n">
        <f aca="false">1+$F$5*$F$4*(1+$F$6)^A8709-(1+$F$5)^A8709</f>
        <v>-0.579540418252626</v>
      </c>
      <c r="C8709" s="43" t="n">
        <f aca="false">IF(AND(B8709&gt;=0,B8708&lt;0),1,0)</f>
        <v>0</v>
      </c>
    </row>
    <row r="8710" customFormat="false" ht="12.8" hidden="false" customHeight="false" outlineLevel="0" collapsed="false">
      <c r="A8710" s="8" t="n">
        <f aca="false">A8709-0.01</f>
        <v>12.9399999999855</v>
      </c>
      <c r="B8710" s="42" t="n">
        <f aca="false">1+$F$5*$F$4*(1+$F$6)^A8710-(1+$F$5)^A8710</f>
        <v>-0.574155136223857</v>
      </c>
      <c r="C8710" s="43" t="n">
        <f aca="false">IF(AND(B8710&gt;=0,B8709&lt;0),1,0)</f>
        <v>0</v>
      </c>
    </row>
    <row r="8711" customFormat="false" ht="12.8" hidden="false" customHeight="false" outlineLevel="0" collapsed="false">
      <c r="A8711" s="8" t="n">
        <f aca="false">A8710-0.01</f>
        <v>12.9299999999855</v>
      </c>
      <c r="B8711" s="42" t="n">
        <f aca="false">1+$F$5*$F$4*(1+$F$6)^A8711-(1+$F$5)^A8711</f>
        <v>-0.568777329539506</v>
      </c>
      <c r="C8711" s="43" t="n">
        <f aca="false">IF(AND(B8711&gt;=0,B8710&lt;0),1,0)</f>
        <v>0</v>
      </c>
    </row>
    <row r="8712" customFormat="false" ht="12.8" hidden="false" customHeight="false" outlineLevel="0" collapsed="false">
      <c r="A8712" s="8" t="n">
        <f aca="false">A8711-0.01</f>
        <v>12.9199999999855</v>
      </c>
      <c r="B8712" s="42" t="n">
        <f aca="false">1+$F$5*$F$4*(1+$F$6)^A8712-(1+$F$5)^A8712</f>
        <v>-0.563406988746113</v>
      </c>
      <c r="C8712" s="43" t="n">
        <f aca="false">IF(AND(B8712&gt;=0,B8711&lt;0),1,0)</f>
        <v>0</v>
      </c>
    </row>
    <row r="8713" customFormat="false" ht="12.8" hidden="false" customHeight="false" outlineLevel="0" collapsed="false">
      <c r="A8713" s="8" t="n">
        <f aca="false">A8712-0.01</f>
        <v>12.9099999999855</v>
      </c>
      <c r="B8713" s="42" t="n">
        <f aca="false">1+$F$5*$F$4*(1+$F$6)^A8713-(1+$F$5)^A8713</f>
        <v>-0.558044104401981</v>
      </c>
      <c r="C8713" s="43" t="n">
        <f aca="false">IF(AND(B8713&gt;=0,B8712&lt;0),1,0)</f>
        <v>0</v>
      </c>
    </row>
    <row r="8714" customFormat="false" ht="12.8" hidden="false" customHeight="false" outlineLevel="0" collapsed="false">
      <c r="A8714" s="8" t="n">
        <f aca="false">A8713-0.01</f>
        <v>12.8999999999855</v>
      </c>
      <c r="B8714" s="42" t="n">
        <f aca="false">1+$F$5*$F$4*(1+$F$6)^A8714-(1+$F$5)^A8714</f>
        <v>-0.552688667077162</v>
      </c>
      <c r="C8714" s="43" t="n">
        <f aca="false">IF(AND(B8714&gt;=0,B8713&lt;0),1,0)</f>
        <v>0</v>
      </c>
    </row>
    <row r="8715" customFormat="false" ht="12.8" hidden="false" customHeight="false" outlineLevel="0" collapsed="false">
      <c r="A8715" s="8" t="n">
        <f aca="false">A8714-0.01</f>
        <v>12.8899999999855</v>
      </c>
      <c r="B8715" s="42" t="n">
        <f aca="false">1+$F$5*$F$4*(1+$F$6)^A8715-(1+$F$5)^A8715</f>
        <v>-0.547340667353444</v>
      </c>
      <c r="C8715" s="43" t="n">
        <f aca="false">IF(AND(B8715&gt;=0,B8714&lt;0),1,0)</f>
        <v>0</v>
      </c>
    </row>
    <row r="8716" customFormat="false" ht="12.8" hidden="false" customHeight="false" outlineLevel="0" collapsed="false">
      <c r="A8716" s="8" t="n">
        <f aca="false">A8715-0.01</f>
        <v>12.8799999999855</v>
      </c>
      <c r="B8716" s="42" t="n">
        <f aca="false">1+$F$5*$F$4*(1+$F$6)^A8716-(1+$F$5)^A8716</f>
        <v>-0.542000095824329</v>
      </c>
      <c r="C8716" s="43" t="n">
        <f aca="false">IF(AND(B8716&gt;=0,B8715&lt;0),1,0)</f>
        <v>0</v>
      </c>
    </row>
    <row r="8717" customFormat="false" ht="12.8" hidden="false" customHeight="false" outlineLevel="0" collapsed="false">
      <c r="A8717" s="8" t="n">
        <f aca="false">A8716-0.01</f>
        <v>12.8699999999855</v>
      </c>
      <c r="B8717" s="42" t="n">
        <f aca="false">1+$F$5*$F$4*(1+$F$6)^A8717-(1+$F$5)^A8717</f>
        <v>-0.536666943095026</v>
      </c>
      <c r="C8717" s="43" t="n">
        <f aca="false">IF(AND(B8717&gt;=0,B8716&lt;0),1,0)</f>
        <v>0</v>
      </c>
    </row>
    <row r="8718" customFormat="false" ht="12.8" hidden="false" customHeight="false" outlineLevel="0" collapsed="false">
      <c r="A8718" s="8" t="n">
        <f aca="false">A8717-0.01</f>
        <v>12.8599999999855</v>
      </c>
      <c r="B8718" s="42" t="n">
        <f aca="false">1+$F$5*$F$4*(1+$F$6)^A8718-(1+$F$5)^A8718</f>
        <v>-0.531341199782438</v>
      </c>
      <c r="C8718" s="43" t="n">
        <f aca="false">IF(AND(B8718&gt;=0,B8717&lt;0),1,0)</f>
        <v>0</v>
      </c>
    </row>
    <row r="8719" customFormat="false" ht="12.8" hidden="false" customHeight="false" outlineLevel="0" collapsed="false">
      <c r="A8719" s="8" t="n">
        <f aca="false">A8718-0.01</f>
        <v>12.8499999999855</v>
      </c>
      <c r="B8719" s="42" t="n">
        <f aca="false">1+$F$5*$F$4*(1+$F$6)^A8719-(1+$F$5)^A8719</f>
        <v>-0.526022856515136</v>
      </c>
      <c r="C8719" s="43" t="n">
        <f aca="false">IF(AND(B8719&gt;=0,B8718&lt;0),1,0)</f>
        <v>0</v>
      </c>
    </row>
    <row r="8720" customFormat="false" ht="12.8" hidden="false" customHeight="false" outlineLevel="0" collapsed="false">
      <c r="A8720" s="8" t="n">
        <f aca="false">A8719-0.01</f>
        <v>12.8399999999855</v>
      </c>
      <c r="B8720" s="42" t="n">
        <f aca="false">1+$F$5*$F$4*(1+$F$6)^A8720-(1+$F$5)^A8720</f>
        <v>-0.520711903933354</v>
      </c>
      <c r="C8720" s="43" t="n">
        <f aca="false">IF(AND(B8720&gt;=0,B8719&lt;0),1,0)</f>
        <v>0</v>
      </c>
    </row>
    <row r="8721" customFormat="false" ht="12.8" hidden="false" customHeight="false" outlineLevel="0" collapsed="false">
      <c r="A8721" s="8" t="n">
        <f aca="false">A8720-0.01</f>
        <v>12.8299999999855</v>
      </c>
      <c r="B8721" s="42" t="n">
        <f aca="false">1+$F$5*$F$4*(1+$F$6)^A8721-(1+$F$5)^A8721</f>
        <v>-0.515408332688978</v>
      </c>
      <c r="C8721" s="43" t="n">
        <f aca="false">IF(AND(B8721&gt;=0,B8720&lt;0),1,0)</f>
        <v>0</v>
      </c>
    </row>
    <row r="8722" customFormat="false" ht="12.8" hidden="false" customHeight="false" outlineLevel="0" collapsed="false">
      <c r="A8722" s="8" t="n">
        <f aca="false">A8721-0.01</f>
        <v>12.8199999999855</v>
      </c>
      <c r="B8722" s="42" t="n">
        <f aca="false">1+$F$5*$F$4*(1+$F$6)^A8722-(1+$F$5)^A8722</f>
        <v>-0.510112133445521</v>
      </c>
      <c r="C8722" s="43" t="n">
        <f aca="false">IF(AND(B8722&gt;=0,B8721&lt;0),1,0)</f>
        <v>0</v>
      </c>
    </row>
    <row r="8723" customFormat="false" ht="12.8" hidden="false" customHeight="false" outlineLevel="0" collapsed="false">
      <c r="A8723" s="8" t="n">
        <f aca="false">A8722-0.01</f>
        <v>12.8099999999855</v>
      </c>
      <c r="B8723" s="42" t="n">
        <f aca="false">1+$F$5*$F$4*(1+$F$6)^A8723-(1+$F$5)^A8723</f>
        <v>-0.504823296878113</v>
      </c>
      <c r="C8723" s="43" t="n">
        <f aca="false">IF(AND(B8723&gt;=0,B8722&lt;0),1,0)</f>
        <v>0</v>
      </c>
    </row>
    <row r="8724" customFormat="false" ht="12.8" hidden="false" customHeight="false" outlineLevel="0" collapsed="false">
      <c r="A8724" s="8" t="n">
        <f aca="false">A8723-0.01</f>
        <v>12.7999999999855</v>
      </c>
      <c r="B8724" s="42" t="n">
        <f aca="false">1+$F$5*$F$4*(1+$F$6)^A8724-(1+$F$5)^A8724</f>
        <v>-0.499541813673489</v>
      </c>
      <c r="C8724" s="43" t="n">
        <f aca="false">IF(AND(B8724&gt;=0,B8723&lt;0),1,0)</f>
        <v>0</v>
      </c>
    </row>
    <row r="8725" customFormat="false" ht="12.8" hidden="false" customHeight="false" outlineLevel="0" collapsed="false">
      <c r="A8725" s="8" t="n">
        <f aca="false">A8724-0.01</f>
        <v>12.7899999999855</v>
      </c>
      <c r="B8725" s="42" t="n">
        <f aca="false">1+$F$5*$F$4*(1+$F$6)^A8725-(1+$F$5)^A8725</f>
        <v>-0.494267674529976</v>
      </c>
      <c r="C8725" s="43" t="n">
        <f aca="false">IF(AND(B8725&gt;=0,B8724&lt;0),1,0)</f>
        <v>0</v>
      </c>
    </row>
    <row r="8726" customFormat="false" ht="12.8" hidden="false" customHeight="false" outlineLevel="0" collapsed="false">
      <c r="A8726" s="8" t="n">
        <f aca="false">A8725-0.01</f>
        <v>12.7799999999855</v>
      </c>
      <c r="B8726" s="42" t="n">
        <f aca="false">1+$F$5*$F$4*(1+$F$6)^A8726-(1+$F$5)^A8726</f>
        <v>-0.489000870157469</v>
      </c>
      <c r="C8726" s="43" t="n">
        <f aca="false">IF(AND(B8726&gt;=0,B8725&lt;0),1,0)</f>
        <v>0</v>
      </c>
    </row>
    <row r="8727" customFormat="false" ht="12.8" hidden="false" customHeight="false" outlineLevel="0" collapsed="false">
      <c r="A8727" s="8" t="n">
        <f aca="false">A8726-0.01</f>
        <v>12.7699999999855</v>
      </c>
      <c r="B8727" s="42" t="n">
        <f aca="false">1+$F$5*$F$4*(1+$F$6)^A8727-(1+$F$5)^A8727</f>
        <v>-0.483741391277426</v>
      </c>
      <c r="C8727" s="43" t="n">
        <f aca="false">IF(AND(B8727&gt;=0,B8726&lt;0),1,0)</f>
        <v>0</v>
      </c>
    </row>
    <row r="8728" customFormat="false" ht="12.8" hidden="false" customHeight="false" outlineLevel="0" collapsed="false">
      <c r="A8728" s="8" t="n">
        <f aca="false">A8727-0.01</f>
        <v>12.7599999999855</v>
      </c>
      <c r="B8728" s="42" t="n">
        <f aca="false">1+$F$5*$F$4*(1+$F$6)^A8728-(1+$F$5)^A8728</f>
        <v>-0.478489228622854</v>
      </c>
      <c r="C8728" s="43" t="n">
        <f aca="false">IF(AND(B8728&gt;=0,B8727&lt;0),1,0)</f>
        <v>0</v>
      </c>
    </row>
    <row r="8729" customFormat="false" ht="12.8" hidden="false" customHeight="false" outlineLevel="0" collapsed="false">
      <c r="A8729" s="8" t="n">
        <f aca="false">A8728-0.01</f>
        <v>12.7499999999855</v>
      </c>
      <c r="B8729" s="42" t="n">
        <f aca="false">1+$F$5*$F$4*(1+$F$6)^A8729-(1+$F$5)^A8729</f>
        <v>-0.473244372938286</v>
      </c>
      <c r="C8729" s="43" t="n">
        <f aca="false">IF(AND(B8729&gt;=0,B8728&lt;0),1,0)</f>
        <v>0</v>
      </c>
    </row>
    <row r="8730" customFormat="false" ht="12.8" hidden="false" customHeight="false" outlineLevel="0" collapsed="false">
      <c r="A8730" s="8" t="n">
        <f aca="false">A8729-0.01</f>
        <v>12.7399999999855</v>
      </c>
      <c r="B8730" s="42" t="n">
        <f aca="false">1+$F$5*$F$4*(1+$F$6)^A8730-(1+$F$5)^A8730</f>
        <v>-0.468006814979774</v>
      </c>
      <c r="C8730" s="43" t="n">
        <f aca="false">IF(AND(B8730&gt;=0,B8729&lt;0),1,0)</f>
        <v>0</v>
      </c>
    </row>
    <row r="8731" customFormat="false" ht="12.8" hidden="false" customHeight="false" outlineLevel="0" collapsed="false">
      <c r="A8731" s="8" t="n">
        <f aca="false">A8730-0.01</f>
        <v>12.7299999999855</v>
      </c>
      <c r="B8731" s="42" t="n">
        <f aca="false">1+$F$5*$F$4*(1+$F$6)^A8731-(1+$F$5)^A8731</f>
        <v>-0.462776545514877</v>
      </c>
      <c r="C8731" s="43" t="n">
        <f aca="false">IF(AND(B8731&gt;=0,B8730&lt;0),1,0)</f>
        <v>0</v>
      </c>
    </row>
    <row r="8732" customFormat="false" ht="12.8" hidden="false" customHeight="false" outlineLevel="0" collapsed="false">
      <c r="A8732" s="8" t="n">
        <f aca="false">A8731-0.01</f>
        <v>12.7199999999855</v>
      </c>
      <c r="B8732" s="42" t="n">
        <f aca="false">1+$F$5*$F$4*(1+$F$6)^A8732-(1+$F$5)^A8732</f>
        <v>-0.457553555322636</v>
      </c>
      <c r="C8732" s="43" t="n">
        <f aca="false">IF(AND(B8732&gt;=0,B8731&lt;0),1,0)</f>
        <v>0</v>
      </c>
    </row>
    <row r="8733" customFormat="false" ht="12.8" hidden="false" customHeight="false" outlineLevel="0" collapsed="false">
      <c r="A8733" s="8" t="n">
        <f aca="false">A8732-0.01</f>
        <v>12.7099999999855</v>
      </c>
      <c r="B8733" s="42" t="n">
        <f aca="false">1+$F$5*$F$4*(1+$F$6)^A8733-(1+$F$5)^A8733</f>
        <v>-0.452337835193569</v>
      </c>
      <c r="C8733" s="43" t="n">
        <f aca="false">IF(AND(B8733&gt;=0,B8732&lt;0),1,0)</f>
        <v>0</v>
      </c>
    </row>
    <row r="8734" customFormat="false" ht="12.8" hidden="false" customHeight="false" outlineLevel="0" collapsed="false">
      <c r="A8734" s="8" t="n">
        <f aca="false">A8733-0.01</f>
        <v>12.6999999999855</v>
      </c>
      <c r="B8734" s="42" t="n">
        <f aca="false">1+$F$5*$F$4*(1+$F$6)^A8734-(1+$F$5)^A8734</f>
        <v>-0.447129375929657</v>
      </c>
      <c r="C8734" s="43" t="n">
        <f aca="false">IF(AND(B8734&gt;=0,B8733&lt;0),1,0)</f>
        <v>0</v>
      </c>
    </row>
    <row r="8735" customFormat="false" ht="12.8" hidden="false" customHeight="false" outlineLevel="0" collapsed="false">
      <c r="A8735" s="8" t="n">
        <f aca="false">A8734-0.01</f>
        <v>12.6899999999855</v>
      </c>
      <c r="B8735" s="42" t="n">
        <f aca="false">1+$F$5*$F$4*(1+$F$6)^A8735-(1+$F$5)^A8735</f>
        <v>-0.441928168344321</v>
      </c>
      <c r="C8735" s="43" t="n">
        <f aca="false">IF(AND(B8735&gt;=0,B8734&lt;0),1,0)</f>
        <v>0</v>
      </c>
    </row>
    <row r="8736" customFormat="false" ht="12.8" hidden="false" customHeight="false" outlineLevel="0" collapsed="false">
      <c r="A8736" s="8" t="n">
        <f aca="false">A8735-0.01</f>
        <v>12.6799999999855</v>
      </c>
      <c r="B8736" s="42" t="n">
        <f aca="false">1+$F$5*$F$4*(1+$F$6)^A8736-(1+$F$5)^A8736</f>
        <v>-0.436734203262419</v>
      </c>
      <c r="C8736" s="43" t="n">
        <f aca="false">IF(AND(B8736&gt;=0,B8735&lt;0),1,0)</f>
        <v>0</v>
      </c>
    </row>
    <row r="8737" customFormat="false" ht="12.8" hidden="false" customHeight="false" outlineLevel="0" collapsed="false">
      <c r="A8737" s="8" t="n">
        <f aca="false">A8736-0.01</f>
        <v>12.6699999999855</v>
      </c>
      <c r="B8737" s="42" t="n">
        <f aca="false">1+$F$5*$F$4*(1+$F$6)^A8737-(1+$F$5)^A8737</f>
        <v>-0.431547471520223</v>
      </c>
      <c r="C8737" s="43" t="n">
        <f aca="false">IF(AND(B8737&gt;=0,B8736&lt;0),1,0)</f>
        <v>0</v>
      </c>
    </row>
    <row r="8738" customFormat="false" ht="12.8" hidden="false" customHeight="false" outlineLevel="0" collapsed="false">
      <c r="A8738" s="8" t="n">
        <f aca="false">A8737-0.01</f>
        <v>12.6599999999855</v>
      </c>
      <c r="B8738" s="42" t="n">
        <f aca="false">1+$F$5*$F$4*(1+$F$6)^A8738-(1+$F$5)^A8738</f>
        <v>-0.426367963965411</v>
      </c>
      <c r="C8738" s="43" t="n">
        <f aca="false">IF(AND(B8738&gt;=0,B8737&lt;0),1,0)</f>
        <v>0</v>
      </c>
    </row>
    <row r="8739" customFormat="false" ht="12.8" hidden="false" customHeight="false" outlineLevel="0" collapsed="false">
      <c r="A8739" s="8" t="n">
        <f aca="false">A8738-0.01</f>
        <v>12.6499999999855</v>
      </c>
      <c r="B8739" s="42" t="n">
        <f aca="false">1+$F$5*$F$4*(1+$F$6)^A8739-(1+$F$5)^A8739</f>
        <v>-0.421195671457049</v>
      </c>
      <c r="C8739" s="43" t="n">
        <f aca="false">IF(AND(B8739&gt;=0,B8738&lt;0),1,0)</f>
        <v>0</v>
      </c>
    </row>
    <row r="8740" customFormat="false" ht="12.8" hidden="false" customHeight="false" outlineLevel="0" collapsed="false">
      <c r="A8740" s="8" t="n">
        <f aca="false">A8739-0.01</f>
        <v>12.6399999999855</v>
      </c>
      <c r="B8740" s="42" t="n">
        <f aca="false">1+$F$5*$F$4*(1+$F$6)^A8740-(1+$F$5)^A8740</f>
        <v>-0.416030584865576</v>
      </c>
      <c r="C8740" s="43" t="n">
        <f aca="false">IF(AND(B8740&gt;=0,B8739&lt;0),1,0)</f>
        <v>0</v>
      </c>
    </row>
    <row r="8741" customFormat="false" ht="12.8" hidden="false" customHeight="false" outlineLevel="0" collapsed="false">
      <c r="A8741" s="8" t="n">
        <f aca="false">A8740-0.01</f>
        <v>12.6299999999855</v>
      </c>
      <c r="B8741" s="42" t="n">
        <f aca="false">1+$F$5*$F$4*(1+$F$6)^A8741-(1+$F$5)^A8741</f>
        <v>-0.410872695072796</v>
      </c>
      <c r="C8741" s="43" t="n">
        <f aca="false">IF(AND(B8741&gt;=0,B8740&lt;0),1,0)</f>
        <v>0</v>
      </c>
    </row>
    <row r="8742" customFormat="false" ht="12.8" hidden="false" customHeight="false" outlineLevel="0" collapsed="false">
      <c r="A8742" s="8" t="n">
        <f aca="false">A8741-0.01</f>
        <v>12.6199999999855</v>
      </c>
      <c r="B8742" s="42" t="n">
        <f aca="false">1+$F$5*$F$4*(1+$F$6)^A8742-(1+$F$5)^A8742</f>
        <v>-0.405721992971856</v>
      </c>
      <c r="C8742" s="43" t="n">
        <f aca="false">IF(AND(B8742&gt;=0,B8741&lt;0),1,0)</f>
        <v>0</v>
      </c>
    </row>
    <row r="8743" customFormat="false" ht="12.8" hidden="false" customHeight="false" outlineLevel="0" collapsed="false">
      <c r="A8743" s="8" t="n">
        <f aca="false">A8742-0.01</f>
        <v>12.6099999999855</v>
      </c>
      <c r="B8743" s="42" t="n">
        <f aca="false">1+$F$5*$F$4*(1+$F$6)^A8743-(1+$F$5)^A8743</f>
        <v>-0.400578469467238</v>
      </c>
      <c r="C8743" s="43" t="n">
        <f aca="false">IF(AND(B8743&gt;=0,B8742&lt;0),1,0)</f>
        <v>0</v>
      </c>
    </row>
    <row r="8744" customFormat="false" ht="12.8" hidden="false" customHeight="false" outlineLevel="0" collapsed="false">
      <c r="A8744" s="8" t="n">
        <f aca="false">A8743-0.01</f>
        <v>12.5999999999855</v>
      </c>
      <c r="B8744" s="42" t="n">
        <f aca="false">1+$F$5*$F$4*(1+$F$6)^A8744-(1+$F$5)^A8744</f>
        <v>-0.395442115474743</v>
      </c>
      <c r="C8744" s="43" t="n">
        <f aca="false">IF(AND(B8744&gt;=0,B8743&lt;0),1,0)</f>
        <v>0</v>
      </c>
    </row>
    <row r="8745" customFormat="false" ht="12.8" hidden="false" customHeight="false" outlineLevel="0" collapsed="false">
      <c r="A8745" s="8" t="n">
        <f aca="false">A8744-0.01</f>
        <v>12.5899999999855</v>
      </c>
      <c r="B8745" s="42" t="n">
        <f aca="false">1+$F$5*$F$4*(1+$F$6)^A8745-(1+$F$5)^A8745</f>
        <v>-0.390312921921473</v>
      </c>
      <c r="C8745" s="43" t="n">
        <f aca="false">IF(AND(B8745&gt;=0,B8744&lt;0),1,0)</f>
        <v>0</v>
      </c>
    </row>
    <row r="8746" customFormat="false" ht="12.8" hidden="false" customHeight="false" outlineLevel="0" collapsed="false">
      <c r="A8746" s="8" t="n">
        <f aca="false">A8745-0.01</f>
        <v>12.5799999999855</v>
      </c>
      <c r="B8746" s="42" t="n">
        <f aca="false">1+$F$5*$F$4*(1+$F$6)^A8746-(1+$F$5)^A8746</f>
        <v>-0.385190879745826</v>
      </c>
      <c r="C8746" s="43" t="n">
        <f aca="false">IF(AND(B8746&gt;=0,B8745&lt;0),1,0)</f>
        <v>0</v>
      </c>
    </row>
    <row r="8747" customFormat="false" ht="12.8" hidden="false" customHeight="false" outlineLevel="0" collapsed="false">
      <c r="A8747" s="8" t="n">
        <f aca="false">A8746-0.01</f>
        <v>12.5699999999855</v>
      </c>
      <c r="B8747" s="42" t="n">
        <f aca="false">1+$F$5*$F$4*(1+$F$6)^A8747-(1+$F$5)^A8747</f>
        <v>-0.380075979897472</v>
      </c>
      <c r="C8747" s="43" t="n">
        <f aca="false">IF(AND(B8747&gt;=0,B8746&lt;0),1,0)</f>
        <v>0</v>
      </c>
    </row>
    <row r="8748" customFormat="false" ht="12.8" hidden="false" customHeight="false" outlineLevel="0" collapsed="false">
      <c r="A8748" s="8" t="n">
        <f aca="false">A8747-0.01</f>
        <v>12.5599999999855</v>
      </c>
      <c r="B8748" s="42" t="n">
        <f aca="false">1+$F$5*$F$4*(1+$F$6)^A8748-(1+$F$5)^A8748</f>
        <v>-0.374968213337349</v>
      </c>
      <c r="C8748" s="43" t="n">
        <f aca="false">IF(AND(B8748&gt;=0,B8747&lt;0),1,0)</f>
        <v>0</v>
      </c>
    </row>
    <row r="8749" customFormat="false" ht="12.8" hidden="false" customHeight="false" outlineLevel="0" collapsed="false">
      <c r="A8749" s="8" t="n">
        <f aca="false">A8748-0.01</f>
        <v>12.5499999999855</v>
      </c>
      <c r="B8749" s="42" t="n">
        <f aca="false">1+$F$5*$F$4*(1+$F$6)^A8749-(1+$F$5)^A8749</f>
        <v>-0.369867571037637</v>
      </c>
      <c r="C8749" s="43" t="n">
        <f aca="false">IF(AND(B8749&gt;=0,B8748&lt;0),1,0)</f>
        <v>0</v>
      </c>
    </row>
    <row r="8750" customFormat="false" ht="12.8" hidden="false" customHeight="false" outlineLevel="0" collapsed="false">
      <c r="A8750" s="8" t="n">
        <f aca="false">A8749-0.01</f>
        <v>12.5399999999855</v>
      </c>
      <c r="B8750" s="42" t="n">
        <f aca="false">1+$F$5*$F$4*(1+$F$6)^A8750-(1+$F$5)^A8750</f>
        <v>-0.364774043981755</v>
      </c>
      <c r="C8750" s="43" t="n">
        <f aca="false">IF(AND(B8750&gt;=0,B8749&lt;0),1,0)</f>
        <v>0</v>
      </c>
    </row>
    <row r="8751" customFormat="false" ht="12.8" hidden="false" customHeight="false" outlineLevel="0" collapsed="false">
      <c r="A8751" s="8" t="n">
        <f aca="false">A8750-0.01</f>
        <v>12.5299999999855</v>
      </c>
      <c r="B8751" s="42" t="n">
        <f aca="false">1+$F$5*$F$4*(1+$F$6)^A8751-(1+$F$5)^A8751</f>
        <v>-0.359687623164342</v>
      </c>
      <c r="C8751" s="43" t="n">
        <f aca="false">IF(AND(B8751&gt;=0,B8750&lt;0),1,0)</f>
        <v>0</v>
      </c>
    </row>
    <row r="8752" customFormat="false" ht="12.8" hidden="false" customHeight="false" outlineLevel="0" collapsed="false">
      <c r="A8752" s="8" t="n">
        <f aca="false">A8751-0.01</f>
        <v>12.5199999999855</v>
      </c>
      <c r="B8752" s="42" t="n">
        <f aca="false">1+$F$5*$F$4*(1+$F$6)^A8752-(1+$F$5)^A8752</f>
        <v>-0.354608299591243</v>
      </c>
      <c r="C8752" s="43" t="n">
        <f aca="false">IF(AND(B8752&gt;=0,B8751&lt;0),1,0)</f>
        <v>0</v>
      </c>
    </row>
    <row r="8753" customFormat="false" ht="12.8" hidden="false" customHeight="false" outlineLevel="0" collapsed="false">
      <c r="A8753" s="8" t="n">
        <f aca="false">A8752-0.01</f>
        <v>12.5099999999855</v>
      </c>
      <c r="B8753" s="42" t="n">
        <f aca="false">1+$F$5*$F$4*(1+$F$6)^A8753-(1+$F$5)^A8753</f>
        <v>-0.349536064279499</v>
      </c>
      <c r="C8753" s="43" t="n">
        <f aca="false">IF(AND(B8753&gt;=0,B8752&lt;0),1,0)</f>
        <v>0</v>
      </c>
    </row>
    <row r="8754" customFormat="false" ht="12.8" hidden="false" customHeight="false" outlineLevel="0" collapsed="false">
      <c r="A8754" s="8" t="n">
        <f aca="false">A8753-0.01</f>
        <v>12.4999999999855</v>
      </c>
      <c r="B8754" s="42" t="n">
        <f aca="false">1+$F$5*$F$4*(1+$F$6)^A8754-(1+$F$5)^A8754</f>
        <v>-0.344470908257324</v>
      </c>
      <c r="C8754" s="43" t="n">
        <f aca="false">IF(AND(B8754&gt;=0,B8753&lt;0),1,0)</f>
        <v>0</v>
      </c>
    </row>
    <row r="8755" customFormat="false" ht="12.8" hidden="false" customHeight="false" outlineLevel="0" collapsed="false">
      <c r="A8755" s="8" t="n">
        <f aca="false">A8754-0.01</f>
        <v>12.4899999999855</v>
      </c>
      <c r="B8755" s="42" t="n">
        <f aca="false">1+$F$5*$F$4*(1+$F$6)^A8755-(1+$F$5)^A8755</f>
        <v>-0.339412822564102</v>
      </c>
      <c r="C8755" s="43" t="n">
        <f aca="false">IF(AND(B8755&gt;=0,B8754&lt;0),1,0)</f>
        <v>0</v>
      </c>
    </row>
    <row r="8756" customFormat="false" ht="12.8" hidden="false" customHeight="false" outlineLevel="0" collapsed="false">
      <c r="A8756" s="8" t="n">
        <f aca="false">A8755-0.01</f>
        <v>12.4799999999855</v>
      </c>
      <c r="B8756" s="42" t="n">
        <f aca="false">1+$F$5*$F$4*(1+$F$6)^A8756-(1+$F$5)^A8756</f>
        <v>-0.334361798250369</v>
      </c>
      <c r="C8756" s="43" t="n">
        <f aca="false">IF(AND(B8756&gt;=0,B8755&lt;0),1,0)</f>
        <v>0</v>
      </c>
    </row>
    <row r="8757" customFormat="false" ht="12.8" hidden="false" customHeight="false" outlineLevel="0" collapsed="false">
      <c r="A8757" s="8" t="n">
        <f aca="false">A8756-0.01</f>
        <v>12.4699999999855</v>
      </c>
      <c r="B8757" s="42" t="n">
        <f aca="false">1+$F$5*$F$4*(1+$F$6)^A8757-(1+$F$5)^A8757</f>
        <v>-0.329317826377794</v>
      </c>
      <c r="C8757" s="43" t="n">
        <f aca="false">IF(AND(B8757&gt;=0,B8756&lt;0),1,0)</f>
        <v>0</v>
      </c>
    </row>
    <row r="8758" customFormat="false" ht="12.8" hidden="false" customHeight="false" outlineLevel="0" collapsed="false">
      <c r="A8758" s="8" t="n">
        <f aca="false">A8757-0.01</f>
        <v>12.4599999999855</v>
      </c>
      <c r="B8758" s="42" t="n">
        <f aca="false">1+$F$5*$F$4*(1+$F$6)^A8758-(1+$F$5)^A8758</f>
        <v>-0.324280898019175</v>
      </c>
      <c r="C8758" s="43" t="n">
        <f aca="false">IF(AND(B8758&gt;=0,B8757&lt;0),1,0)</f>
        <v>0</v>
      </c>
    </row>
    <row r="8759" customFormat="false" ht="12.8" hidden="false" customHeight="false" outlineLevel="0" collapsed="false">
      <c r="A8759" s="8" t="n">
        <f aca="false">A8758-0.01</f>
        <v>12.4499999999855</v>
      </c>
      <c r="B8759" s="42" t="n">
        <f aca="false">1+$F$5*$F$4*(1+$F$6)^A8759-(1+$F$5)^A8759</f>
        <v>-0.319251004258415</v>
      </c>
      <c r="C8759" s="43" t="n">
        <f aca="false">IF(AND(B8759&gt;=0,B8758&lt;0),1,0)</f>
        <v>0</v>
      </c>
    </row>
    <row r="8760" customFormat="false" ht="12.8" hidden="false" customHeight="false" outlineLevel="0" collapsed="false">
      <c r="A8760" s="8" t="n">
        <f aca="false">A8759-0.01</f>
        <v>12.4399999999855</v>
      </c>
      <c r="B8760" s="42" t="n">
        <f aca="false">1+$F$5*$F$4*(1+$F$6)^A8760-(1+$F$5)^A8760</f>
        <v>-0.314228136190517</v>
      </c>
      <c r="C8760" s="43" t="n">
        <f aca="false">IF(AND(B8760&gt;=0,B8759&lt;0),1,0)</f>
        <v>0</v>
      </c>
    </row>
    <row r="8761" customFormat="false" ht="12.8" hidden="false" customHeight="false" outlineLevel="0" collapsed="false">
      <c r="A8761" s="8" t="n">
        <f aca="false">A8760-0.01</f>
        <v>12.4299999999855</v>
      </c>
      <c r="B8761" s="42" t="n">
        <f aca="false">1+$F$5*$F$4*(1+$F$6)^A8761-(1+$F$5)^A8761</f>
        <v>-0.309212284921564</v>
      </c>
      <c r="C8761" s="43" t="n">
        <f aca="false">IF(AND(B8761&gt;=0,B8760&lt;0),1,0)</f>
        <v>0</v>
      </c>
    </row>
    <row r="8762" customFormat="false" ht="12.8" hidden="false" customHeight="false" outlineLevel="0" collapsed="false">
      <c r="A8762" s="8" t="n">
        <f aca="false">A8761-0.01</f>
        <v>12.4199999999855</v>
      </c>
      <c r="B8762" s="42" t="n">
        <f aca="false">1+$F$5*$F$4*(1+$F$6)^A8762-(1+$F$5)^A8762</f>
        <v>-0.304203441568708</v>
      </c>
      <c r="C8762" s="43" t="n">
        <f aca="false">IF(AND(B8762&gt;=0,B8761&lt;0),1,0)</f>
        <v>0</v>
      </c>
    </row>
    <row r="8763" customFormat="false" ht="12.8" hidden="false" customHeight="false" outlineLevel="0" collapsed="false">
      <c r="A8763" s="8" t="n">
        <f aca="false">A8762-0.01</f>
        <v>12.4099999999855</v>
      </c>
      <c r="B8763" s="42" t="n">
        <f aca="false">1+$F$5*$F$4*(1+$F$6)^A8763-(1+$F$5)^A8763</f>
        <v>-0.299201597260157</v>
      </c>
      <c r="C8763" s="43" t="n">
        <f aca="false">IF(AND(B8763&gt;=0,B8762&lt;0),1,0)</f>
        <v>0</v>
      </c>
    </row>
    <row r="8764" customFormat="false" ht="12.8" hidden="false" customHeight="false" outlineLevel="0" collapsed="false">
      <c r="A8764" s="8" t="n">
        <f aca="false">A8763-0.01</f>
        <v>12.3999999999855</v>
      </c>
      <c r="B8764" s="42" t="n">
        <f aca="false">1+$F$5*$F$4*(1+$F$6)^A8764-(1+$F$5)^A8764</f>
        <v>-0.294206743135158</v>
      </c>
      <c r="C8764" s="43" t="n">
        <f aca="false">IF(AND(B8764&gt;=0,B8763&lt;0),1,0)</f>
        <v>0</v>
      </c>
    </row>
    <row r="8765" customFormat="false" ht="12.8" hidden="false" customHeight="false" outlineLevel="0" collapsed="false">
      <c r="A8765" s="8" t="n">
        <f aca="false">A8764-0.01</f>
        <v>12.3899999999855</v>
      </c>
      <c r="B8765" s="42" t="n">
        <f aca="false">1+$F$5*$F$4*(1+$F$6)^A8765-(1+$F$5)^A8765</f>
        <v>-0.289218870343988</v>
      </c>
      <c r="C8765" s="43" t="n">
        <f aca="false">IF(AND(B8765&gt;=0,B8764&lt;0),1,0)</f>
        <v>0</v>
      </c>
    </row>
    <row r="8766" customFormat="false" ht="12.8" hidden="false" customHeight="false" outlineLevel="0" collapsed="false">
      <c r="A8766" s="8" t="n">
        <f aca="false">A8765-0.01</f>
        <v>12.3799999999855</v>
      </c>
      <c r="B8766" s="42" t="n">
        <f aca="false">1+$F$5*$F$4*(1+$F$6)^A8766-(1+$F$5)^A8766</f>
        <v>-0.284237970047936</v>
      </c>
      <c r="C8766" s="43" t="n">
        <f aca="false">IF(AND(B8766&gt;=0,B8765&lt;0),1,0)</f>
        <v>0</v>
      </c>
    </row>
    <row r="8767" customFormat="false" ht="12.8" hidden="false" customHeight="false" outlineLevel="0" collapsed="false">
      <c r="A8767" s="8" t="n">
        <f aca="false">A8766-0.01</f>
        <v>12.3699999999855</v>
      </c>
      <c r="B8767" s="42" t="n">
        <f aca="false">1+$F$5*$F$4*(1+$F$6)^A8767-(1+$F$5)^A8767</f>
        <v>-0.279264033419291</v>
      </c>
      <c r="C8767" s="43" t="n">
        <f aca="false">IF(AND(B8767&gt;=0,B8766&lt;0),1,0)</f>
        <v>0</v>
      </c>
    </row>
    <row r="8768" customFormat="false" ht="12.8" hidden="false" customHeight="false" outlineLevel="0" collapsed="false">
      <c r="A8768" s="8" t="n">
        <f aca="false">A8767-0.01</f>
        <v>12.3599999999855</v>
      </c>
      <c r="B8768" s="42" t="n">
        <f aca="false">1+$F$5*$F$4*(1+$F$6)^A8768-(1+$F$5)^A8768</f>
        <v>-0.27429705164133</v>
      </c>
      <c r="C8768" s="43" t="n">
        <f aca="false">IF(AND(B8768&gt;=0,B8767&lt;0),1,0)</f>
        <v>0</v>
      </c>
    </row>
    <row r="8769" customFormat="false" ht="12.8" hidden="false" customHeight="false" outlineLevel="0" collapsed="false">
      <c r="A8769" s="8" t="n">
        <f aca="false">A8768-0.01</f>
        <v>12.3499999999855</v>
      </c>
      <c r="B8769" s="42" t="n">
        <f aca="false">1+$F$5*$F$4*(1+$F$6)^A8769-(1+$F$5)^A8769</f>
        <v>-0.269337015908303</v>
      </c>
      <c r="C8769" s="43" t="n">
        <f aca="false">IF(AND(B8769&gt;=0,B8768&lt;0),1,0)</f>
        <v>0</v>
      </c>
    </row>
    <row r="8770" customFormat="false" ht="12.8" hidden="false" customHeight="false" outlineLevel="0" collapsed="false">
      <c r="A8770" s="8" t="n">
        <f aca="false">A8769-0.01</f>
        <v>12.3399999999855</v>
      </c>
      <c r="B8770" s="42" t="n">
        <f aca="false">1+$F$5*$F$4*(1+$F$6)^A8770-(1+$F$5)^A8770</f>
        <v>-0.264383917425416</v>
      </c>
      <c r="C8770" s="43" t="n">
        <f aca="false">IF(AND(B8770&gt;=0,B8769&lt;0),1,0)</f>
        <v>0</v>
      </c>
    </row>
    <row r="8771" customFormat="false" ht="12.8" hidden="false" customHeight="false" outlineLevel="0" collapsed="false">
      <c r="A8771" s="8" t="n">
        <f aca="false">A8770-0.01</f>
        <v>12.3299999999855</v>
      </c>
      <c r="B8771" s="42" t="n">
        <f aca="false">1+$F$5*$F$4*(1+$F$6)^A8771-(1+$F$5)^A8771</f>
        <v>-0.259437747408824</v>
      </c>
      <c r="C8771" s="43" t="n">
        <f aca="false">IF(AND(B8771&gt;=0,B8770&lt;0),1,0)</f>
        <v>0</v>
      </c>
    </row>
    <row r="8772" customFormat="false" ht="12.8" hidden="false" customHeight="false" outlineLevel="0" collapsed="false">
      <c r="A8772" s="8" t="n">
        <f aca="false">A8771-0.01</f>
        <v>12.3199999999855</v>
      </c>
      <c r="B8772" s="42" t="n">
        <f aca="false">1+$F$5*$F$4*(1+$F$6)^A8772-(1+$F$5)^A8772</f>
        <v>-0.254498497085612</v>
      </c>
      <c r="C8772" s="43" t="n">
        <f aca="false">IF(AND(B8772&gt;=0,B8771&lt;0),1,0)</f>
        <v>0</v>
      </c>
    </row>
    <row r="8773" customFormat="false" ht="12.8" hidden="false" customHeight="false" outlineLevel="0" collapsed="false">
      <c r="A8773" s="8" t="n">
        <f aca="false">A8772-0.01</f>
        <v>12.3099999999855</v>
      </c>
      <c r="B8773" s="42" t="n">
        <f aca="false">1+$F$5*$F$4*(1+$F$6)^A8773-(1+$F$5)^A8773</f>
        <v>-0.249566157693784</v>
      </c>
      <c r="C8773" s="43" t="n">
        <f aca="false">IF(AND(B8773&gt;=0,B8772&lt;0),1,0)</f>
        <v>0</v>
      </c>
    </row>
    <row r="8774" customFormat="false" ht="12.8" hidden="false" customHeight="false" outlineLevel="0" collapsed="false">
      <c r="A8774" s="8" t="n">
        <f aca="false">A8773-0.01</f>
        <v>12.2999999999855</v>
      </c>
      <c r="B8774" s="42" t="n">
        <f aca="false">1+$F$5*$F$4*(1+$F$6)^A8774-(1+$F$5)^A8774</f>
        <v>-0.244640720482249</v>
      </c>
      <c r="C8774" s="43" t="n">
        <f aca="false">IF(AND(B8774&gt;=0,B8773&lt;0),1,0)</f>
        <v>0</v>
      </c>
    </row>
    <row r="8775" customFormat="false" ht="12.8" hidden="false" customHeight="false" outlineLevel="0" collapsed="false">
      <c r="A8775" s="8" t="n">
        <f aca="false">A8774-0.01</f>
        <v>12.2899999999855</v>
      </c>
      <c r="B8775" s="42" t="n">
        <f aca="false">1+$F$5*$F$4*(1+$F$6)^A8775-(1+$F$5)^A8775</f>
        <v>-0.239722176710813</v>
      </c>
      <c r="C8775" s="43" t="n">
        <f aca="false">IF(AND(B8775&gt;=0,B8774&lt;0),1,0)</f>
        <v>0</v>
      </c>
    </row>
    <row r="8776" customFormat="false" ht="12.8" hidden="false" customHeight="false" outlineLevel="0" collapsed="false">
      <c r="A8776" s="8" t="n">
        <f aca="false">A8775-0.01</f>
        <v>12.2799999999855</v>
      </c>
      <c r="B8776" s="42" t="n">
        <f aca="false">1+$F$5*$F$4*(1+$F$6)^A8776-(1+$F$5)^A8776</f>
        <v>-0.234810517650145</v>
      </c>
      <c r="C8776" s="43" t="n">
        <f aca="false">IF(AND(B8776&gt;=0,B8775&lt;0),1,0)</f>
        <v>0</v>
      </c>
    </row>
    <row r="8777" customFormat="false" ht="12.8" hidden="false" customHeight="false" outlineLevel="0" collapsed="false">
      <c r="A8777" s="8" t="n">
        <f aca="false">A8776-0.01</f>
        <v>12.2699999999855</v>
      </c>
      <c r="B8777" s="42" t="n">
        <f aca="false">1+$F$5*$F$4*(1+$F$6)^A8777-(1+$F$5)^A8777</f>
        <v>-0.229905734581797</v>
      </c>
      <c r="C8777" s="43" t="n">
        <f aca="false">IF(AND(B8777&gt;=0,B8776&lt;0),1,0)</f>
        <v>0</v>
      </c>
    </row>
    <row r="8778" customFormat="false" ht="12.8" hidden="false" customHeight="false" outlineLevel="0" collapsed="false">
      <c r="A8778" s="8" t="n">
        <f aca="false">A8777-0.01</f>
        <v>12.2599999999855</v>
      </c>
      <c r="B8778" s="42" t="n">
        <f aca="false">1+$F$5*$F$4*(1+$F$6)^A8778-(1+$F$5)^A8778</f>
        <v>-0.225007818798156</v>
      </c>
      <c r="C8778" s="43" t="n">
        <f aca="false">IF(AND(B8778&gt;=0,B8777&lt;0),1,0)</f>
        <v>0</v>
      </c>
    </row>
    <row r="8779" customFormat="false" ht="12.8" hidden="false" customHeight="false" outlineLevel="0" collapsed="false">
      <c r="A8779" s="8" t="n">
        <f aca="false">A8778-0.01</f>
        <v>12.2499999999855</v>
      </c>
      <c r="B8779" s="42" t="n">
        <f aca="false">1+$F$5*$F$4*(1+$F$6)^A8779-(1+$F$5)^A8779</f>
        <v>-0.220116761602457</v>
      </c>
      <c r="C8779" s="43" t="n">
        <f aca="false">IF(AND(B8779&gt;=0,B8778&lt;0),1,0)</f>
        <v>0</v>
      </c>
    </row>
    <row r="8780" customFormat="false" ht="12.8" hidden="false" customHeight="false" outlineLevel="0" collapsed="false">
      <c r="A8780" s="8" t="n">
        <f aca="false">A8779-0.01</f>
        <v>12.2399999999855</v>
      </c>
      <c r="B8780" s="42" t="n">
        <f aca="false">1+$F$5*$F$4*(1+$F$6)^A8780-(1+$F$5)^A8780</f>
        <v>-0.215232554308755</v>
      </c>
      <c r="C8780" s="43" t="n">
        <f aca="false">IF(AND(B8780&gt;=0,B8779&lt;0),1,0)</f>
        <v>0</v>
      </c>
    </row>
    <row r="8781" customFormat="false" ht="12.8" hidden="false" customHeight="false" outlineLevel="0" collapsed="false">
      <c r="A8781" s="8" t="n">
        <f aca="false">A8780-0.01</f>
        <v>12.2299999999855</v>
      </c>
      <c r="B8781" s="42" t="n">
        <f aca="false">1+$F$5*$F$4*(1+$F$6)^A8781-(1+$F$5)^A8781</f>
        <v>-0.210355188241913</v>
      </c>
      <c r="C8781" s="43" t="n">
        <f aca="false">IF(AND(B8781&gt;=0,B8780&lt;0),1,0)</f>
        <v>0</v>
      </c>
    </row>
    <row r="8782" customFormat="false" ht="12.8" hidden="false" customHeight="false" outlineLevel="0" collapsed="false">
      <c r="A8782" s="8" t="n">
        <f aca="false">A8781-0.01</f>
        <v>12.2199999999855</v>
      </c>
      <c r="B8782" s="42" t="n">
        <f aca="false">1+$F$5*$F$4*(1+$F$6)^A8782-(1+$F$5)^A8782</f>
        <v>-0.205484654737599</v>
      </c>
      <c r="C8782" s="43" t="n">
        <f aca="false">IF(AND(B8782&gt;=0,B8781&lt;0),1,0)</f>
        <v>0</v>
      </c>
    </row>
    <row r="8783" customFormat="false" ht="12.8" hidden="false" customHeight="false" outlineLevel="0" collapsed="false">
      <c r="A8783" s="8" t="n">
        <f aca="false">A8782-0.01</f>
        <v>12.2099999999855</v>
      </c>
      <c r="B8783" s="42" t="n">
        <f aca="false">1+$F$5*$F$4*(1+$F$6)^A8783-(1+$F$5)^A8783</f>
        <v>-0.200620945142257</v>
      </c>
      <c r="C8783" s="43" t="n">
        <f aca="false">IF(AND(B8783&gt;=0,B8782&lt;0),1,0)</f>
        <v>0</v>
      </c>
    </row>
    <row r="8784" customFormat="false" ht="12.8" hidden="false" customHeight="false" outlineLevel="0" collapsed="false">
      <c r="A8784" s="8" t="n">
        <f aca="false">A8783-0.01</f>
        <v>12.1999999999855</v>
      </c>
      <c r="B8784" s="42" t="n">
        <f aca="false">1+$F$5*$F$4*(1+$F$6)^A8784-(1+$F$5)^A8784</f>
        <v>-0.195764050813103</v>
      </c>
      <c r="C8784" s="43" t="n">
        <f aca="false">IF(AND(B8784&gt;=0,B8783&lt;0),1,0)</f>
        <v>0</v>
      </c>
    </row>
    <row r="8785" customFormat="false" ht="12.8" hidden="false" customHeight="false" outlineLevel="0" collapsed="false">
      <c r="A8785" s="8" t="n">
        <f aca="false">A8784-0.01</f>
        <v>12.1899999999855</v>
      </c>
      <c r="B8785" s="42" t="n">
        <f aca="false">1+$F$5*$F$4*(1+$F$6)^A8785-(1+$F$5)^A8785</f>
        <v>-0.190913963118114</v>
      </c>
      <c r="C8785" s="43" t="n">
        <f aca="false">IF(AND(B8785&gt;=0,B8784&lt;0),1,0)</f>
        <v>0</v>
      </c>
    </row>
    <row r="8786" customFormat="false" ht="12.8" hidden="false" customHeight="false" outlineLevel="0" collapsed="false">
      <c r="A8786" s="8" t="n">
        <f aca="false">A8785-0.01</f>
        <v>12.1799999999855</v>
      </c>
      <c r="B8786" s="42" t="n">
        <f aca="false">1+$F$5*$F$4*(1+$F$6)^A8786-(1+$F$5)^A8786</f>
        <v>-0.186070673436006</v>
      </c>
      <c r="C8786" s="43" t="n">
        <f aca="false">IF(AND(B8786&gt;=0,B8785&lt;0),1,0)</f>
        <v>0</v>
      </c>
    </row>
    <row r="8787" customFormat="false" ht="12.8" hidden="false" customHeight="false" outlineLevel="0" collapsed="false">
      <c r="A8787" s="8" t="n">
        <f aca="false">A8786-0.01</f>
        <v>12.1699999999855</v>
      </c>
      <c r="B8787" s="42" t="n">
        <f aca="false">1+$F$5*$F$4*(1+$F$6)^A8787-(1+$F$5)^A8787</f>
        <v>-0.181234173156228</v>
      </c>
      <c r="C8787" s="43" t="n">
        <f aca="false">IF(AND(B8787&gt;=0,B8786&lt;0),1,0)</f>
        <v>0</v>
      </c>
    </row>
    <row r="8788" customFormat="false" ht="12.8" hidden="false" customHeight="false" outlineLevel="0" collapsed="false">
      <c r="A8788" s="8" t="n">
        <f aca="false">A8787-0.01</f>
        <v>12.1599999999855</v>
      </c>
      <c r="B8788" s="42" t="n">
        <f aca="false">1+$F$5*$F$4*(1+$F$6)^A8788-(1+$F$5)^A8788</f>
        <v>-0.176404453678946</v>
      </c>
      <c r="C8788" s="43" t="n">
        <f aca="false">IF(AND(B8788&gt;=0,B8787&lt;0),1,0)</f>
        <v>0</v>
      </c>
    </row>
    <row r="8789" customFormat="false" ht="12.8" hidden="false" customHeight="false" outlineLevel="0" collapsed="false">
      <c r="A8789" s="8" t="n">
        <f aca="false">A8788-0.01</f>
        <v>12.1499999999855</v>
      </c>
      <c r="B8789" s="42" t="n">
        <f aca="false">1+$F$5*$F$4*(1+$F$6)^A8789-(1+$F$5)^A8789</f>
        <v>-0.171581506415028</v>
      </c>
      <c r="C8789" s="43" t="n">
        <f aca="false">IF(AND(B8789&gt;=0,B8788&lt;0),1,0)</f>
        <v>0</v>
      </c>
    </row>
    <row r="8790" customFormat="false" ht="12.8" hidden="false" customHeight="false" outlineLevel="0" collapsed="false">
      <c r="A8790" s="8" t="n">
        <f aca="false">A8789-0.01</f>
        <v>12.1399999999855</v>
      </c>
      <c r="B8790" s="42" t="n">
        <f aca="false">1+$F$5*$F$4*(1+$F$6)^A8790-(1+$F$5)^A8790</f>
        <v>-0.166765322786034</v>
      </c>
      <c r="C8790" s="43" t="n">
        <f aca="false">IF(AND(B8790&gt;=0,B8789&lt;0),1,0)</f>
        <v>0</v>
      </c>
    </row>
    <row r="8791" customFormat="false" ht="12.8" hidden="false" customHeight="false" outlineLevel="0" collapsed="false">
      <c r="A8791" s="8" t="n">
        <f aca="false">A8790-0.01</f>
        <v>12.1299999999855</v>
      </c>
      <c r="B8791" s="42" t="n">
        <f aca="false">1+$F$5*$F$4*(1+$F$6)^A8791-(1+$F$5)^A8791</f>
        <v>-0.161955894224201</v>
      </c>
      <c r="C8791" s="43" t="n">
        <f aca="false">IF(AND(B8791&gt;=0,B8790&lt;0),1,0)</f>
        <v>0</v>
      </c>
    </row>
    <row r="8792" customFormat="false" ht="12.8" hidden="false" customHeight="false" outlineLevel="0" collapsed="false">
      <c r="A8792" s="8" t="n">
        <f aca="false">A8791-0.01</f>
        <v>12.1199999999855</v>
      </c>
      <c r="B8792" s="42" t="n">
        <f aca="false">1+$F$5*$F$4*(1+$F$6)^A8792-(1+$F$5)^A8792</f>
        <v>-0.157153212172431</v>
      </c>
      <c r="C8792" s="43" t="n">
        <f aca="false">IF(AND(B8792&gt;=0,B8791&lt;0),1,0)</f>
        <v>0</v>
      </c>
    </row>
    <row r="8793" customFormat="false" ht="12.8" hidden="false" customHeight="false" outlineLevel="0" collapsed="false">
      <c r="A8793" s="8" t="n">
        <f aca="false">A8792-0.01</f>
        <v>12.1099999999855</v>
      </c>
      <c r="B8793" s="42" t="n">
        <f aca="false">1+$F$5*$F$4*(1+$F$6)^A8793-(1+$F$5)^A8793</f>
        <v>-0.152357268084273</v>
      </c>
      <c r="C8793" s="43" t="n">
        <f aca="false">IF(AND(B8793&gt;=0,B8792&lt;0),1,0)</f>
        <v>0</v>
      </c>
    </row>
    <row r="8794" customFormat="false" ht="12.8" hidden="false" customHeight="false" outlineLevel="0" collapsed="false">
      <c r="A8794" s="8" t="n">
        <f aca="false">A8793-0.01</f>
        <v>12.0999999999855</v>
      </c>
      <c r="B8794" s="42" t="n">
        <f aca="false">1+$F$5*$F$4*(1+$F$6)^A8794-(1+$F$5)^A8794</f>
        <v>-0.147568053423919</v>
      </c>
      <c r="C8794" s="43" t="n">
        <f aca="false">IF(AND(B8794&gt;=0,B8793&lt;0),1,0)</f>
        <v>0</v>
      </c>
    </row>
    <row r="8795" customFormat="false" ht="12.8" hidden="false" customHeight="false" outlineLevel="0" collapsed="false">
      <c r="A8795" s="8" t="n">
        <f aca="false">A8794-0.01</f>
        <v>12.0899999999855</v>
      </c>
      <c r="B8795" s="42" t="n">
        <f aca="false">1+$F$5*$F$4*(1+$F$6)^A8795-(1+$F$5)^A8795</f>
        <v>-0.142785559666179</v>
      </c>
      <c r="C8795" s="43" t="n">
        <f aca="false">IF(AND(B8795&gt;=0,B8794&lt;0),1,0)</f>
        <v>0</v>
      </c>
    </row>
    <row r="8796" customFormat="false" ht="12.8" hidden="false" customHeight="false" outlineLevel="0" collapsed="false">
      <c r="A8796" s="8" t="n">
        <f aca="false">A8795-0.01</f>
        <v>12.0799999999855</v>
      </c>
      <c r="B8796" s="42" t="n">
        <f aca="false">1+$F$5*$F$4*(1+$F$6)^A8796-(1+$F$5)^A8796</f>
        <v>-0.138009778296482</v>
      </c>
      <c r="C8796" s="43" t="n">
        <f aca="false">IF(AND(B8796&gt;=0,B8795&lt;0),1,0)</f>
        <v>0</v>
      </c>
    </row>
    <row r="8797" customFormat="false" ht="12.8" hidden="false" customHeight="false" outlineLevel="0" collapsed="false">
      <c r="A8797" s="8" t="n">
        <f aca="false">A8796-0.01</f>
        <v>12.0699999999855</v>
      </c>
      <c r="B8797" s="42" t="n">
        <f aca="false">1+$F$5*$F$4*(1+$F$6)^A8797-(1+$F$5)^A8797</f>
        <v>-0.133240700810846</v>
      </c>
      <c r="C8797" s="43" t="n">
        <f aca="false">IF(AND(B8797&gt;=0,B8796&lt;0),1,0)</f>
        <v>0</v>
      </c>
    </row>
    <row r="8798" customFormat="false" ht="12.8" hidden="false" customHeight="false" outlineLevel="0" collapsed="false">
      <c r="A8798" s="8" t="n">
        <f aca="false">A8797-0.01</f>
        <v>12.0599999999855</v>
      </c>
      <c r="B8798" s="42" t="n">
        <f aca="false">1+$F$5*$F$4*(1+$F$6)^A8798-(1+$F$5)^A8798</f>
        <v>-0.128478318715881</v>
      </c>
      <c r="C8798" s="43" t="n">
        <f aca="false">IF(AND(B8798&gt;=0,B8797&lt;0),1,0)</f>
        <v>0</v>
      </c>
    </row>
    <row r="8799" customFormat="false" ht="12.8" hidden="false" customHeight="false" outlineLevel="0" collapsed="false">
      <c r="A8799" s="8" t="n">
        <f aca="false">A8798-0.01</f>
        <v>12.0499999999855</v>
      </c>
      <c r="B8799" s="42" t="n">
        <f aca="false">1+$F$5*$F$4*(1+$F$6)^A8799-(1+$F$5)^A8799</f>
        <v>-0.123722623528765</v>
      </c>
      <c r="C8799" s="43" t="n">
        <f aca="false">IF(AND(B8799&gt;=0,B8798&lt;0),1,0)</f>
        <v>0</v>
      </c>
    </row>
    <row r="8800" customFormat="false" ht="12.8" hidden="false" customHeight="false" outlineLevel="0" collapsed="false">
      <c r="A8800" s="8" t="n">
        <f aca="false">A8799-0.01</f>
        <v>12.0399999999855</v>
      </c>
      <c r="B8800" s="42" t="n">
        <f aca="false">1+$F$5*$F$4*(1+$F$6)^A8800-(1+$F$5)^A8800</f>
        <v>-0.118973606777236</v>
      </c>
      <c r="C8800" s="43" t="n">
        <f aca="false">IF(AND(B8800&gt;=0,B8799&lt;0),1,0)</f>
        <v>0</v>
      </c>
    </row>
    <row r="8801" customFormat="false" ht="12.8" hidden="false" customHeight="false" outlineLevel="0" collapsed="false">
      <c r="A8801" s="8" t="n">
        <f aca="false">A8800-0.01</f>
        <v>12.0299999999855</v>
      </c>
      <c r="B8801" s="42" t="n">
        <f aca="false">1+$F$5*$F$4*(1+$F$6)^A8801-(1+$F$5)^A8801</f>
        <v>-0.114231259999578</v>
      </c>
      <c r="C8801" s="43" t="n">
        <f aca="false">IF(AND(B8801&gt;=0,B8800&lt;0),1,0)</f>
        <v>0</v>
      </c>
    </row>
    <row r="8802" customFormat="false" ht="12.8" hidden="false" customHeight="false" outlineLevel="0" collapsed="false">
      <c r="A8802" s="8" t="n">
        <f aca="false">A8801-0.01</f>
        <v>12.0199999999855</v>
      </c>
      <c r="B8802" s="42" t="n">
        <f aca="false">1+$F$5*$F$4*(1+$F$6)^A8802-(1+$F$5)^A8802</f>
        <v>-0.109495574744606</v>
      </c>
      <c r="C8802" s="43" t="n">
        <f aca="false">IF(AND(B8802&gt;=0,B8801&lt;0),1,0)</f>
        <v>0</v>
      </c>
    </row>
    <row r="8803" customFormat="false" ht="12.8" hidden="false" customHeight="false" outlineLevel="0" collapsed="false">
      <c r="A8803" s="8" t="n">
        <f aca="false">A8802-0.01</f>
        <v>12.0099999999855</v>
      </c>
      <c r="B8803" s="42" t="n">
        <f aca="false">1+$F$5*$F$4*(1+$F$6)^A8803-(1+$F$5)^A8803</f>
        <v>-0.104766542571654</v>
      </c>
      <c r="C8803" s="43" t="n">
        <f aca="false">IF(AND(B8803&gt;=0,B8802&lt;0),1,0)</f>
        <v>0</v>
      </c>
    </row>
    <row r="8804" customFormat="false" ht="12.8" hidden="false" customHeight="false" outlineLevel="0" collapsed="false">
      <c r="A8804" s="8" t="n">
        <f aca="false">A8803-0.01</f>
        <v>11.9999999999855</v>
      </c>
      <c r="B8804" s="42" t="n">
        <f aca="false">1+$F$5*$F$4*(1+$F$6)^A8804-(1+$F$5)^A8804</f>
        <v>-0.100044155050564</v>
      </c>
      <c r="C8804" s="43" t="n">
        <f aca="false">IF(AND(B8804&gt;=0,B8803&lt;0),1,0)</f>
        <v>0</v>
      </c>
    </row>
    <row r="8805" customFormat="false" ht="12.8" hidden="false" customHeight="false" outlineLevel="0" collapsed="false">
      <c r="A8805" s="8" t="n">
        <f aca="false">A8804-0.01</f>
        <v>11.9899999999855</v>
      </c>
      <c r="B8805" s="42" t="n">
        <f aca="false">1+$F$5*$F$4*(1+$F$6)^A8805-(1+$F$5)^A8805</f>
        <v>-0.0953284037616697</v>
      </c>
      <c r="C8805" s="43" t="n">
        <f aca="false">IF(AND(B8805&gt;=0,B8804&lt;0),1,0)</f>
        <v>0</v>
      </c>
    </row>
    <row r="8806" customFormat="false" ht="12.8" hidden="false" customHeight="false" outlineLevel="0" collapsed="false">
      <c r="A8806" s="8" t="n">
        <f aca="false">A8805-0.01</f>
        <v>11.9799999999855</v>
      </c>
      <c r="B8806" s="42" t="n">
        <f aca="false">1+$F$5*$F$4*(1+$F$6)^A8806-(1+$F$5)^A8806</f>
        <v>-0.0906192802957868</v>
      </c>
      <c r="C8806" s="43" t="n">
        <f aca="false">IF(AND(B8806&gt;=0,B8805&lt;0),1,0)</f>
        <v>0</v>
      </c>
    </row>
    <row r="8807" customFormat="false" ht="12.8" hidden="false" customHeight="false" outlineLevel="0" collapsed="false">
      <c r="A8807" s="8" t="n">
        <f aca="false">A8806-0.01</f>
        <v>11.9699999999855</v>
      </c>
      <c r="B8807" s="42" t="n">
        <f aca="false">1+$F$5*$F$4*(1+$F$6)^A8807-(1+$F$5)^A8807</f>
        <v>-0.085916776254197</v>
      </c>
      <c r="C8807" s="43" t="n">
        <f aca="false">IF(AND(B8807&gt;=0,B8806&lt;0),1,0)</f>
        <v>0</v>
      </c>
    </row>
    <row r="8808" customFormat="false" ht="12.8" hidden="false" customHeight="false" outlineLevel="0" collapsed="false">
      <c r="A8808" s="8" t="n">
        <f aca="false">A8807-0.01</f>
        <v>11.9599999999855</v>
      </c>
      <c r="B8808" s="42" t="n">
        <f aca="false">1+$F$5*$F$4*(1+$F$6)^A8808-(1+$F$5)^A8808</f>
        <v>-0.0812208832486361</v>
      </c>
      <c r="C8808" s="43" t="n">
        <f aca="false">IF(AND(B8808&gt;=0,B8807&lt;0),1,0)</f>
        <v>0</v>
      </c>
    </row>
    <row r="8809" customFormat="false" ht="12.8" hidden="false" customHeight="false" outlineLevel="0" collapsed="false">
      <c r="A8809" s="8" t="n">
        <f aca="false">A8808-0.01</f>
        <v>11.9499999999855</v>
      </c>
      <c r="B8809" s="42" t="n">
        <f aca="false">1+$F$5*$F$4*(1+$F$6)^A8809-(1+$F$5)^A8809</f>
        <v>-0.076531592901282</v>
      </c>
      <c r="C8809" s="43" t="n">
        <f aca="false">IF(AND(B8809&gt;=0,B8808&lt;0),1,0)</f>
        <v>0</v>
      </c>
    </row>
    <row r="8810" customFormat="false" ht="12.8" hidden="false" customHeight="false" outlineLevel="0" collapsed="false">
      <c r="A8810" s="8" t="n">
        <f aca="false">A8809-0.01</f>
        <v>11.9399999999855</v>
      </c>
      <c r="B8810" s="42" t="n">
        <f aca="false">1+$F$5*$F$4*(1+$F$6)^A8810-(1+$F$5)^A8810</f>
        <v>-0.0718488968447382</v>
      </c>
      <c r="C8810" s="43" t="n">
        <f aca="false">IF(AND(B8810&gt;=0,B8809&lt;0),1,0)</f>
        <v>0</v>
      </c>
    </row>
    <row r="8811" customFormat="false" ht="12.8" hidden="false" customHeight="false" outlineLevel="0" collapsed="false">
      <c r="A8811" s="8" t="n">
        <f aca="false">A8810-0.01</f>
        <v>11.9299999999855</v>
      </c>
      <c r="B8811" s="42" t="n">
        <f aca="false">1+$F$5*$F$4*(1+$F$6)^A8811-(1+$F$5)^A8811</f>
        <v>-0.0671727867220291</v>
      </c>
      <c r="C8811" s="43" t="n">
        <f aca="false">IF(AND(B8811&gt;=0,B8810&lt;0),1,0)</f>
        <v>0</v>
      </c>
    </row>
    <row r="8812" customFormat="false" ht="12.8" hidden="false" customHeight="false" outlineLevel="0" collapsed="false">
      <c r="A8812" s="8" t="n">
        <f aca="false">A8811-0.01</f>
        <v>11.9199999999855</v>
      </c>
      <c r="B8812" s="42" t="n">
        <f aca="false">1+$F$5*$F$4*(1+$F$6)^A8812-(1+$F$5)^A8812</f>
        <v>-0.062503254186578</v>
      </c>
      <c r="C8812" s="43" t="n">
        <f aca="false">IF(AND(B8812&gt;=0,B8811&lt;0),1,0)</f>
        <v>0</v>
      </c>
    </row>
    <row r="8813" customFormat="false" ht="12.8" hidden="false" customHeight="false" outlineLevel="0" collapsed="false">
      <c r="A8813" s="8" t="n">
        <f aca="false">A8812-0.01</f>
        <v>11.9099999999855</v>
      </c>
      <c r="B8813" s="42" t="n">
        <f aca="false">1+$F$5*$F$4*(1+$F$6)^A8813-(1+$F$5)^A8813</f>
        <v>-0.0578402909021962</v>
      </c>
      <c r="C8813" s="43" t="n">
        <f aca="false">IF(AND(B8813&gt;=0,B8812&lt;0),1,0)</f>
        <v>0</v>
      </c>
    </row>
    <row r="8814" customFormat="false" ht="12.8" hidden="false" customHeight="false" outlineLevel="0" collapsed="false">
      <c r="A8814" s="8" t="n">
        <f aca="false">A8813-0.01</f>
        <v>11.8999999999855</v>
      </c>
      <c r="B8814" s="42" t="n">
        <f aca="false">1+$F$5*$F$4*(1+$F$6)^A8814-(1+$F$5)^A8814</f>
        <v>-0.0531838885430735</v>
      </c>
      <c r="C8814" s="43" t="n">
        <f aca="false">IF(AND(B8814&gt;=0,B8813&lt;0),1,0)</f>
        <v>0</v>
      </c>
    </row>
    <row r="8815" customFormat="false" ht="12.8" hidden="false" customHeight="false" outlineLevel="0" collapsed="false">
      <c r="A8815" s="8" t="n">
        <f aca="false">A8814-0.01</f>
        <v>11.8899999999855</v>
      </c>
      <c r="B8815" s="42" t="n">
        <f aca="false">1+$F$5*$F$4*(1+$F$6)^A8815-(1+$F$5)^A8815</f>
        <v>-0.0485340387937656</v>
      </c>
      <c r="C8815" s="43" t="n">
        <f aca="false">IF(AND(B8815&gt;=0,B8814&lt;0),1,0)</f>
        <v>0</v>
      </c>
    </row>
    <row r="8816" customFormat="false" ht="12.8" hidden="false" customHeight="false" outlineLevel="0" collapsed="false">
      <c r="A8816" s="8" t="n">
        <f aca="false">A8815-0.01</f>
        <v>11.8799999999855</v>
      </c>
      <c r="B8816" s="42" t="n">
        <f aca="false">1+$F$5*$F$4*(1+$F$6)^A8816-(1+$F$5)^A8816</f>
        <v>-0.0438907333491754</v>
      </c>
      <c r="C8816" s="43" t="n">
        <f aca="false">IF(AND(B8816&gt;=0,B8815&lt;0),1,0)</f>
        <v>0</v>
      </c>
    </row>
    <row r="8817" customFormat="false" ht="12.8" hidden="false" customHeight="false" outlineLevel="0" collapsed="false">
      <c r="A8817" s="8" t="n">
        <f aca="false">A8816-0.01</f>
        <v>11.8699999999855</v>
      </c>
      <c r="B8817" s="42" t="n">
        <f aca="false">1+$F$5*$F$4*(1+$F$6)^A8817-(1+$F$5)^A8817</f>
        <v>-0.0392539639145459</v>
      </c>
      <c r="C8817" s="43" t="n">
        <f aca="false">IF(AND(B8817&gt;=0,B8816&lt;0),1,0)</f>
        <v>0</v>
      </c>
    </row>
    <row r="8818" customFormat="false" ht="12.8" hidden="false" customHeight="false" outlineLevel="0" collapsed="false">
      <c r="A8818" s="8" t="n">
        <f aca="false">A8817-0.01</f>
        <v>11.8599999999855</v>
      </c>
      <c r="B8818" s="42" t="n">
        <f aca="false">1+$F$5*$F$4*(1+$F$6)^A8818-(1+$F$5)^A8818</f>
        <v>-0.0346237222054455</v>
      </c>
      <c r="C8818" s="43" t="n">
        <f aca="false">IF(AND(B8818&gt;=0,B8817&lt;0),1,0)</f>
        <v>0</v>
      </c>
    </row>
    <row r="8819" customFormat="false" ht="12.8" hidden="false" customHeight="false" outlineLevel="0" collapsed="false">
      <c r="A8819" s="8" t="n">
        <f aca="false">A8818-0.01</f>
        <v>11.8499999999855</v>
      </c>
      <c r="B8819" s="42" t="n">
        <f aca="false">1+$F$5*$F$4*(1+$F$6)^A8819-(1+$F$5)^A8819</f>
        <v>-0.0299999999477532</v>
      </c>
      <c r="C8819" s="43" t="n">
        <f aca="false">IF(AND(B8819&gt;=0,B8818&lt;0),1,0)</f>
        <v>0</v>
      </c>
    </row>
    <row r="8820" customFormat="false" ht="12.8" hidden="false" customHeight="false" outlineLevel="0" collapsed="false">
      <c r="A8820" s="8" t="n">
        <f aca="false">A8819-0.01</f>
        <v>11.8399999999855</v>
      </c>
      <c r="B8820" s="42" t="n">
        <f aca="false">1+$F$5*$F$4*(1+$F$6)^A8820-(1+$F$5)^A8820</f>
        <v>-0.0253827888776508</v>
      </c>
      <c r="C8820" s="43" t="n">
        <f aca="false">IF(AND(B8820&gt;=0,B8819&lt;0),1,0)</f>
        <v>0</v>
      </c>
    </row>
    <row r="8821" customFormat="false" ht="12.8" hidden="false" customHeight="false" outlineLevel="0" collapsed="false">
      <c r="A8821" s="8" t="n">
        <f aca="false">A8820-0.01</f>
        <v>11.8299999999855</v>
      </c>
      <c r="B8821" s="42" t="n">
        <f aca="false">1+$F$5*$F$4*(1+$F$6)^A8821-(1+$F$5)^A8821</f>
        <v>-0.0207720807416054</v>
      </c>
      <c r="C8821" s="43" t="n">
        <f aca="false">IF(AND(B8821&gt;=0,B8820&lt;0),1,0)</f>
        <v>0</v>
      </c>
    </row>
    <row r="8822" customFormat="false" ht="12.8" hidden="false" customHeight="false" outlineLevel="0" collapsed="false">
      <c r="A8822" s="8" t="n">
        <f aca="false">A8821-0.01</f>
        <v>11.8199999999855</v>
      </c>
      <c r="B8822" s="42" t="n">
        <f aca="false">1+$F$5*$F$4*(1+$F$6)^A8822-(1+$F$5)^A8822</f>
        <v>-0.016167867296355</v>
      </c>
      <c r="C8822" s="43" t="n">
        <f aca="false">IF(AND(B8822&gt;=0,B8821&lt;0),1,0)</f>
        <v>0</v>
      </c>
    </row>
    <row r="8823" customFormat="false" ht="12.8" hidden="false" customHeight="false" outlineLevel="0" collapsed="false">
      <c r="A8823" s="8" t="n">
        <f aca="false">A8822-0.01</f>
        <v>11.8099999999855</v>
      </c>
      <c r="B8823" s="42" t="n">
        <f aca="false">1+$F$5*$F$4*(1+$F$6)^A8823-(1+$F$5)^A8823</f>
        <v>-0.0115701403089066</v>
      </c>
      <c r="C8823" s="43" t="n">
        <f aca="false">IF(AND(B8823&gt;=0,B8822&lt;0),1,0)</f>
        <v>0</v>
      </c>
    </row>
    <row r="8824" customFormat="false" ht="12.8" hidden="false" customHeight="false" outlineLevel="0" collapsed="false">
      <c r="A8824" s="8" t="n">
        <f aca="false">A8823-0.01</f>
        <v>11.7999999999855</v>
      </c>
      <c r="B8824" s="42" t="n">
        <f aca="false">1+$F$5*$F$4*(1+$F$6)^A8824-(1+$F$5)^A8824</f>
        <v>-0.00697889155650788</v>
      </c>
      <c r="C8824" s="43" t="n">
        <f aca="false">IF(AND(B8824&gt;=0,B8823&lt;0),1,0)</f>
        <v>0</v>
      </c>
    </row>
    <row r="8825" customFormat="false" ht="12.8" hidden="false" customHeight="false" outlineLevel="0" collapsed="false">
      <c r="A8825" s="8" t="n">
        <f aca="false">A8824-0.01</f>
        <v>11.7899999999855</v>
      </c>
      <c r="B8825" s="42" t="n">
        <f aca="false">1+$F$5*$F$4*(1+$F$6)^A8825-(1+$F$5)^A8825</f>
        <v>-0.00239411282664648</v>
      </c>
      <c r="C8825" s="43" t="n">
        <f aca="false">IF(AND(B8825&gt;=0,B8824&lt;0),1,0)</f>
        <v>0</v>
      </c>
    </row>
    <row r="8826" customFormat="false" ht="12.8" hidden="false" customHeight="false" outlineLevel="0" collapsed="false">
      <c r="A8826" s="8" t="n">
        <f aca="false">A8825-0.01</f>
        <v>11.7799999999855</v>
      </c>
      <c r="B8826" s="42" t="n">
        <f aca="false">1+$F$5*$F$4*(1+$F$6)^A8826-(1+$F$5)^A8826</f>
        <v>0.00218420408296627</v>
      </c>
      <c r="C8826" s="43" t="n">
        <f aca="false">IF(AND(B8826&gt;=0,B8825&lt;0),1,0)</f>
        <v>1</v>
      </c>
    </row>
    <row r="8827" customFormat="false" ht="12.8" hidden="false" customHeight="false" outlineLevel="0" collapsed="false">
      <c r="A8827" s="8" t="n">
        <f aca="false">A8826-0.01</f>
        <v>11.7699999999855</v>
      </c>
      <c r="B8827" s="42" t="n">
        <f aca="false">1+$F$5*$F$4*(1+$F$6)^A8827-(1+$F$5)^A8827</f>
        <v>0.00675606736440937</v>
      </c>
      <c r="C8827" s="43" t="n">
        <f aca="false">IF(AND(B8827&gt;=0,B8826&lt;0),1,0)</f>
        <v>0</v>
      </c>
    </row>
    <row r="8828" customFormat="false" ht="12.8" hidden="false" customHeight="false" outlineLevel="0" collapsed="false">
      <c r="A8828" s="8" t="n">
        <f aca="false">A8827-0.01</f>
        <v>11.7599999999855</v>
      </c>
      <c r="B8828" s="42" t="n">
        <f aca="false">1+$F$5*$F$4*(1+$F$6)^A8828-(1+$F$5)^A8828</f>
        <v>0.0113214851995656</v>
      </c>
      <c r="C8828" s="43" t="n">
        <f aca="false">IF(AND(B8828&gt;=0,B8827&lt;0),1,0)</f>
        <v>0</v>
      </c>
    </row>
    <row r="8829" customFormat="false" ht="12.8" hidden="false" customHeight="false" outlineLevel="0" collapsed="false">
      <c r="A8829" s="8" t="n">
        <f aca="false">A8828-0.01</f>
        <v>11.7499999999855</v>
      </c>
      <c r="B8829" s="42" t="n">
        <f aca="false">1+$F$5*$F$4*(1+$F$6)^A8829-(1+$F$5)^A8829</f>
        <v>0.0158804657601301</v>
      </c>
      <c r="C8829" s="43" t="n">
        <f aca="false">IF(AND(B8829&gt;=0,B8828&lt;0),1,0)</f>
        <v>0</v>
      </c>
    </row>
    <row r="8830" customFormat="false" ht="12.8" hidden="false" customHeight="false" outlineLevel="0" collapsed="false">
      <c r="A8830" s="8" t="n">
        <f aca="false">A8829-0.01</f>
        <v>11.7399999999855</v>
      </c>
      <c r="B8830" s="42" t="n">
        <f aca="false">1+$F$5*$F$4*(1+$F$6)^A8830-(1+$F$5)^A8830</f>
        <v>0.020433017207627</v>
      </c>
      <c r="C8830" s="43" t="n">
        <f aca="false">IF(AND(B8830&gt;=0,B8829&lt;0),1,0)</f>
        <v>0</v>
      </c>
    </row>
    <row r="8831" customFormat="false" ht="12.8" hidden="false" customHeight="false" outlineLevel="0" collapsed="false">
      <c r="A8831" s="8" t="n">
        <f aca="false">A8830-0.01</f>
        <v>11.7299999999855</v>
      </c>
      <c r="B8831" s="42" t="n">
        <f aca="false">1+$F$5*$F$4*(1+$F$6)^A8831-(1+$F$5)^A8831</f>
        <v>0.0249791476934185</v>
      </c>
      <c r="C8831" s="43" t="n">
        <f aca="false">IF(AND(B8831&gt;=0,B8830&lt;0),1,0)</f>
        <v>0</v>
      </c>
    </row>
    <row r="8832" customFormat="false" ht="12.8" hidden="false" customHeight="false" outlineLevel="0" collapsed="false">
      <c r="A8832" s="8" t="n">
        <f aca="false">A8831-0.01</f>
        <v>11.7199999999855</v>
      </c>
      <c r="B8832" s="42" t="n">
        <f aca="false">1+$F$5*$F$4*(1+$F$6)^A8832-(1+$F$5)^A8832</f>
        <v>0.0295188653587202</v>
      </c>
      <c r="C8832" s="43" t="n">
        <f aca="false">IF(AND(B8832&gt;=0,B8831&lt;0),1,0)</f>
        <v>0</v>
      </c>
    </row>
    <row r="8833" customFormat="false" ht="12.8" hidden="false" customHeight="false" outlineLevel="0" collapsed="false">
      <c r="A8833" s="8" t="n">
        <f aca="false">A8832-0.01</f>
        <v>11.7099999999855</v>
      </c>
      <c r="B8833" s="42" t="n">
        <f aca="false">1+$F$5*$F$4*(1+$F$6)^A8833-(1+$F$5)^A8833</f>
        <v>0.0340521783346173</v>
      </c>
      <c r="C8833" s="43" t="n">
        <f aca="false">IF(AND(B8833&gt;=0,B8832&lt;0),1,0)</f>
        <v>0</v>
      </c>
    </row>
    <row r="8834" customFormat="false" ht="12.8" hidden="false" customHeight="false" outlineLevel="0" collapsed="false">
      <c r="A8834" s="8" t="n">
        <f aca="false">A8833-0.01</f>
        <v>11.6999999999855</v>
      </c>
      <c r="B8834" s="42" t="n">
        <f aca="false">1+$F$5*$F$4*(1+$F$6)^A8834-(1+$F$5)^A8834</f>
        <v>0.0385790947420652</v>
      </c>
      <c r="C8834" s="43" t="n">
        <f aca="false">IF(AND(B8834&gt;=0,B8833&lt;0),1,0)</f>
        <v>0</v>
      </c>
    </row>
    <row r="8835" customFormat="false" ht="12.8" hidden="false" customHeight="false" outlineLevel="0" collapsed="false">
      <c r="A8835" s="8" t="n">
        <f aca="false">A8834-0.01</f>
        <v>11.6899999999855</v>
      </c>
      <c r="B8835" s="42" t="n">
        <f aca="false">1+$F$5*$F$4*(1+$F$6)^A8835-(1+$F$5)^A8835</f>
        <v>0.0430996226919147</v>
      </c>
      <c r="C8835" s="43" t="n">
        <f aca="false">IF(AND(B8835&gt;=0,B8834&lt;0),1,0)</f>
        <v>0</v>
      </c>
    </row>
    <row r="8836" customFormat="false" ht="12.8" hidden="false" customHeight="false" outlineLevel="0" collapsed="false">
      <c r="A8836" s="8" t="n">
        <f aca="false">A8835-0.01</f>
        <v>11.6799999999855</v>
      </c>
      <c r="B8836" s="42" t="n">
        <f aca="false">1+$F$5*$F$4*(1+$F$6)^A8836-(1+$F$5)^A8836</f>
        <v>0.0476137702849178</v>
      </c>
      <c r="C8836" s="43" t="n">
        <f aca="false">IF(AND(B8836&gt;=0,B8835&lt;0),1,0)</f>
        <v>0</v>
      </c>
    </row>
    <row r="8837" customFormat="false" ht="12.8" hidden="false" customHeight="false" outlineLevel="0" collapsed="false">
      <c r="A8837" s="8" t="n">
        <f aca="false">A8836-0.01</f>
        <v>11.6699999999855</v>
      </c>
      <c r="B8837" s="42" t="n">
        <f aca="false">1+$F$5*$F$4*(1+$F$6)^A8837-(1+$F$5)^A8837</f>
        <v>0.052121545611743</v>
      </c>
      <c r="C8837" s="43" t="n">
        <f aca="false">IF(AND(B8837&gt;=0,B8836&lt;0),1,0)</f>
        <v>0</v>
      </c>
    </row>
    <row r="8838" customFormat="false" ht="12.8" hidden="false" customHeight="false" outlineLevel="0" collapsed="false">
      <c r="A8838" s="8" t="n">
        <f aca="false">A8837-0.01</f>
        <v>11.6599999999855</v>
      </c>
      <c r="B8838" s="42" t="n">
        <f aca="false">1+$F$5*$F$4*(1+$F$6)^A8838-(1+$F$5)^A8838</f>
        <v>0.0566229567529843</v>
      </c>
      <c r="C8838" s="43" t="n">
        <f aca="false">IF(AND(B8838&gt;=0,B8837&lt;0),1,0)</f>
        <v>0</v>
      </c>
    </row>
    <row r="8839" customFormat="false" ht="12.8" hidden="false" customHeight="false" outlineLevel="0" collapsed="false">
      <c r="A8839" s="8" t="n">
        <f aca="false">A8838-0.01</f>
        <v>11.6499999999855</v>
      </c>
      <c r="B8839" s="42" t="n">
        <f aca="false">1+$F$5*$F$4*(1+$F$6)^A8839-(1+$F$5)^A8839</f>
        <v>0.0611180117791808</v>
      </c>
      <c r="C8839" s="43" t="n">
        <f aca="false">IF(AND(B8839&gt;=0,B8838&lt;0),1,0)</f>
        <v>0</v>
      </c>
    </row>
    <row r="8840" customFormat="false" ht="12.8" hidden="false" customHeight="false" outlineLevel="0" collapsed="false">
      <c r="A8840" s="8" t="n">
        <f aca="false">A8839-0.01</f>
        <v>11.6399999999855</v>
      </c>
      <c r="B8840" s="42" t="n">
        <f aca="false">1+$F$5*$F$4*(1+$F$6)^A8840-(1+$F$5)^A8840</f>
        <v>0.0656067187508187</v>
      </c>
      <c r="C8840" s="43" t="n">
        <f aca="false">IF(AND(B8840&gt;=0,B8839&lt;0),1,0)</f>
        <v>0</v>
      </c>
    </row>
    <row r="8841" customFormat="false" ht="12.8" hidden="false" customHeight="false" outlineLevel="0" collapsed="false">
      <c r="A8841" s="8" t="n">
        <f aca="false">A8840-0.01</f>
        <v>11.6299999999855</v>
      </c>
      <c r="B8841" s="42" t="n">
        <f aca="false">1+$F$5*$F$4*(1+$F$6)^A8841-(1+$F$5)^A8841</f>
        <v>0.0700890857183536</v>
      </c>
      <c r="C8841" s="43" t="n">
        <f aca="false">IF(AND(B8841&gt;=0,B8840&lt;0),1,0)</f>
        <v>0</v>
      </c>
    </row>
    <row r="8842" customFormat="false" ht="12.8" hidden="false" customHeight="false" outlineLevel="0" collapsed="false">
      <c r="A8842" s="8" t="n">
        <f aca="false">A8841-0.01</f>
        <v>11.6199999999855</v>
      </c>
      <c r="B8842" s="42" t="n">
        <f aca="false">1+$F$5*$F$4*(1+$F$6)^A8842-(1+$F$5)^A8842</f>
        <v>0.0745651207222187</v>
      </c>
      <c r="C8842" s="43" t="n">
        <f aca="false">IF(AND(B8842&gt;=0,B8841&lt;0),1,0)</f>
        <v>0</v>
      </c>
    </row>
    <row r="8843" customFormat="false" ht="12.8" hidden="false" customHeight="false" outlineLevel="0" collapsed="false">
      <c r="A8843" s="8" t="n">
        <f aca="false">A8842-0.01</f>
        <v>11.6099999999855</v>
      </c>
      <c r="B8843" s="42" t="n">
        <f aca="false">1+$F$5*$F$4*(1+$F$6)^A8843-(1+$F$5)^A8843</f>
        <v>0.0790348317928338</v>
      </c>
      <c r="C8843" s="43" t="n">
        <f aca="false">IF(AND(B8843&gt;=0,B8842&lt;0),1,0)</f>
        <v>0</v>
      </c>
    </row>
    <row r="8844" customFormat="false" ht="12.8" hidden="false" customHeight="false" outlineLevel="0" collapsed="false">
      <c r="A8844" s="8" t="n">
        <f aca="false">A8843-0.01</f>
        <v>11.5999999999855</v>
      </c>
      <c r="B8844" s="42" t="n">
        <f aca="false">1+$F$5*$F$4*(1+$F$6)^A8844-(1+$F$5)^A8844</f>
        <v>0.0834982269506277</v>
      </c>
      <c r="C8844" s="43" t="n">
        <f aca="false">IF(AND(B8844&gt;=0,B8843&lt;0),1,0)</f>
        <v>0</v>
      </c>
    </row>
    <row r="8845" customFormat="false" ht="12.8" hidden="false" customHeight="false" outlineLevel="0" collapsed="false">
      <c r="A8845" s="8" t="n">
        <f aca="false">A8844-0.01</f>
        <v>11.5899999999855</v>
      </c>
      <c r="B8845" s="42" t="n">
        <f aca="false">1+$F$5*$F$4*(1+$F$6)^A8845-(1+$F$5)^A8845</f>
        <v>0.0879553142060381</v>
      </c>
      <c r="C8845" s="43" t="n">
        <f aca="false">IF(AND(B8845&gt;=0,B8844&lt;0),1,0)</f>
        <v>0</v>
      </c>
    </row>
    <row r="8846" customFormat="false" ht="12.8" hidden="false" customHeight="false" outlineLevel="0" collapsed="false">
      <c r="A8846" s="8" t="n">
        <f aca="false">A8845-0.01</f>
        <v>11.5799999999855</v>
      </c>
      <c r="B8846" s="42" t="n">
        <f aca="false">1+$F$5*$F$4*(1+$F$6)^A8846-(1+$F$5)^A8846</f>
        <v>0.0924061015595346</v>
      </c>
      <c r="C8846" s="43" t="n">
        <f aca="false">IF(AND(B8846&gt;=0,B8845&lt;0),1,0)</f>
        <v>0</v>
      </c>
    </row>
    <row r="8847" customFormat="false" ht="12.8" hidden="false" customHeight="false" outlineLevel="0" collapsed="false">
      <c r="A8847" s="8" t="n">
        <f aca="false">A8846-0.01</f>
        <v>11.5699999999855</v>
      </c>
      <c r="B8847" s="42" t="n">
        <f aca="false">1+$F$5*$F$4*(1+$F$6)^A8847-(1+$F$5)^A8847</f>
        <v>0.0968505970016214</v>
      </c>
      <c r="C8847" s="43" t="n">
        <f aca="false">IF(AND(B8847&gt;=0,B8846&lt;0),1,0)</f>
        <v>0</v>
      </c>
    </row>
    <row r="8848" customFormat="false" ht="12.8" hidden="false" customHeight="false" outlineLevel="0" collapsed="false">
      <c r="A8848" s="8" t="n">
        <f aca="false">A8847-0.01</f>
        <v>11.5599999999855</v>
      </c>
      <c r="B8848" s="42" t="n">
        <f aca="false">1+$F$5*$F$4*(1+$F$6)^A8848-(1+$F$5)^A8848</f>
        <v>0.101288808512862</v>
      </c>
      <c r="C8848" s="43" t="n">
        <f aca="false">IF(AND(B8848&gt;=0,B8847&lt;0),1,0)</f>
        <v>0</v>
      </c>
    </row>
    <row r="8849" customFormat="false" ht="12.8" hidden="false" customHeight="false" outlineLevel="0" collapsed="false">
      <c r="A8849" s="8" t="n">
        <f aca="false">A8848-0.01</f>
        <v>11.5499999999855</v>
      </c>
      <c r="B8849" s="42" t="n">
        <f aca="false">1+$F$5*$F$4*(1+$F$6)^A8849-(1+$F$5)^A8849</f>
        <v>0.10572074406388</v>
      </c>
      <c r="C8849" s="43" t="n">
        <f aca="false">IF(AND(B8849&gt;=0,B8848&lt;0),1,0)</f>
        <v>0</v>
      </c>
    </row>
    <row r="8850" customFormat="false" ht="12.8" hidden="false" customHeight="false" outlineLevel="0" collapsed="false">
      <c r="A8850" s="8" t="n">
        <f aca="false">A8849-0.01</f>
        <v>11.5399999999855</v>
      </c>
      <c r="B8850" s="42" t="n">
        <f aca="false">1+$F$5*$F$4*(1+$F$6)^A8850-(1+$F$5)^A8850</f>
        <v>0.110146411615374</v>
      </c>
      <c r="C8850" s="43" t="n">
        <f aca="false">IF(AND(B8850&gt;=0,B8849&lt;0),1,0)</f>
        <v>0</v>
      </c>
    </row>
    <row r="8851" customFormat="false" ht="12.8" hidden="false" customHeight="false" outlineLevel="0" collapsed="false">
      <c r="A8851" s="8" t="n">
        <f aca="false">A8850-0.01</f>
        <v>11.5299999999856</v>
      </c>
      <c r="B8851" s="42" t="n">
        <f aca="false">1+$F$5*$F$4*(1+$F$6)^A8851-(1+$F$5)^A8851</f>
        <v>0.114565819118138</v>
      </c>
      <c r="C8851" s="43" t="n">
        <f aca="false">IF(AND(B8851&gt;=0,B8850&lt;0),1,0)</f>
        <v>0</v>
      </c>
    </row>
    <row r="8852" customFormat="false" ht="12.8" hidden="false" customHeight="false" outlineLevel="0" collapsed="false">
      <c r="A8852" s="8" t="n">
        <f aca="false">A8851-0.01</f>
        <v>11.5199999999855</v>
      </c>
      <c r="B8852" s="42" t="n">
        <f aca="false">1+$F$5*$F$4*(1+$F$6)^A8852-(1+$F$5)^A8852</f>
        <v>0.118978974513062</v>
      </c>
      <c r="C8852" s="43" t="n">
        <f aca="false">IF(AND(B8852&gt;=0,B8851&lt;0),1,0)</f>
        <v>0</v>
      </c>
    </row>
    <row r="8853" customFormat="false" ht="12.8" hidden="false" customHeight="false" outlineLevel="0" collapsed="false">
      <c r="A8853" s="8" t="n">
        <f aca="false">A8852-0.01</f>
        <v>11.5099999999856</v>
      </c>
      <c r="B8853" s="42" t="n">
        <f aca="false">1+$F$5*$F$4*(1+$F$6)^A8853-(1+$F$5)^A8853</f>
        <v>0.123385885731151</v>
      </c>
      <c r="C8853" s="43" t="n">
        <f aca="false">IF(AND(B8853&gt;=0,B8852&lt;0),1,0)</f>
        <v>0</v>
      </c>
    </row>
    <row r="8854" customFormat="false" ht="12.8" hidden="false" customHeight="false" outlineLevel="0" collapsed="false">
      <c r="A8854" s="8" t="n">
        <f aca="false">A8853-0.01</f>
        <v>11.4999999999855</v>
      </c>
      <c r="B8854" s="42" t="n">
        <f aca="false">1+$F$5*$F$4*(1+$F$6)^A8854-(1+$F$5)^A8854</f>
        <v>0.127786560693536</v>
      </c>
      <c r="C8854" s="43" t="n">
        <f aca="false">IF(AND(B8854&gt;=0,B8853&lt;0),1,0)</f>
        <v>0</v>
      </c>
    </row>
    <row r="8855" customFormat="false" ht="12.8" hidden="false" customHeight="false" outlineLevel="0" collapsed="false">
      <c r="A8855" s="8" t="n">
        <f aca="false">A8854-0.01</f>
        <v>11.4899999999856</v>
      </c>
      <c r="B8855" s="42" t="n">
        <f aca="false">1+$F$5*$F$4*(1+$F$6)^A8855-(1+$F$5)^A8855</f>
        <v>0.132181007311491</v>
      </c>
      <c r="C8855" s="43" t="n">
        <f aca="false">IF(AND(B8855&gt;=0,B8854&lt;0),1,0)</f>
        <v>0</v>
      </c>
    </row>
    <row r="8856" customFormat="false" ht="12.8" hidden="false" customHeight="false" outlineLevel="0" collapsed="false">
      <c r="A8856" s="8" t="n">
        <f aca="false">A8855-0.01</f>
        <v>11.4799999999856</v>
      </c>
      <c r="B8856" s="42" t="n">
        <f aca="false">1+$F$5*$F$4*(1+$F$6)^A8856-(1+$F$5)^A8856</f>
        <v>0.136569233486433</v>
      </c>
      <c r="C8856" s="43" t="n">
        <f aca="false">IF(AND(B8856&gt;=0,B8855&lt;0),1,0)</f>
        <v>0</v>
      </c>
    </row>
    <row r="8857" customFormat="false" ht="12.8" hidden="false" customHeight="false" outlineLevel="0" collapsed="false">
      <c r="A8857" s="8" t="n">
        <f aca="false">A8856-0.01</f>
        <v>11.4699999999856</v>
      </c>
      <c r="B8857" s="42" t="n">
        <f aca="false">1+$F$5*$F$4*(1+$F$6)^A8857-(1+$F$5)^A8857</f>
        <v>0.140951247109944</v>
      </c>
      <c r="C8857" s="43" t="n">
        <f aca="false">IF(AND(B8857&gt;=0,B8856&lt;0),1,0)</f>
        <v>0</v>
      </c>
    </row>
    <row r="8858" customFormat="false" ht="12.8" hidden="false" customHeight="false" outlineLevel="0" collapsed="false">
      <c r="A8858" s="8" t="n">
        <f aca="false">A8857-0.01</f>
        <v>11.4599999999856</v>
      </c>
      <c r="B8858" s="42" t="n">
        <f aca="false">1+$F$5*$F$4*(1+$F$6)^A8858-(1+$F$5)^A8858</f>
        <v>0.145327056063785</v>
      </c>
      <c r="C8858" s="43" t="n">
        <f aca="false">IF(AND(B8858&gt;=0,B8857&lt;0),1,0)</f>
        <v>0</v>
      </c>
    </row>
    <row r="8859" customFormat="false" ht="12.8" hidden="false" customHeight="false" outlineLevel="0" collapsed="false">
      <c r="A8859" s="8" t="n">
        <f aca="false">A8858-0.01</f>
        <v>11.4499999999856</v>
      </c>
      <c r="B8859" s="42" t="n">
        <f aca="false">1+$F$5*$F$4*(1+$F$6)^A8859-(1+$F$5)^A8859</f>
        <v>0.149696668219899</v>
      </c>
      <c r="C8859" s="43" t="n">
        <f aca="false">IF(AND(B8859&gt;=0,B8858&lt;0),1,0)</f>
        <v>0</v>
      </c>
    </row>
    <row r="8860" customFormat="false" ht="12.8" hidden="false" customHeight="false" outlineLevel="0" collapsed="false">
      <c r="A8860" s="8" t="n">
        <f aca="false">A8859-0.01</f>
        <v>11.4399999999856</v>
      </c>
      <c r="B8860" s="42" t="n">
        <f aca="false">1+$F$5*$F$4*(1+$F$6)^A8860-(1+$F$5)^A8860</f>
        <v>0.154060091440432</v>
      </c>
      <c r="C8860" s="43" t="n">
        <f aca="false">IF(AND(B8860&gt;=0,B8859&lt;0),1,0)</f>
        <v>0</v>
      </c>
    </row>
    <row r="8861" customFormat="false" ht="12.8" hidden="false" customHeight="false" outlineLevel="0" collapsed="false">
      <c r="A8861" s="8" t="n">
        <f aca="false">A8860-0.01</f>
        <v>11.4299999999856</v>
      </c>
      <c r="B8861" s="42" t="n">
        <f aca="false">1+$F$5*$F$4*(1+$F$6)^A8861-(1+$F$5)^A8861</f>
        <v>0.15841733357774</v>
      </c>
      <c r="C8861" s="43" t="n">
        <f aca="false">IF(AND(B8861&gt;=0,B8860&lt;0),1,0)</f>
        <v>0</v>
      </c>
    </row>
    <row r="8862" customFormat="false" ht="12.8" hidden="false" customHeight="false" outlineLevel="0" collapsed="false">
      <c r="A8862" s="8" t="n">
        <f aca="false">A8861-0.01</f>
        <v>11.4199999999856</v>
      </c>
      <c r="B8862" s="42" t="n">
        <f aca="false">1+$F$5*$F$4*(1+$F$6)^A8862-(1+$F$5)^A8862</f>
        <v>0.162768402474401</v>
      </c>
      <c r="C8862" s="43" t="n">
        <f aca="false">IF(AND(B8862&gt;=0,B8861&lt;0),1,0)</f>
        <v>0</v>
      </c>
    </row>
    <row r="8863" customFormat="false" ht="12.8" hidden="false" customHeight="false" outlineLevel="0" collapsed="false">
      <c r="A8863" s="8" t="n">
        <f aca="false">A8862-0.01</f>
        <v>11.4099999999856</v>
      </c>
      <c r="B8863" s="42" t="n">
        <f aca="false">1+$F$5*$F$4*(1+$F$6)^A8863-(1+$F$5)^A8863</f>
        <v>0.16711330596323</v>
      </c>
      <c r="C8863" s="43" t="n">
        <f aca="false">IF(AND(B8863&gt;=0,B8862&lt;0),1,0)</f>
        <v>0</v>
      </c>
    </row>
    <row r="8864" customFormat="false" ht="12.8" hidden="false" customHeight="false" outlineLevel="0" collapsed="false">
      <c r="A8864" s="8" t="n">
        <f aca="false">A8863-0.01</f>
        <v>11.3999999999856</v>
      </c>
      <c r="B8864" s="42" t="n">
        <f aca="false">1+$F$5*$F$4*(1+$F$6)^A8864-(1+$F$5)^A8864</f>
        <v>0.171452051867293</v>
      </c>
      <c r="C8864" s="43" t="n">
        <f aca="false">IF(AND(B8864&gt;=0,B8863&lt;0),1,0)</f>
        <v>0</v>
      </c>
    </row>
    <row r="8865" customFormat="false" ht="12.8" hidden="false" customHeight="false" outlineLevel="0" collapsed="false">
      <c r="A8865" s="8" t="n">
        <f aca="false">A8864-0.01</f>
        <v>11.3899999999856</v>
      </c>
      <c r="B8865" s="42" t="n">
        <f aca="false">1+$F$5*$F$4*(1+$F$6)^A8865-(1+$F$5)^A8865</f>
        <v>0.17578464799991</v>
      </c>
      <c r="C8865" s="43" t="n">
        <f aca="false">IF(AND(B8865&gt;=0,B8864&lt;0),1,0)</f>
        <v>0</v>
      </c>
    </row>
    <row r="8866" customFormat="false" ht="12.8" hidden="false" customHeight="false" outlineLevel="0" collapsed="false">
      <c r="A8866" s="8" t="n">
        <f aca="false">A8865-0.01</f>
        <v>11.3799999999856</v>
      </c>
      <c r="B8866" s="42" t="n">
        <f aca="false">1+$F$5*$F$4*(1+$F$6)^A8866-(1+$F$5)^A8866</f>
        <v>0.180111102164678</v>
      </c>
      <c r="C8866" s="43" t="n">
        <f aca="false">IF(AND(B8866&gt;=0,B8865&lt;0),1,0)</f>
        <v>0</v>
      </c>
    </row>
    <row r="8867" customFormat="false" ht="12.8" hidden="false" customHeight="false" outlineLevel="0" collapsed="false">
      <c r="A8867" s="8" t="n">
        <f aca="false">A8866-0.01</f>
        <v>11.3699999999856</v>
      </c>
      <c r="B8867" s="42" t="n">
        <f aca="false">1+$F$5*$F$4*(1+$F$6)^A8867-(1+$F$5)^A8867</f>
        <v>0.184431422155475</v>
      </c>
      <c r="C8867" s="43" t="n">
        <f aca="false">IF(AND(B8867&gt;=0,B8866&lt;0),1,0)</f>
        <v>0</v>
      </c>
    </row>
    <row r="8868" customFormat="false" ht="12.8" hidden="false" customHeight="false" outlineLevel="0" collapsed="false">
      <c r="A8868" s="8" t="n">
        <f aca="false">A8867-0.01</f>
        <v>11.3599999999856</v>
      </c>
      <c r="B8868" s="42" t="n">
        <f aca="false">1+$F$5*$F$4*(1+$F$6)^A8868-(1+$F$5)^A8868</f>
        <v>0.188745615756476</v>
      </c>
      <c r="C8868" s="43" t="n">
        <f aca="false">IF(AND(B8868&gt;=0,B8867&lt;0),1,0)</f>
        <v>0</v>
      </c>
    </row>
    <row r="8869" customFormat="false" ht="12.8" hidden="false" customHeight="false" outlineLevel="0" collapsed="false">
      <c r="A8869" s="8" t="n">
        <f aca="false">A8868-0.01</f>
        <v>11.3499999999856</v>
      </c>
      <c r="B8869" s="42" t="n">
        <f aca="false">1+$F$5*$F$4*(1+$F$6)^A8869-(1+$F$5)^A8869</f>
        <v>0.193053690742166</v>
      </c>
      <c r="C8869" s="43" t="n">
        <f aca="false">IF(AND(B8869&gt;=0,B8868&lt;0),1,0)</f>
        <v>0</v>
      </c>
    </row>
    <row r="8870" customFormat="false" ht="12.8" hidden="false" customHeight="false" outlineLevel="0" collapsed="false">
      <c r="A8870" s="8" t="n">
        <f aca="false">A8869-0.01</f>
        <v>11.3399999999856</v>
      </c>
      <c r="B8870" s="42" t="n">
        <f aca="false">1+$F$5*$F$4*(1+$F$6)^A8870-(1+$F$5)^A8870</f>
        <v>0.197355654877348</v>
      </c>
      <c r="C8870" s="43" t="n">
        <f aca="false">IF(AND(B8870&gt;=0,B8869&lt;0),1,0)</f>
        <v>0</v>
      </c>
    </row>
    <row r="8871" customFormat="false" ht="12.8" hidden="false" customHeight="false" outlineLevel="0" collapsed="false">
      <c r="A8871" s="8" t="n">
        <f aca="false">A8870-0.01</f>
        <v>11.3299999999856</v>
      </c>
      <c r="B8871" s="42" t="n">
        <f aca="false">1+$F$5*$F$4*(1+$F$6)^A8871-(1+$F$5)^A8871</f>
        <v>0.201651515917156</v>
      </c>
      <c r="C8871" s="43" t="n">
        <f aca="false">IF(AND(B8871&gt;=0,B8870&lt;0),1,0)</f>
        <v>0</v>
      </c>
    </row>
    <row r="8872" customFormat="false" ht="12.8" hidden="false" customHeight="false" outlineLevel="0" collapsed="false">
      <c r="A8872" s="8" t="n">
        <f aca="false">A8871-0.01</f>
        <v>11.3199999999856</v>
      </c>
      <c r="B8872" s="42" t="n">
        <f aca="false">1+$F$5*$F$4*(1+$F$6)^A8872-(1+$F$5)^A8872</f>
        <v>0.205941281607074</v>
      </c>
      <c r="C8872" s="43" t="n">
        <f aca="false">IF(AND(B8872&gt;=0,B8871&lt;0),1,0)</f>
        <v>0</v>
      </c>
    </row>
    <row r="8873" customFormat="false" ht="12.8" hidden="false" customHeight="false" outlineLevel="0" collapsed="false">
      <c r="A8873" s="8" t="n">
        <f aca="false">A8872-0.01</f>
        <v>11.3099999999856</v>
      </c>
      <c r="B8873" s="42" t="n">
        <f aca="false">1+$F$5*$F$4*(1+$F$6)^A8873-(1+$F$5)^A8873</f>
        <v>0.210224959682935</v>
      </c>
      <c r="C8873" s="43" t="n">
        <f aca="false">IF(AND(B8873&gt;=0,B8872&lt;0),1,0)</f>
        <v>0</v>
      </c>
    </row>
    <row r="8874" customFormat="false" ht="12.8" hidden="false" customHeight="false" outlineLevel="0" collapsed="false">
      <c r="A8874" s="8" t="n">
        <f aca="false">A8873-0.01</f>
        <v>11.2999999999856</v>
      </c>
      <c r="B8874" s="42" t="n">
        <f aca="false">1+$F$5*$F$4*(1+$F$6)^A8874-(1+$F$5)^A8874</f>
        <v>0.214502557870945</v>
      </c>
      <c r="C8874" s="43" t="n">
        <f aca="false">IF(AND(B8874&gt;=0,B8873&lt;0),1,0)</f>
        <v>0</v>
      </c>
    </row>
    <row r="8875" customFormat="false" ht="12.8" hidden="false" customHeight="false" outlineLevel="0" collapsed="false">
      <c r="A8875" s="8" t="n">
        <f aca="false">A8874-0.01</f>
        <v>11.2899999999856</v>
      </c>
      <c r="B8875" s="42" t="n">
        <f aca="false">1+$F$5*$F$4*(1+$F$6)^A8875-(1+$F$5)^A8875</f>
        <v>0.218774083887689</v>
      </c>
      <c r="C8875" s="43" t="n">
        <f aca="false">IF(AND(B8875&gt;=0,B8874&lt;0),1,0)</f>
        <v>0</v>
      </c>
    </row>
    <row r="8876" customFormat="false" ht="12.8" hidden="false" customHeight="false" outlineLevel="0" collapsed="false">
      <c r="A8876" s="8" t="n">
        <f aca="false">A8875-0.01</f>
        <v>11.2799999999856</v>
      </c>
      <c r="B8876" s="42" t="n">
        <f aca="false">1+$F$5*$F$4*(1+$F$6)^A8876-(1+$F$5)^A8876</f>
        <v>0.223039545440141</v>
      </c>
      <c r="C8876" s="43" t="n">
        <f aca="false">IF(AND(B8876&gt;=0,B8875&lt;0),1,0)</f>
        <v>0</v>
      </c>
    </row>
    <row r="8877" customFormat="false" ht="12.8" hidden="false" customHeight="false" outlineLevel="0" collapsed="false">
      <c r="A8877" s="8" t="n">
        <f aca="false">A8876-0.01</f>
        <v>11.2699999999856</v>
      </c>
      <c r="B8877" s="42" t="n">
        <f aca="false">1+$F$5*$F$4*(1+$F$6)^A8877-(1+$F$5)^A8877</f>
        <v>0.227298950225686</v>
      </c>
      <c r="C8877" s="43" t="n">
        <f aca="false">IF(AND(B8877&gt;=0,B8876&lt;0),1,0)</f>
        <v>0</v>
      </c>
    </row>
    <row r="8878" customFormat="false" ht="12.8" hidden="false" customHeight="false" outlineLevel="0" collapsed="false">
      <c r="A8878" s="8" t="n">
        <f aca="false">A8877-0.01</f>
        <v>11.2599999999856</v>
      </c>
      <c r="B8878" s="42" t="n">
        <f aca="false">1+$F$5*$F$4*(1+$F$6)^A8878-(1+$F$5)^A8878</f>
        <v>0.231552305932117</v>
      </c>
      <c r="C8878" s="43" t="n">
        <f aca="false">IF(AND(B8878&gt;=0,B8877&lt;0),1,0)</f>
        <v>0</v>
      </c>
    </row>
    <row r="8879" customFormat="false" ht="12.8" hidden="false" customHeight="false" outlineLevel="0" collapsed="false">
      <c r="A8879" s="8" t="n">
        <f aca="false">A8878-0.01</f>
        <v>11.2499999999856</v>
      </c>
      <c r="B8879" s="42" t="n">
        <f aca="false">1+$F$5*$F$4*(1+$F$6)^A8879-(1+$F$5)^A8879</f>
        <v>0.23579962023766</v>
      </c>
      <c r="C8879" s="43" t="n">
        <f aca="false">IF(AND(B8879&gt;=0,B8878&lt;0),1,0)</f>
        <v>0</v>
      </c>
    </row>
    <row r="8880" customFormat="false" ht="12.8" hidden="false" customHeight="false" outlineLevel="0" collapsed="false">
      <c r="A8880" s="8" t="n">
        <f aca="false">A8879-0.01</f>
        <v>11.2399999999856</v>
      </c>
      <c r="B8880" s="42" t="n">
        <f aca="false">1+$F$5*$F$4*(1+$F$6)^A8880-(1+$F$5)^A8880</f>
        <v>0.240040900810977</v>
      </c>
      <c r="C8880" s="43" t="n">
        <f aca="false">IF(AND(B8880&gt;=0,B8879&lt;0),1,0)</f>
        <v>0</v>
      </c>
    </row>
    <row r="8881" customFormat="false" ht="12.8" hidden="false" customHeight="false" outlineLevel="0" collapsed="false">
      <c r="A8881" s="8" t="n">
        <f aca="false">A8880-0.01</f>
        <v>11.2299999999856</v>
      </c>
      <c r="B8881" s="42" t="n">
        <f aca="false">1+$F$5*$F$4*(1+$F$6)^A8881-(1+$F$5)^A8881</f>
        <v>0.244276155311186</v>
      </c>
      <c r="C8881" s="43" t="n">
        <f aca="false">IF(AND(B8881&gt;=0,B8880&lt;0),1,0)</f>
        <v>0</v>
      </c>
    </row>
    <row r="8882" customFormat="false" ht="12.8" hidden="false" customHeight="false" outlineLevel="0" collapsed="false">
      <c r="A8882" s="8" t="n">
        <f aca="false">A8881-0.01</f>
        <v>11.2199999999856</v>
      </c>
      <c r="B8882" s="42" t="n">
        <f aca="false">1+$F$5*$F$4*(1+$F$6)^A8882-(1+$F$5)^A8882</f>
        <v>0.248505391387864</v>
      </c>
      <c r="C8882" s="43" t="n">
        <f aca="false">IF(AND(B8882&gt;=0,B8881&lt;0),1,0)</f>
        <v>0</v>
      </c>
    </row>
    <row r="8883" customFormat="false" ht="12.8" hidden="false" customHeight="false" outlineLevel="0" collapsed="false">
      <c r="A8883" s="8" t="n">
        <f aca="false">A8882-0.01</f>
        <v>11.2099999999856</v>
      </c>
      <c r="B8883" s="42" t="n">
        <f aca="false">1+$F$5*$F$4*(1+$F$6)^A8883-(1+$F$5)^A8883</f>
        <v>0.252728616681066</v>
      </c>
      <c r="C8883" s="43" t="n">
        <f aca="false">IF(AND(B8883&gt;=0,B8882&lt;0),1,0)</f>
        <v>0</v>
      </c>
    </row>
    <row r="8884" customFormat="false" ht="12.8" hidden="false" customHeight="false" outlineLevel="0" collapsed="false">
      <c r="A8884" s="8" t="n">
        <f aca="false">A8883-0.01</f>
        <v>11.1999999999856</v>
      </c>
      <c r="B8884" s="42" t="n">
        <f aca="false">1+$F$5*$F$4*(1+$F$6)^A8884-(1+$F$5)^A8884</f>
        <v>0.256945838821331</v>
      </c>
      <c r="C8884" s="43" t="n">
        <f aca="false">IF(AND(B8884&gt;=0,B8883&lt;0),1,0)</f>
        <v>0</v>
      </c>
    </row>
    <row r="8885" customFormat="false" ht="12.8" hidden="false" customHeight="false" outlineLevel="0" collapsed="false">
      <c r="A8885" s="8" t="n">
        <f aca="false">A8884-0.01</f>
        <v>11.1899999999856</v>
      </c>
      <c r="B8885" s="42" t="n">
        <f aca="false">1+$F$5*$F$4*(1+$F$6)^A8885-(1+$F$5)^A8885</f>
        <v>0.261157065429702</v>
      </c>
      <c r="C8885" s="43" t="n">
        <f aca="false">IF(AND(B8885&gt;=0,B8884&lt;0),1,0)</f>
        <v>0</v>
      </c>
    </row>
    <row r="8886" customFormat="false" ht="12.8" hidden="false" customHeight="false" outlineLevel="0" collapsed="false">
      <c r="A8886" s="8" t="n">
        <f aca="false">A8885-0.01</f>
        <v>11.1799999999856</v>
      </c>
      <c r="B8886" s="42" t="n">
        <f aca="false">1+$F$5*$F$4*(1+$F$6)^A8886-(1+$F$5)^A8886</f>
        <v>0.265362304117726</v>
      </c>
      <c r="C8886" s="43" t="n">
        <f aca="false">IF(AND(B8886&gt;=0,B8885&lt;0),1,0)</f>
        <v>0</v>
      </c>
    </row>
    <row r="8887" customFormat="false" ht="12.8" hidden="false" customHeight="false" outlineLevel="0" collapsed="false">
      <c r="A8887" s="8" t="n">
        <f aca="false">A8886-0.01</f>
        <v>11.1699999999856</v>
      </c>
      <c r="B8887" s="42" t="n">
        <f aca="false">1+$F$5*$F$4*(1+$F$6)^A8887-(1+$F$5)^A8887</f>
        <v>0.269561562487479</v>
      </c>
      <c r="C8887" s="43" t="n">
        <f aca="false">IF(AND(B8887&gt;=0,B8886&lt;0),1,0)</f>
        <v>0</v>
      </c>
    </row>
    <row r="8888" customFormat="false" ht="12.8" hidden="false" customHeight="false" outlineLevel="0" collapsed="false">
      <c r="A8888" s="8" t="n">
        <f aca="false">A8887-0.01</f>
        <v>11.1599999999856</v>
      </c>
      <c r="B8888" s="42" t="n">
        <f aca="false">1+$F$5*$F$4*(1+$F$6)^A8888-(1+$F$5)^A8888</f>
        <v>0.273754848131565</v>
      </c>
      <c r="C8888" s="43" t="n">
        <f aca="false">IF(AND(B8888&gt;=0,B8887&lt;0),1,0)</f>
        <v>0</v>
      </c>
    </row>
    <row r="8889" customFormat="false" ht="12.8" hidden="false" customHeight="false" outlineLevel="0" collapsed="false">
      <c r="A8889" s="8" t="n">
        <f aca="false">A8888-0.01</f>
        <v>11.1499999999856</v>
      </c>
      <c r="B8889" s="42" t="n">
        <f aca="false">1+$F$5*$F$4*(1+$F$6)^A8889-(1+$F$5)^A8889</f>
        <v>0.277942168633138</v>
      </c>
      <c r="C8889" s="43" t="n">
        <f aca="false">IF(AND(B8889&gt;=0,B8888&lt;0),1,0)</f>
        <v>0</v>
      </c>
    </row>
    <row r="8890" customFormat="false" ht="12.8" hidden="false" customHeight="false" outlineLevel="0" collapsed="false">
      <c r="A8890" s="8" t="n">
        <f aca="false">A8889-0.01</f>
        <v>11.1399999999856</v>
      </c>
      <c r="B8890" s="42" t="n">
        <f aca="false">1+$F$5*$F$4*(1+$F$6)^A8890-(1+$F$5)^A8890</f>
        <v>0.282123531565908</v>
      </c>
      <c r="C8890" s="43" t="n">
        <f aca="false">IF(AND(B8890&gt;=0,B8889&lt;0),1,0)</f>
        <v>0</v>
      </c>
    </row>
    <row r="8891" customFormat="false" ht="12.8" hidden="false" customHeight="false" outlineLevel="0" collapsed="false">
      <c r="A8891" s="8" t="n">
        <f aca="false">A8890-0.01</f>
        <v>11.1299999999856</v>
      </c>
      <c r="B8891" s="42" t="n">
        <f aca="false">1+$F$5*$F$4*(1+$F$6)^A8891-(1+$F$5)^A8891</f>
        <v>0.286298944494155</v>
      </c>
      <c r="C8891" s="43" t="n">
        <f aca="false">IF(AND(B8891&gt;=0,B8890&lt;0),1,0)</f>
        <v>0</v>
      </c>
    </row>
    <row r="8892" customFormat="false" ht="12.8" hidden="false" customHeight="false" outlineLevel="0" collapsed="false">
      <c r="A8892" s="8" t="n">
        <f aca="false">A8891-0.01</f>
        <v>11.1199999999856</v>
      </c>
      <c r="B8892" s="42" t="n">
        <f aca="false">1+$F$5*$F$4*(1+$F$6)^A8892-(1+$F$5)^A8892</f>
        <v>0.290468414972738</v>
      </c>
      <c r="C8892" s="43" t="n">
        <f aca="false">IF(AND(B8892&gt;=0,B8891&lt;0),1,0)</f>
        <v>0</v>
      </c>
    </row>
    <row r="8893" customFormat="false" ht="12.8" hidden="false" customHeight="false" outlineLevel="0" collapsed="false">
      <c r="A8893" s="8" t="n">
        <f aca="false">A8892-0.01</f>
        <v>11.1099999999856</v>
      </c>
      <c r="B8893" s="42" t="n">
        <f aca="false">1+$F$5*$F$4*(1+$F$6)^A8893-(1+$F$5)^A8893</f>
        <v>0.294631950547113</v>
      </c>
      <c r="C8893" s="43" t="n">
        <f aca="false">IF(AND(B8893&gt;=0,B8892&lt;0),1,0)</f>
        <v>0</v>
      </c>
    </row>
    <row r="8894" customFormat="false" ht="12.8" hidden="false" customHeight="false" outlineLevel="0" collapsed="false">
      <c r="A8894" s="8" t="n">
        <f aca="false">A8893-0.01</f>
        <v>11.0999999999856</v>
      </c>
      <c r="B8894" s="42" t="n">
        <f aca="false">1+$F$5*$F$4*(1+$F$6)^A8894-(1+$F$5)^A8894</f>
        <v>0.298789558753335</v>
      </c>
      <c r="C8894" s="43" t="n">
        <f aca="false">IF(AND(B8894&gt;=0,B8893&lt;0),1,0)</f>
        <v>0</v>
      </c>
    </row>
    <row r="8895" customFormat="false" ht="12.8" hidden="false" customHeight="false" outlineLevel="0" collapsed="false">
      <c r="A8895" s="8" t="n">
        <f aca="false">A8894-0.01</f>
        <v>11.0899999999856</v>
      </c>
      <c r="B8895" s="42" t="n">
        <f aca="false">1+$F$5*$F$4*(1+$F$6)^A8895-(1+$F$5)^A8895</f>
        <v>0.302941247118081</v>
      </c>
      <c r="C8895" s="43" t="n">
        <f aca="false">IF(AND(B8895&gt;=0,B8894&lt;0),1,0)</f>
        <v>0</v>
      </c>
    </row>
    <row r="8896" customFormat="false" ht="12.8" hidden="false" customHeight="false" outlineLevel="0" collapsed="false">
      <c r="A8896" s="8" t="n">
        <f aca="false">A8895-0.01</f>
        <v>11.0799999999856</v>
      </c>
      <c r="B8896" s="42" t="n">
        <f aca="false">1+$F$5*$F$4*(1+$F$6)^A8896-(1+$F$5)^A8896</f>
        <v>0.307087023158648</v>
      </c>
      <c r="C8896" s="43" t="n">
        <f aca="false">IF(AND(B8896&gt;=0,B8895&lt;0),1,0)</f>
        <v>0</v>
      </c>
    </row>
    <row r="8897" customFormat="false" ht="12.8" hidden="false" customHeight="false" outlineLevel="0" collapsed="false">
      <c r="A8897" s="8" t="n">
        <f aca="false">A8896-0.01</f>
        <v>11.0699999999856</v>
      </c>
      <c r="B8897" s="42" t="n">
        <f aca="false">1+$F$5*$F$4*(1+$F$6)^A8897-(1+$F$5)^A8897</f>
        <v>0.311226894382983</v>
      </c>
      <c r="C8897" s="43" t="n">
        <f aca="false">IF(AND(B8897&gt;=0,B8896&lt;0),1,0)</f>
        <v>0</v>
      </c>
    </row>
    <row r="8898" customFormat="false" ht="12.8" hidden="false" customHeight="false" outlineLevel="0" collapsed="false">
      <c r="A8898" s="8" t="n">
        <f aca="false">A8897-0.01</f>
        <v>11.0599999999856</v>
      </c>
      <c r="B8898" s="42" t="n">
        <f aca="false">1+$F$5*$F$4*(1+$F$6)^A8898-(1+$F$5)^A8898</f>
        <v>0.31536086828967</v>
      </c>
      <c r="C8898" s="43" t="n">
        <f aca="false">IF(AND(B8898&gt;=0,B8897&lt;0),1,0)</f>
        <v>0</v>
      </c>
    </row>
    <row r="8899" customFormat="false" ht="12.8" hidden="false" customHeight="false" outlineLevel="0" collapsed="false">
      <c r="A8899" s="8" t="n">
        <f aca="false">A8898-0.01</f>
        <v>11.0499999999856</v>
      </c>
      <c r="B8899" s="42" t="n">
        <f aca="false">1+$F$5*$F$4*(1+$F$6)^A8899-(1+$F$5)^A8899</f>
        <v>0.319488952367969</v>
      </c>
      <c r="C8899" s="43" t="n">
        <f aca="false">IF(AND(B8899&gt;=0,B8898&lt;0),1,0)</f>
        <v>0</v>
      </c>
    </row>
    <row r="8900" customFormat="false" ht="12.8" hidden="false" customHeight="false" outlineLevel="0" collapsed="false">
      <c r="A8900" s="8" t="n">
        <f aca="false">A8899-0.01</f>
        <v>11.0399999999856</v>
      </c>
      <c r="B8900" s="42" t="n">
        <f aca="false">1+$F$5*$F$4*(1+$F$6)^A8900-(1+$F$5)^A8900</f>
        <v>0.323611154097805</v>
      </c>
      <c r="C8900" s="43" t="n">
        <f aca="false">IF(AND(B8900&gt;=0,B8899&lt;0),1,0)</f>
        <v>0</v>
      </c>
    </row>
    <row r="8901" customFormat="false" ht="12.8" hidden="false" customHeight="false" outlineLevel="0" collapsed="false">
      <c r="A8901" s="8" t="n">
        <f aca="false">A8900-0.01</f>
        <v>11.0299999999856</v>
      </c>
      <c r="B8901" s="42" t="n">
        <f aca="false">1+$F$5*$F$4*(1+$F$6)^A8901-(1+$F$5)^A8901</f>
        <v>0.327727480949794</v>
      </c>
      <c r="C8901" s="43" t="n">
        <f aca="false">IF(AND(B8901&gt;=0,B8900&lt;0),1,0)</f>
        <v>0</v>
      </c>
    </row>
    <row r="8902" customFormat="false" ht="12.8" hidden="false" customHeight="false" outlineLevel="0" collapsed="false">
      <c r="A8902" s="8" t="n">
        <f aca="false">A8901-0.01</f>
        <v>11.0199999999856</v>
      </c>
      <c r="B8902" s="42" t="n">
        <f aca="false">1+$F$5*$F$4*(1+$F$6)^A8902-(1+$F$5)^A8902</f>
        <v>0.331837940385245</v>
      </c>
      <c r="C8902" s="43" t="n">
        <f aca="false">IF(AND(B8902&gt;=0,B8901&lt;0),1,0)</f>
        <v>0</v>
      </c>
    </row>
    <row r="8903" customFormat="false" ht="12.8" hidden="false" customHeight="false" outlineLevel="0" collapsed="false">
      <c r="A8903" s="8" t="n">
        <f aca="false">A8902-0.01</f>
        <v>11.0099999999856</v>
      </c>
      <c r="B8903" s="42" t="n">
        <f aca="false">1+$F$5*$F$4*(1+$F$6)^A8903-(1+$F$5)^A8903</f>
        <v>0.335942539856179</v>
      </c>
      <c r="C8903" s="43" t="n">
        <f aca="false">IF(AND(B8903&gt;=0,B8902&lt;0),1,0)</f>
        <v>0</v>
      </c>
    </row>
    <row r="8904" customFormat="false" ht="12.8" hidden="false" customHeight="false" outlineLevel="0" collapsed="false">
      <c r="A8904" s="8" t="n">
        <f aca="false">A8903-0.01</f>
        <v>10.9999999999856</v>
      </c>
      <c r="B8904" s="42" t="n">
        <f aca="false">1+$F$5*$F$4*(1+$F$6)^A8904-(1+$F$5)^A8904</f>
        <v>0.340041286805337</v>
      </c>
      <c r="C8904" s="43" t="n">
        <f aca="false">IF(AND(B8904&gt;=0,B8903&lt;0),1,0)</f>
        <v>0</v>
      </c>
    </row>
    <row r="8905" customFormat="false" ht="12.8" hidden="false" customHeight="false" outlineLevel="0" collapsed="false">
      <c r="A8905" s="8" t="n">
        <f aca="false">A8904-0.01</f>
        <v>10.9899999999856</v>
      </c>
      <c r="B8905" s="42" t="n">
        <f aca="false">1+$F$5*$F$4*(1+$F$6)^A8905-(1+$F$5)^A8905</f>
        <v>0.34413418866619</v>
      </c>
      <c r="C8905" s="43" t="n">
        <f aca="false">IF(AND(B8905&gt;=0,B8904&lt;0),1,0)</f>
        <v>0</v>
      </c>
    </row>
    <row r="8906" customFormat="false" ht="12.8" hidden="false" customHeight="false" outlineLevel="0" collapsed="false">
      <c r="A8906" s="8" t="n">
        <f aca="false">A8905-0.01</f>
        <v>10.9799999999856</v>
      </c>
      <c r="B8906" s="42" t="n">
        <f aca="false">1+$F$5*$F$4*(1+$F$6)^A8906-(1+$F$5)^A8906</f>
        <v>0.348221252862955</v>
      </c>
      <c r="C8906" s="43" t="n">
        <f aca="false">IF(AND(B8906&gt;=0,B8905&lt;0),1,0)</f>
        <v>0</v>
      </c>
    </row>
    <row r="8907" customFormat="false" ht="12.8" hidden="false" customHeight="false" outlineLevel="0" collapsed="false">
      <c r="A8907" s="8" t="n">
        <f aca="false">A8906-0.01</f>
        <v>10.9699999999856</v>
      </c>
      <c r="B8907" s="42" t="n">
        <f aca="false">1+$F$5*$F$4*(1+$F$6)^A8907-(1+$F$5)^A8907</f>
        <v>0.352302486810599</v>
      </c>
      <c r="C8907" s="43" t="n">
        <f aca="false">IF(AND(B8907&gt;=0,B8906&lt;0),1,0)</f>
        <v>0</v>
      </c>
    </row>
    <row r="8908" customFormat="false" ht="12.8" hidden="false" customHeight="false" outlineLevel="0" collapsed="false">
      <c r="A8908" s="8" t="n">
        <f aca="false">A8907-0.01</f>
        <v>10.9599999999856</v>
      </c>
      <c r="B8908" s="42" t="n">
        <f aca="false">1+$F$5*$F$4*(1+$F$6)^A8908-(1+$F$5)^A8908</f>
        <v>0.35637789791486</v>
      </c>
      <c r="C8908" s="43" t="n">
        <f aca="false">IF(AND(B8908&gt;=0,B8907&lt;0),1,0)</f>
        <v>0</v>
      </c>
    </row>
    <row r="8909" customFormat="false" ht="12.8" hidden="false" customHeight="false" outlineLevel="0" collapsed="false">
      <c r="A8909" s="8" t="n">
        <f aca="false">A8908-0.01</f>
        <v>10.9499999999856</v>
      </c>
      <c r="B8909" s="42" t="n">
        <f aca="false">1+$F$5*$F$4*(1+$F$6)^A8909-(1+$F$5)^A8909</f>
        <v>0.360447493572252</v>
      </c>
      <c r="C8909" s="43" t="n">
        <f aca="false">IF(AND(B8909&gt;=0,B8908&lt;0),1,0)</f>
        <v>0</v>
      </c>
    </row>
    <row r="8910" customFormat="false" ht="12.8" hidden="false" customHeight="false" outlineLevel="0" collapsed="false">
      <c r="A8910" s="8" t="n">
        <f aca="false">A8909-0.01</f>
        <v>10.9399999999856</v>
      </c>
      <c r="B8910" s="42" t="n">
        <f aca="false">1+$F$5*$F$4*(1+$F$6)^A8910-(1+$F$5)^A8910</f>
        <v>0.364511281170079</v>
      </c>
      <c r="C8910" s="43" t="n">
        <f aca="false">IF(AND(B8910&gt;=0,B8909&lt;0),1,0)</f>
        <v>0</v>
      </c>
    </row>
    <row r="8911" customFormat="false" ht="12.8" hidden="false" customHeight="false" outlineLevel="0" collapsed="false">
      <c r="A8911" s="8" t="n">
        <f aca="false">A8910-0.01</f>
        <v>10.9299999999856</v>
      </c>
      <c r="B8911" s="42" t="n">
        <f aca="false">1+$F$5*$F$4*(1+$F$6)^A8911-(1+$F$5)^A8911</f>
        <v>0.368569268086444</v>
      </c>
      <c r="C8911" s="43" t="n">
        <f aca="false">IF(AND(B8911&gt;=0,B8910&lt;0),1,0)</f>
        <v>0</v>
      </c>
    </row>
    <row r="8912" customFormat="false" ht="12.8" hidden="false" customHeight="false" outlineLevel="0" collapsed="false">
      <c r="A8912" s="8" t="n">
        <f aca="false">A8911-0.01</f>
        <v>10.9199999999856</v>
      </c>
      <c r="B8912" s="42" t="n">
        <f aca="false">1+$F$5*$F$4*(1+$F$6)^A8912-(1+$F$5)^A8912</f>
        <v>0.372621461690263</v>
      </c>
      <c r="C8912" s="43" t="n">
        <f aca="false">IF(AND(B8912&gt;=0,B8911&lt;0),1,0)</f>
        <v>0</v>
      </c>
    </row>
    <row r="8913" customFormat="false" ht="12.8" hidden="false" customHeight="false" outlineLevel="0" collapsed="false">
      <c r="A8913" s="8" t="n">
        <f aca="false">A8912-0.01</f>
        <v>10.9099999999856</v>
      </c>
      <c r="B8913" s="42" t="n">
        <f aca="false">1+$F$5*$F$4*(1+$F$6)^A8913-(1+$F$5)^A8913</f>
        <v>0.376667869341275</v>
      </c>
      <c r="C8913" s="43" t="n">
        <f aca="false">IF(AND(B8913&gt;=0,B8912&lt;0),1,0)</f>
        <v>0</v>
      </c>
    </row>
    <row r="8914" customFormat="false" ht="12.8" hidden="false" customHeight="false" outlineLevel="0" collapsed="false">
      <c r="A8914" s="8" t="n">
        <f aca="false">A8913-0.01</f>
        <v>10.8999999999856</v>
      </c>
      <c r="B8914" s="42" t="n">
        <f aca="false">1+$F$5*$F$4*(1+$F$6)^A8914-(1+$F$5)^A8914</f>
        <v>0.380708498390055</v>
      </c>
      <c r="C8914" s="43" t="n">
        <f aca="false">IF(AND(B8914&gt;=0,B8913&lt;0),1,0)</f>
        <v>0</v>
      </c>
    </row>
    <row r="8915" customFormat="false" ht="12.8" hidden="false" customHeight="false" outlineLevel="0" collapsed="false">
      <c r="A8915" s="8" t="n">
        <f aca="false">A8914-0.01</f>
        <v>10.8899999999856</v>
      </c>
      <c r="B8915" s="42" t="n">
        <f aca="false">1+$F$5*$F$4*(1+$F$6)^A8915-(1+$F$5)^A8915</f>
        <v>0.384743356178023</v>
      </c>
      <c r="C8915" s="43" t="n">
        <f aca="false">IF(AND(B8915&gt;=0,B8914&lt;0),1,0)</f>
        <v>0</v>
      </c>
    </row>
    <row r="8916" customFormat="false" ht="12.8" hidden="false" customHeight="false" outlineLevel="0" collapsed="false">
      <c r="A8916" s="8" t="n">
        <f aca="false">A8915-0.01</f>
        <v>10.8799999999856</v>
      </c>
      <c r="B8916" s="42" t="n">
        <f aca="false">1+$F$5*$F$4*(1+$F$6)^A8916-(1+$F$5)^A8916</f>
        <v>0.388772450037456</v>
      </c>
      <c r="C8916" s="43" t="n">
        <f aca="false">IF(AND(B8916&gt;=0,B8915&lt;0),1,0)</f>
        <v>0</v>
      </c>
    </row>
    <row r="8917" customFormat="false" ht="12.8" hidden="false" customHeight="false" outlineLevel="0" collapsed="false">
      <c r="A8917" s="8" t="n">
        <f aca="false">A8916-0.01</f>
        <v>10.8699999999856</v>
      </c>
      <c r="B8917" s="42" t="n">
        <f aca="false">1+$F$5*$F$4*(1+$F$6)^A8917-(1+$F$5)^A8917</f>
        <v>0.392795787291501</v>
      </c>
      <c r="C8917" s="43" t="n">
        <f aca="false">IF(AND(B8917&gt;=0,B8916&lt;0),1,0)</f>
        <v>0</v>
      </c>
    </row>
    <row r="8918" customFormat="false" ht="12.8" hidden="false" customHeight="false" outlineLevel="0" collapsed="false">
      <c r="A8918" s="8" t="n">
        <f aca="false">A8917-0.01</f>
        <v>10.8599999999856</v>
      </c>
      <c r="B8918" s="42" t="n">
        <f aca="false">1+$F$5*$F$4*(1+$F$6)^A8918-(1+$F$5)^A8918</f>
        <v>0.396813375254184</v>
      </c>
      <c r="C8918" s="43" t="n">
        <f aca="false">IF(AND(B8918&gt;=0,B8917&lt;0),1,0)</f>
        <v>0</v>
      </c>
    </row>
    <row r="8919" customFormat="false" ht="12.8" hidden="false" customHeight="false" outlineLevel="0" collapsed="false">
      <c r="A8919" s="8" t="n">
        <f aca="false">A8918-0.01</f>
        <v>10.8499999999856</v>
      </c>
      <c r="B8919" s="42" t="n">
        <f aca="false">1+$F$5*$F$4*(1+$F$6)^A8919-(1+$F$5)^A8919</f>
        <v>0.400825221230424</v>
      </c>
      <c r="C8919" s="43" t="n">
        <f aca="false">IF(AND(B8919&gt;=0,B8918&lt;0),1,0)</f>
        <v>0</v>
      </c>
    </row>
    <row r="8920" customFormat="false" ht="12.8" hidden="false" customHeight="false" outlineLevel="0" collapsed="false">
      <c r="A8920" s="8" t="n">
        <f aca="false">A8919-0.01</f>
        <v>10.8399999999856</v>
      </c>
      <c r="B8920" s="42" t="n">
        <f aca="false">1+$F$5*$F$4*(1+$F$6)^A8920-(1+$F$5)^A8920</f>
        <v>0.404831332516043</v>
      </c>
      <c r="C8920" s="43" t="n">
        <f aca="false">IF(AND(B8920&gt;=0,B8919&lt;0),1,0)</f>
        <v>0</v>
      </c>
    </row>
    <row r="8921" customFormat="false" ht="12.8" hidden="false" customHeight="false" outlineLevel="0" collapsed="false">
      <c r="A8921" s="8" t="n">
        <f aca="false">A8920-0.01</f>
        <v>10.8299999999856</v>
      </c>
      <c r="B8921" s="42" t="n">
        <f aca="false">1+$F$5*$F$4*(1+$F$6)^A8921-(1+$F$5)^A8921</f>
        <v>0.408831716397775</v>
      </c>
      <c r="C8921" s="43" t="n">
        <f aca="false">IF(AND(B8921&gt;=0,B8920&lt;0),1,0)</f>
        <v>0</v>
      </c>
    </row>
    <row r="8922" customFormat="false" ht="12.8" hidden="false" customHeight="false" outlineLevel="0" collapsed="false">
      <c r="A8922" s="8" t="n">
        <f aca="false">A8921-0.01</f>
        <v>10.8199999999856</v>
      </c>
      <c r="B8922" s="42" t="n">
        <f aca="false">1+$F$5*$F$4*(1+$F$6)^A8922-(1+$F$5)^A8922</f>
        <v>0.412826380153279</v>
      </c>
      <c r="C8922" s="43" t="n">
        <f aca="false">IF(AND(B8922&gt;=0,B8921&lt;0),1,0)</f>
        <v>0</v>
      </c>
    </row>
    <row r="8923" customFormat="false" ht="12.8" hidden="false" customHeight="false" outlineLevel="0" collapsed="false">
      <c r="A8923" s="8" t="n">
        <f aca="false">A8922-0.01</f>
        <v>10.8099999999856</v>
      </c>
      <c r="B8923" s="42" t="n">
        <f aca="false">1+$F$5*$F$4*(1+$F$6)^A8923-(1+$F$5)^A8923</f>
        <v>0.416815331051157</v>
      </c>
      <c r="C8923" s="43" t="n">
        <f aca="false">IF(AND(B8923&gt;=0,B8922&lt;0),1,0)</f>
        <v>0</v>
      </c>
    </row>
    <row r="8924" customFormat="false" ht="12.8" hidden="false" customHeight="false" outlineLevel="0" collapsed="false">
      <c r="A8924" s="8" t="n">
        <f aca="false">A8923-0.01</f>
        <v>10.7999999999856</v>
      </c>
      <c r="B8924" s="42" t="n">
        <f aca="false">1+$F$5*$F$4*(1+$F$6)^A8924-(1+$F$5)^A8924</f>
        <v>0.420798576350949</v>
      </c>
      <c r="C8924" s="43" t="n">
        <f aca="false">IF(AND(B8924&gt;=0,B8923&lt;0),1,0)</f>
        <v>0</v>
      </c>
    </row>
    <row r="8925" customFormat="false" ht="12.8" hidden="false" customHeight="false" outlineLevel="0" collapsed="false">
      <c r="A8925" s="8" t="n">
        <f aca="false">A8924-0.01</f>
        <v>10.7899999999856</v>
      </c>
      <c r="B8925" s="42" t="n">
        <f aca="false">1+$F$5*$F$4*(1+$F$6)^A8925-(1+$F$5)^A8925</f>
        <v>0.424776123303164</v>
      </c>
      <c r="C8925" s="43" t="n">
        <f aca="false">IF(AND(B8925&gt;=0,B8924&lt;0),1,0)</f>
        <v>0</v>
      </c>
    </row>
    <row r="8926" customFormat="false" ht="12.8" hidden="false" customHeight="false" outlineLevel="0" collapsed="false">
      <c r="A8926" s="8" t="n">
        <f aca="false">A8925-0.01</f>
        <v>10.7799999999856</v>
      </c>
      <c r="B8926" s="42" t="n">
        <f aca="false">1+$F$5*$F$4*(1+$F$6)^A8926-(1+$F$5)^A8926</f>
        <v>0.428747979149272</v>
      </c>
      <c r="C8926" s="43" t="n">
        <f aca="false">IF(AND(B8926&gt;=0,B8925&lt;0),1,0)</f>
        <v>0</v>
      </c>
    </row>
    <row r="8927" customFormat="false" ht="12.8" hidden="false" customHeight="false" outlineLevel="0" collapsed="false">
      <c r="A8927" s="8" t="n">
        <f aca="false">A8926-0.01</f>
        <v>10.7699999999856</v>
      </c>
      <c r="B8927" s="42" t="n">
        <f aca="false">1+$F$5*$F$4*(1+$F$6)^A8927-(1+$F$5)^A8927</f>
        <v>0.432714151121732</v>
      </c>
      <c r="C8927" s="43" t="n">
        <f aca="false">IF(AND(B8927&gt;=0,B8926&lt;0),1,0)</f>
        <v>0</v>
      </c>
    </row>
    <row r="8928" customFormat="false" ht="12.8" hidden="false" customHeight="false" outlineLevel="0" collapsed="false">
      <c r="A8928" s="8" t="n">
        <f aca="false">A8927-0.01</f>
        <v>10.7599999999856</v>
      </c>
      <c r="B8928" s="42" t="n">
        <f aca="false">1+$F$5*$F$4*(1+$F$6)^A8928-(1+$F$5)^A8928</f>
        <v>0.436674646443991</v>
      </c>
      <c r="C8928" s="43" t="n">
        <f aca="false">IF(AND(B8928&gt;=0,B8927&lt;0),1,0)</f>
        <v>0</v>
      </c>
    </row>
    <row r="8929" customFormat="false" ht="12.8" hidden="false" customHeight="false" outlineLevel="0" collapsed="false">
      <c r="A8929" s="8" t="n">
        <f aca="false">A8928-0.01</f>
        <v>10.7499999999856</v>
      </c>
      <c r="B8929" s="42" t="n">
        <f aca="false">1+$F$5*$F$4*(1+$F$6)^A8929-(1+$F$5)^A8929</f>
        <v>0.440629472330501</v>
      </c>
      <c r="C8929" s="43" t="n">
        <f aca="false">IF(AND(B8929&gt;=0,B8928&lt;0),1,0)</f>
        <v>0</v>
      </c>
    </row>
    <row r="8930" customFormat="false" ht="12.8" hidden="false" customHeight="false" outlineLevel="0" collapsed="false">
      <c r="A8930" s="8" t="n">
        <f aca="false">A8929-0.01</f>
        <v>10.7399999999856</v>
      </c>
      <c r="B8930" s="42" t="n">
        <f aca="false">1+$F$5*$F$4*(1+$F$6)^A8930-(1+$F$5)^A8930</f>
        <v>0.444578635986733</v>
      </c>
      <c r="C8930" s="43" t="n">
        <f aca="false">IF(AND(B8930&gt;=0,B8929&lt;0),1,0)</f>
        <v>0</v>
      </c>
    </row>
    <row r="8931" customFormat="false" ht="12.8" hidden="false" customHeight="false" outlineLevel="0" collapsed="false">
      <c r="A8931" s="8" t="n">
        <f aca="false">A8930-0.01</f>
        <v>10.7299999999856</v>
      </c>
      <c r="B8931" s="42" t="n">
        <f aca="false">1+$F$5*$F$4*(1+$F$6)^A8931-(1+$F$5)^A8931</f>
        <v>0.448522144609179</v>
      </c>
      <c r="C8931" s="43" t="n">
        <f aca="false">IF(AND(B8931&gt;=0,B8930&lt;0),1,0)</f>
        <v>0</v>
      </c>
    </row>
    <row r="8932" customFormat="false" ht="12.8" hidden="false" customHeight="false" outlineLevel="0" collapsed="false">
      <c r="A8932" s="8" t="n">
        <f aca="false">A8931-0.01</f>
        <v>10.7199999999856</v>
      </c>
      <c r="B8932" s="42" t="n">
        <f aca="false">1+$F$5*$F$4*(1+$F$6)^A8932-(1+$F$5)^A8932</f>
        <v>0.45246000538537</v>
      </c>
      <c r="C8932" s="43" t="n">
        <f aca="false">IF(AND(B8932&gt;=0,B8931&lt;0),1,0)</f>
        <v>0</v>
      </c>
    </row>
    <row r="8933" customFormat="false" ht="12.8" hidden="false" customHeight="false" outlineLevel="0" collapsed="false">
      <c r="A8933" s="8" t="n">
        <f aca="false">A8932-0.01</f>
        <v>10.7099999999856</v>
      </c>
      <c r="B8933" s="42" t="n">
        <f aca="false">1+$F$5*$F$4*(1+$F$6)^A8933-(1+$F$5)^A8933</f>
        <v>0.456392225493886</v>
      </c>
      <c r="C8933" s="43" t="n">
        <f aca="false">IF(AND(B8933&gt;=0,B8932&lt;0),1,0)</f>
        <v>0</v>
      </c>
    </row>
    <row r="8934" customFormat="false" ht="12.8" hidden="false" customHeight="false" outlineLevel="0" collapsed="false">
      <c r="A8934" s="8" t="n">
        <f aca="false">A8933-0.01</f>
        <v>10.6999999999856</v>
      </c>
      <c r="B8934" s="42" t="n">
        <f aca="false">1+$F$5*$F$4*(1+$F$6)^A8934-(1+$F$5)^A8934</f>
        <v>0.460318812104366</v>
      </c>
      <c r="C8934" s="43" t="n">
        <f aca="false">IF(AND(B8934&gt;=0,B8933&lt;0),1,0)</f>
        <v>0</v>
      </c>
    </row>
    <row r="8935" customFormat="false" ht="12.8" hidden="false" customHeight="false" outlineLevel="0" collapsed="false">
      <c r="A8935" s="8" t="n">
        <f aca="false">A8934-0.01</f>
        <v>10.6899999999856</v>
      </c>
      <c r="B8935" s="42" t="n">
        <f aca="false">1+$F$5*$F$4*(1+$F$6)^A8935-(1+$F$5)^A8935</f>
        <v>0.46423977237752</v>
      </c>
      <c r="C8935" s="43" t="n">
        <f aca="false">IF(AND(B8935&gt;=0,B8934&lt;0),1,0)</f>
        <v>0</v>
      </c>
    </row>
    <row r="8936" customFormat="false" ht="12.8" hidden="false" customHeight="false" outlineLevel="0" collapsed="false">
      <c r="A8936" s="8" t="n">
        <f aca="false">A8935-0.01</f>
        <v>10.6799999999856</v>
      </c>
      <c r="B8936" s="42" t="n">
        <f aca="false">1+$F$5*$F$4*(1+$F$6)^A8936-(1+$F$5)^A8936</f>
        <v>0.46815511346514</v>
      </c>
      <c r="C8936" s="43" t="n">
        <f aca="false">IF(AND(B8936&gt;=0,B8935&lt;0),1,0)</f>
        <v>0</v>
      </c>
    </row>
    <row r="8937" customFormat="false" ht="12.8" hidden="false" customHeight="false" outlineLevel="0" collapsed="false">
      <c r="A8937" s="8" t="n">
        <f aca="false">A8936-0.01</f>
        <v>10.6699999999856</v>
      </c>
      <c r="B8937" s="42" t="n">
        <f aca="false">1+$F$5*$F$4*(1+$F$6)^A8937-(1+$F$5)^A8937</f>
        <v>0.472064842510111</v>
      </c>
      <c r="C8937" s="43" t="n">
        <f aca="false">IF(AND(B8937&gt;=0,B8936&lt;0),1,0)</f>
        <v>0</v>
      </c>
    </row>
    <row r="8938" customFormat="false" ht="12.8" hidden="false" customHeight="false" outlineLevel="0" collapsed="false">
      <c r="A8938" s="8" t="n">
        <f aca="false">A8937-0.01</f>
        <v>10.6599999999856</v>
      </c>
      <c r="B8938" s="42" t="n">
        <f aca="false">1+$F$5*$F$4*(1+$F$6)^A8938-(1+$F$5)^A8938</f>
        <v>0.475968966646419</v>
      </c>
      <c r="C8938" s="43" t="n">
        <f aca="false">IF(AND(B8938&gt;=0,B8937&lt;0),1,0)</f>
        <v>0</v>
      </c>
    </row>
    <row r="8939" customFormat="false" ht="12.8" hidden="false" customHeight="false" outlineLevel="0" collapsed="false">
      <c r="A8939" s="8" t="n">
        <f aca="false">A8938-0.01</f>
        <v>10.6499999999856</v>
      </c>
      <c r="B8939" s="42" t="n">
        <f aca="false">1+$F$5*$F$4*(1+$F$6)^A8939-(1+$F$5)^A8939</f>
        <v>0.47986749299917</v>
      </c>
      <c r="C8939" s="43" t="n">
        <f aca="false">IF(AND(B8939&gt;=0,B8938&lt;0),1,0)</f>
        <v>0</v>
      </c>
    </row>
    <row r="8940" customFormat="false" ht="12.8" hidden="false" customHeight="false" outlineLevel="0" collapsed="false">
      <c r="A8940" s="8" t="n">
        <f aca="false">A8939-0.01</f>
        <v>10.6399999999856</v>
      </c>
      <c r="B8940" s="42" t="n">
        <f aca="false">1+$F$5*$F$4*(1+$F$6)^A8940-(1+$F$5)^A8940</f>
        <v>0.483760428684592</v>
      </c>
      <c r="C8940" s="43" t="n">
        <f aca="false">IF(AND(B8940&gt;=0,B8939&lt;0),1,0)</f>
        <v>0</v>
      </c>
    </row>
    <row r="8941" customFormat="false" ht="12.8" hidden="false" customHeight="false" outlineLevel="0" collapsed="false">
      <c r="A8941" s="8" t="n">
        <f aca="false">A8940-0.01</f>
        <v>10.6299999999856</v>
      </c>
      <c r="B8941" s="42" t="n">
        <f aca="false">1+$F$5*$F$4*(1+$F$6)^A8941-(1+$F$5)^A8941</f>
        <v>0.487647780810051</v>
      </c>
      <c r="C8941" s="43" t="n">
        <f aca="false">IF(AND(B8941&gt;=0,B8940&lt;0),1,0)</f>
        <v>0</v>
      </c>
    </row>
    <row r="8942" customFormat="false" ht="12.8" hidden="false" customHeight="false" outlineLevel="0" collapsed="false">
      <c r="A8942" s="8" t="n">
        <f aca="false">A8941-0.01</f>
        <v>10.6199999999856</v>
      </c>
      <c r="B8942" s="42" t="n">
        <f aca="false">1+$F$5*$F$4*(1+$F$6)^A8942-(1+$F$5)^A8942</f>
        <v>0.491529556474061</v>
      </c>
      <c r="C8942" s="43" t="n">
        <f aca="false">IF(AND(B8942&gt;=0,B8941&lt;0),1,0)</f>
        <v>0</v>
      </c>
    </row>
    <row r="8943" customFormat="false" ht="12.8" hidden="false" customHeight="false" outlineLevel="0" collapsed="false">
      <c r="A8943" s="8" t="n">
        <f aca="false">A8942-0.01</f>
        <v>10.6099999999856</v>
      </c>
      <c r="B8943" s="42" t="n">
        <f aca="false">1+$F$5*$F$4*(1+$F$6)^A8943-(1+$F$5)^A8943</f>
        <v>0.495405762766296</v>
      </c>
      <c r="C8943" s="43" t="n">
        <f aca="false">IF(AND(B8943&gt;=0,B8942&lt;0),1,0)</f>
        <v>0</v>
      </c>
    </row>
    <row r="8944" customFormat="false" ht="12.8" hidden="false" customHeight="false" outlineLevel="0" collapsed="false">
      <c r="A8944" s="8" t="n">
        <f aca="false">A8943-0.01</f>
        <v>10.5999999999856</v>
      </c>
      <c r="B8944" s="42" t="n">
        <f aca="false">1+$F$5*$F$4*(1+$F$6)^A8944-(1+$F$5)^A8944</f>
        <v>0.499276406767596</v>
      </c>
      <c r="C8944" s="43" t="n">
        <f aca="false">IF(AND(B8944&gt;=0,B8943&lt;0),1,0)</f>
        <v>0</v>
      </c>
    </row>
    <row r="8945" customFormat="false" ht="12.8" hidden="false" customHeight="false" outlineLevel="0" collapsed="false">
      <c r="A8945" s="8" t="n">
        <f aca="false">A8944-0.01</f>
        <v>10.5899999999856</v>
      </c>
      <c r="B8945" s="42" t="n">
        <f aca="false">1+$F$5*$F$4*(1+$F$6)^A8945-(1+$F$5)^A8945</f>
        <v>0.503141495549986</v>
      </c>
      <c r="C8945" s="43" t="n">
        <f aca="false">IF(AND(B8945&gt;=0,B8944&lt;0),1,0)</f>
        <v>0</v>
      </c>
    </row>
    <row r="8946" customFormat="false" ht="12.8" hidden="false" customHeight="false" outlineLevel="0" collapsed="false">
      <c r="A8946" s="8" t="n">
        <f aca="false">A8945-0.01</f>
        <v>10.5799999999856</v>
      </c>
      <c r="B8946" s="42" t="n">
        <f aca="false">1+$F$5*$F$4*(1+$F$6)^A8946-(1+$F$5)^A8946</f>
        <v>0.507001036176683</v>
      </c>
      <c r="C8946" s="43" t="n">
        <f aca="false">IF(AND(B8946&gt;=0,B8945&lt;0),1,0)</f>
        <v>0</v>
      </c>
    </row>
    <row r="8947" customFormat="false" ht="12.8" hidden="false" customHeight="false" outlineLevel="0" collapsed="false">
      <c r="A8947" s="8" t="n">
        <f aca="false">A8946-0.01</f>
        <v>10.5699999999856</v>
      </c>
      <c r="B8947" s="42" t="n">
        <f aca="false">1+$F$5*$F$4*(1+$F$6)^A8947-(1+$F$5)^A8947</f>
        <v>0.510855035702103</v>
      </c>
      <c r="C8947" s="43" t="n">
        <f aca="false">IF(AND(B8947&gt;=0,B8946&lt;0),1,0)</f>
        <v>0</v>
      </c>
    </row>
    <row r="8948" customFormat="false" ht="12.8" hidden="false" customHeight="false" outlineLevel="0" collapsed="false">
      <c r="A8948" s="8" t="n">
        <f aca="false">A8947-0.01</f>
        <v>10.5599999999856</v>
      </c>
      <c r="B8948" s="42" t="n">
        <f aca="false">1+$F$5*$F$4*(1+$F$6)^A8948-(1+$F$5)^A8948</f>
        <v>0.51470350117188</v>
      </c>
      <c r="C8948" s="43" t="n">
        <f aca="false">IF(AND(B8948&gt;=0,B8947&lt;0),1,0)</f>
        <v>0</v>
      </c>
    </row>
    <row r="8949" customFormat="false" ht="12.8" hidden="false" customHeight="false" outlineLevel="0" collapsed="false">
      <c r="A8949" s="8" t="n">
        <f aca="false">A8948-0.01</f>
        <v>10.5499999999856</v>
      </c>
      <c r="B8949" s="42" t="n">
        <f aca="false">1+$F$5*$F$4*(1+$F$6)^A8949-(1+$F$5)^A8949</f>
        <v>0.518546439622868</v>
      </c>
      <c r="C8949" s="43" t="n">
        <f aca="false">IF(AND(B8949&gt;=0,B8948&lt;0),1,0)</f>
        <v>0</v>
      </c>
    </row>
    <row r="8950" customFormat="false" ht="12.8" hidden="false" customHeight="false" outlineLevel="0" collapsed="false">
      <c r="A8950" s="8" t="n">
        <f aca="false">A8949-0.01</f>
        <v>10.5399999999856</v>
      </c>
      <c r="B8950" s="42" t="n">
        <f aca="false">1+$F$5*$F$4*(1+$F$6)^A8950-(1+$F$5)^A8950</f>
        <v>0.522383858083158</v>
      </c>
      <c r="C8950" s="43" t="n">
        <f aca="false">IF(AND(B8950&gt;=0,B8949&lt;0),1,0)</f>
        <v>0</v>
      </c>
    </row>
    <row r="8951" customFormat="false" ht="12.8" hidden="false" customHeight="false" outlineLevel="0" collapsed="false">
      <c r="A8951" s="8" t="n">
        <f aca="false">A8950-0.01</f>
        <v>10.5299999999856</v>
      </c>
      <c r="B8951" s="42" t="n">
        <f aca="false">1+$F$5*$F$4*(1+$F$6)^A8951-(1+$F$5)^A8951</f>
        <v>0.52621576357209</v>
      </c>
      <c r="C8951" s="43" t="n">
        <f aca="false">IF(AND(B8951&gt;=0,B8950&lt;0),1,0)</f>
        <v>0</v>
      </c>
    </row>
    <row r="8952" customFormat="false" ht="12.8" hidden="false" customHeight="false" outlineLevel="0" collapsed="false">
      <c r="A8952" s="8" t="n">
        <f aca="false">A8951-0.01</f>
        <v>10.5199999999856</v>
      </c>
      <c r="B8952" s="42" t="n">
        <f aca="false">1+$F$5*$F$4*(1+$F$6)^A8952-(1+$F$5)^A8952</f>
        <v>0.530042163100259</v>
      </c>
      <c r="C8952" s="43" t="n">
        <f aca="false">IF(AND(B8952&gt;=0,B8951&lt;0),1,0)</f>
        <v>0</v>
      </c>
    </row>
    <row r="8953" customFormat="false" ht="12.8" hidden="false" customHeight="false" outlineLevel="0" collapsed="false">
      <c r="A8953" s="8" t="n">
        <f aca="false">A8952-0.01</f>
        <v>10.5099999999856</v>
      </c>
      <c r="B8953" s="42" t="n">
        <f aca="false">1+$F$5*$F$4*(1+$F$6)^A8953-(1+$F$5)^A8953</f>
        <v>0.533863063669525</v>
      </c>
      <c r="C8953" s="43" t="n">
        <f aca="false">IF(AND(B8953&gt;=0,B8952&lt;0),1,0)</f>
        <v>0</v>
      </c>
    </row>
    <row r="8954" customFormat="false" ht="12.8" hidden="false" customHeight="false" outlineLevel="0" collapsed="false">
      <c r="A8954" s="8" t="n">
        <f aca="false">A8953-0.01</f>
        <v>10.4999999999856</v>
      </c>
      <c r="B8954" s="42" t="n">
        <f aca="false">1+$F$5*$F$4*(1+$F$6)^A8954-(1+$F$5)^A8954</f>
        <v>0.537678472273035</v>
      </c>
      <c r="C8954" s="43" t="n">
        <f aca="false">IF(AND(B8954&gt;=0,B8953&lt;0),1,0)</f>
        <v>0</v>
      </c>
    </row>
    <row r="8955" customFormat="false" ht="12.8" hidden="false" customHeight="false" outlineLevel="0" collapsed="false">
      <c r="A8955" s="8" t="n">
        <f aca="false">A8954-0.01</f>
        <v>10.4899999999856</v>
      </c>
      <c r="B8955" s="42" t="n">
        <f aca="false">1+$F$5*$F$4*(1+$F$6)^A8955-(1+$F$5)^A8955</f>
        <v>0.541488395895216</v>
      </c>
      <c r="C8955" s="43" t="n">
        <f aca="false">IF(AND(B8955&gt;=0,B8954&lt;0),1,0)</f>
        <v>0</v>
      </c>
    </row>
    <row r="8956" customFormat="false" ht="12.8" hidden="false" customHeight="false" outlineLevel="0" collapsed="false">
      <c r="A8956" s="8" t="n">
        <f aca="false">A8955-0.01</f>
        <v>10.4799999999856</v>
      </c>
      <c r="B8956" s="42" t="n">
        <f aca="false">1+$F$5*$F$4*(1+$F$6)^A8956-(1+$F$5)^A8956</f>
        <v>0.545292841511803</v>
      </c>
      <c r="C8956" s="43" t="n">
        <f aca="false">IF(AND(B8956&gt;=0,B8955&lt;0),1,0)</f>
        <v>0</v>
      </c>
    </row>
    <row r="8957" customFormat="false" ht="12.8" hidden="false" customHeight="false" outlineLevel="0" collapsed="false">
      <c r="A8957" s="8" t="n">
        <f aca="false">A8956-0.01</f>
        <v>10.4699999999856</v>
      </c>
      <c r="B8957" s="42" t="n">
        <f aca="false">1+$F$5*$F$4*(1+$F$6)^A8957-(1+$F$5)^A8957</f>
        <v>0.549091816089838</v>
      </c>
      <c r="C8957" s="43" t="n">
        <f aca="false">IF(AND(B8957&gt;=0,B8956&lt;0),1,0)</f>
        <v>0</v>
      </c>
    </row>
    <row r="8958" customFormat="false" ht="12.8" hidden="false" customHeight="false" outlineLevel="0" collapsed="false">
      <c r="A8958" s="8" t="n">
        <f aca="false">A8957-0.01</f>
        <v>10.4599999999856</v>
      </c>
      <c r="B8958" s="42" t="n">
        <f aca="false">1+$F$5*$F$4*(1+$F$6)^A8958-(1+$F$5)^A8958</f>
        <v>0.552885326587686</v>
      </c>
      <c r="C8958" s="43" t="n">
        <f aca="false">IF(AND(B8958&gt;=0,B8957&lt;0),1,0)</f>
        <v>0</v>
      </c>
    </row>
    <row r="8959" customFormat="false" ht="12.8" hidden="false" customHeight="false" outlineLevel="0" collapsed="false">
      <c r="A8959" s="8" t="n">
        <f aca="false">A8958-0.01</f>
        <v>10.4499999999856</v>
      </c>
      <c r="B8959" s="42" t="n">
        <f aca="false">1+$F$5*$F$4*(1+$F$6)^A8959-(1+$F$5)^A8959</f>
        <v>0.556673379955046</v>
      </c>
      <c r="C8959" s="43" t="n">
        <f aca="false">IF(AND(B8959&gt;=0,B8958&lt;0),1,0)</f>
        <v>0</v>
      </c>
    </row>
    <row r="8960" customFormat="false" ht="12.8" hidden="false" customHeight="false" outlineLevel="0" collapsed="false">
      <c r="A8960" s="8" t="n">
        <f aca="false">A8959-0.01</f>
        <v>10.4399999999856</v>
      </c>
      <c r="B8960" s="42" t="n">
        <f aca="false">1+$F$5*$F$4*(1+$F$6)^A8960-(1+$F$5)^A8960</f>
        <v>0.560455983132958</v>
      </c>
      <c r="C8960" s="43" t="n">
        <f aca="false">IF(AND(B8960&gt;=0,B8959&lt;0),1,0)</f>
        <v>0</v>
      </c>
    </row>
    <row r="8961" customFormat="false" ht="12.8" hidden="false" customHeight="false" outlineLevel="0" collapsed="false">
      <c r="A8961" s="8" t="n">
        <f aca="false">A8960-0.01</f>
        <v>10.4299999999856</v>
      </c>
      <c r="B8961" s="42" t="n">
        <f aca="false">1+$F$5*$F$4*(1+$F$6)^A8961-(1+$F$5)^A8961</f>
        <v>0.564233143053819</v>
      </c>
      <c r="C8961" s="43" t="n">
        <f aca="false">IF(AND(B8961&gt;=0,B8960&lt;0),1,0)</f>
        <v>0</v>
      </c>
    </row>
    <row r="8962" customFormat="false" ht="12.8" hidden="false" customHeight="false" outlineLevel="0" collapsed="false">
      <c r="A8962" s="8" t="n">
        <f aca="false">A8961-0.01</f>
        <v>10.4199999999856</v>
      </c>
      <c r="B8962" s="42" t="n">
        <f aca="false">1+$F$5*$F$4*(1+$F$6)^A8962-(1+$F$5)^A8962</f>
        <v>0.56800486664139</v>
      </c>
      <c r="C8962" s="43" t="n">
        <f aca="false">IF(AND(B8962&gt;=0,B8961&lt;0),1,0)</f>
        <v>0</v>
      </c>
    </row>
    <row r="8963" customFormat="false" ht="12.8" hidden="false" customHeight="false" outlineLevel="0" collapsed="false">
      <c r="A8963" s="8" t="n">
        <f aca="false">A8962-0.01</f>
        <v>10.4099999999856</v>
      </c>
      <c r="B8963" s="42" t="n">
        <f aca="false">1+$F$5*$F$4*(1+$F$6)^A8963-(1+$F$5)^A8963</f>
        <v>0.571771160810808</v>
      </c>
      <c r="C8963" s="43" t="n">
        <f aca="false">IF(AND(B8963&gt;=0,B8962&lt;0),1,0)</f>
        <v>0</v>
      </c>
    </row>
    <row r="8964" customFormat="false" ht="12.8" hidden="false" customHeight="false" outlineLevel="0" collapsed="false">
      <c r="A8964" s="8" t="n">
        <f aca="false">A8963-0.01</f>
        <v>10.3999999999856</v>
      </c>
      <c r="B8964" s="42" t="n">
        <f aca="false">1+$F$5*$F$4*(1+$F$6)^A8964-(1+$F$5)^A8964</f>
        <v>0.575532032468595</v>
      </c>
      <c r="C8964" s="43" t="n">
        <f aca="false">IF(AND(B8964&gt;=0,B8963&lt;0),1,0)</f>
        <v>0</v>
      </c>
    </row>
    <row r="8965" customFormat="false" ht="12.8" hidden="false" customHeight="false" outlineLevel="0" collapsed="false">
      <c r="A8965" s="8" t="n">
        <f aca="false">A8964-0.01</f>
        <v>10.3899999999856</v>
      </c>
      <c r="B8965" s="42" t="n">
        <f aca="false">1+$F$5*$F$4*(1+$F$6)^A8965-(1+$F$5)^A8965</f>
        <v>0.579287488512673</v>
      </c>
      <c r="C8965" s="43" t="n">
        <f aca="false">IF(AND(B8965&gt;=0,B8964&lt;0),1,0)</f>
        <v>0</v>
      </c>
    </row>
    <row r="8966" customFormat="false" ht="12.8" hidden="false" customHeight="false" outlineLevel="0" collapsed="false">
      <c r="A8966" s="8" t="n">
        <f aca="false">A8965-0.01</f>
        <v>10.3799999999856</v>
      </c>
      <c r="B8966" s="42" t="n">
        <f aca="false">1+$F$5*$F$4*(1+$F$6)^A8966-(1+$F$5)^A8966</f>
        <v>0.583037535832369</v>
      </c>
      <c r="C8966" s="43" t="n">
        <f aca="false">IF(AND(B8966&gt;=0,B8965&lt;0),1,0)</f>
        <v>0</v>
      </c>
    </row>
    <row r="8967" customFormat="false" ht="12.8" hidden="false" customHeight="false" outlineLevel="0" collapsed="false">
      <c r="A8967" s="8" t="n">
        <f aca="false">A8966-0.01</f>
        <v>10.3699999999856</v>
      </c>
      <c r="B8967" s="42" t="n">
        <f aca="false">1+$F$5*$F$4*(1+$F$6)^A8967-(1+$F$5)^A8967</f>
        <v>0.586782181308429</v>
      </c>
      <c r="C8967" s="43" t="n">
        <f aca="false">IF(AND(B8967&gt;=0,B8966&lt;0),1,0)</f>
        <v>0</v>
      </c>
    </row>
    <row r="8968" customFormat="false" ht="12.8" hidden="false" customHeight="false" outlineLevel="0" collapsed="false">
      <c r="A8968" s="8" t="n">
        <f aca="false">A8967-0.01</f>
        <v>10.3599999999856</v>
      </c>
      <c r="B8968" s="42" t="n">
        <f aca="false">1+$F$5*$F$4*(1+$F$6)^A8968-(1+$F$5)^A8968</f>
        <v>0.590521431813028</v>
      </c>
      <c r="C8968" s="43" t="n">
        <f aca="false">IF(AND(B8968&gt;=0,B8967&lt;0),1,0)</f>
        <v>0</v>
      </c>
    </row>
    <row r="8969" customFormat="false" ht="12.8" hidden="false" customHeight="false" outlineLevel="0" collapsed="false">
      <c r="A8969" s="8" t="n">
        <f aca="false">A8968-0.01</f>
        <v>10.3499999999856</v>
      </c>
      <c r="B8969" s="42" t="n">
        <f aca="false">1+$F$5*$F$4*(1+$F$6)^A8969-(1+$F$5)^A8969</f>
        <v>0.594255294209785</v>
      </c>
      <c r="C8969" s="43" t="n">
        <f aca="false">IF(AND(B8969&gt;=0,B8968&lt;0),1,0)</f>
        <v>0</v>
      </c>
    </row>
    <row r="8970" customFormat="false" ht="12.8" hidden="false" customHeight="false" outlineLevel="0" collapsed="false">
      <c r="A8970" s="8" t="n">
        <f aca="false">A8969-0.01</f>
        <v>10.3399999999856</v>
      </c>
      <c r="B8970" s="42" t="n">
        <f aca="false">1+$F$5*$F$4*(1+$F$6)^A8970-(1+$F$5)^A8970</f>
        <v>0.597983775353762</v>
      </c>
      <c r="C8970" s="43" t="n">
        <f aca="false">IF(AND(B8970&gt;=0,B8969&lt;0),1,0)</f>
        <v>0</v>
      </c>
    </row>
    <row r="8971" customFormat="false" ht="12.8" hidden="false" customHeight="false" outlineLevel="0" collapsed="false">
      <c r="A8971" s="8" t="n">
        <f aca="false">A8970-0.01</f>
        <v>10.3299999999856</v>
      </c>
      <c r="B8971" s="42" t="n">
        <f aca="false">1+$F$5*$F$4*(1+$F$6)^A8971-(1+$F$5)^A8971</f>
        <v>0.601706882091487</v>
      </c>
      <c r="C8971" s="43" t="n">
        <f aca="false">IF(AND(B8971&gt;=0,B8970&lt;0),1,0)</f>
        <v>0</v>
      </c>
    </row>
    <row r="8972" customFormat="false" ht="12.8" hidden="false" customHeight="false" outlineLevel="0" collapsed="false">
      <c r="A8972" s="8" t="n">
        <f aca="false">A8971-0.01</f>
        <v>10.3199999999856</v>
      </c>
      <c r="B8972" s="42" t="n">
        <f aca="false">1+$F$5*$F$4*(1+$F$6)^A8972-(1+$F$5)^A8972</f>
        <v>0.605424621260958</v>
      </c>
      <c r="C8972" s="43" t="n">
        <f aca="false">IF(AND(B8972&gt;=0,B8971&lt;0),1,0)</f>
        <v>0</v>
      </c>
    </row>
    <row r="8973" customFormat="false" ht="12.8" hidden="false" customHeight="false" outlineLevel="0" collapsed="false">
      <c r="A8973" s="8" t="n">
        <f aca="false">A8972-0.01</f>
        <v>10.3099999999856</v>
      </c>
      <c r="B8973" s="42" t="n">
        <f aca="false">1+$F$5*$F$4*(1+$F$6)^A8973-(1+$F$5)^A8973</f>
        <v>0.609136999691656</v>
      </c>
      <c r="C8973" s="43" t="n">
        <f aca="false">IF(AND(B8973&gt;=0,B8972&lt;0),1,0)</f>
        <v>0</v>
      </c>
    </row>
    <row r="8974" customFormat="false" ht="12.8" hidden="false" customHeight="false" outlineLevel="0" collapsed="false">
      <c r="A8974" s="8" t="n">
        <f aca="false">A8973-0.01</f>
        <v>10.2999999999856</v>
      </c>
      <c r="B8974" s="42" t="n">
        <f aca="false">1+$F$5*$F$4*(1+$F$6)^A8974-(1+$F$5)^A8974</f>
        <v>0.612844024204554</v>
      </c>
      <c r="C8974" s="43" t="n">
        <f aca="false">IF(AND(B8974&gt;=0,B8973&lt;0),1,0)</f>
        <v>0</v>
      </c>
    </row>
    <row r="8975" customFormat="false" ht="12.8" hidden="false" customHeight="false" outlineLevel="0" collapsed="false">
      <c r="A8975" s="8" t="n">
        <f aca="false">A8974-0.01</f>
        <v>10.2899999999856</v>
      </c>
      <c r="B8975" s="42" t="n">
        <f aca="false">1+$F$5*$F$4*(1+$F$6)^A8975-(1+$F$5)^A8975</f>
        <v>0.616545701612129</v>
      </c>
      <c r="C8975" s="43" t="n">
        <f aca="false">IF(AND(B8975&gt;=0,B8974&lt;0),1,0)</f>
        <v>0</v>
      </c>
    </row>
    <row r="8976" customFormat="false" ht="12.8" hidden="false" customHeight="false" outlineLevel="0" collapsed="false">
      <c r="A8976" s="8" t="n">
        <f aca="false">A8975-0.01</f>
        <v>10.2799999999856</v>
      </c>
      <c r="B8976" s="42" t="n">
        <f aca="false">1+$F$5*$F$4*(1+$F$6)^A8976-(1+$F$5)^A8976</f>
        <v>0.620242038718369</v>
      </c>
      <c r="C8976" s="43" t="n">
        <f aca="false">IF(AND(B8976&gt;=0,B8975&lt;0),1,0)</f>
        <v>0</v>
      </c>
    </row>
    <row r="8977" customFormat="false" ht="12.8" hidden="false" customHeight="false" outlineLevel="0" collapsed="false">
      <c r="A8977" s="8" t="n">
        <f aca="false">A8976-0.01</f>
        <v>10.2699999999856</v>
      </c>
      <c r="B8977" s="42" t="n">
        <f aca="false">1+$F$5*$F$4*(1+$F$6)^A8977-(1+$F$5)^A8977</f>
        <v>0.62393304231879</v>
      </c>
      <c r="C8977" s="43" t="n">
        <f aca="false">IF(AND(B8977&gt;=0,B8976&lt;0),1,0)</f>
        <v>0</v>
      </c>
    </row>
    <row r="8978" customFormat="false" ht="12.8" hidden="false" customHeight="false" outlineLevel="0" collapsed="false">
      <c r="A8978" s="8" t="n">
        <f aca="false">A8977-0.01</f>
        <v>10.2599999999856</v>
      </c>
      <c r="B8978" s="42" t="n">
        <f aca="false">1+$F$5*$F$4*(1+$F$6)^A8978-(1+$F$5)^A8978</f>
        <v>0.627618719200442</v>
      </c>
      <c r="C8978" s="43" t="n">
        <f aca="false">IF(AND(B8978&gt;=0,B8977&lt;0),1,0)</f>
        <v>0</v>
      </c>
    </row>
    <row r="8979" customFormat="false" ht="12.8" hidden="false" customHeight="false" outlineLevel="0" collapsed="false">
      <c r="A8979" s="8" t="n">
        <f aca="false">A8978-0.01</f>
        <v>10.2499999999856</v>
      </c>
      <c r="B8979" s="42" t="n">
        <f aca="false">1+$F$5*$F$4*(1+$F$6)^A8979-(1+$F$5)^A8979</f>
        <v>0.631299076141921</v>
      </c>
      <c r="C8979" s="43" t="n">
        <f aca="false">IF(AND(B8979&gt;=0,B8978&lt;0),1,0)</f>
        <v>0</v>
      </c>
    </row>
    <row r="8980" customFormat="false" ht="12.8" hidden="false" customHeight="false" outlineLevel="0" collapsed="false">
      <c r="A8980" s="8" t="n">
        <f aca="false">A8979-0.01</f>
        <v>10.2399999999856</v>
      </c>
      <c r="B8980" s="42" t="n">
        <f aca="false">1+$F$5*$F$4*(1+$F$6)^A8980-(1+$F$5)^A8980</f>
        <v>0.634974119913373</v>
      </c>
      <c r="C8980" s="43" t="n">
        <f aca="false">IF(AND(B8980&gt;=0,B8979&lt;0),1,0)</f>
        <v>0</v>
      </c>
    </row>
    <row r="8981" customFormat="false" ht="12.8" hidden="false" customHeight="false" outlineLevel="0" collapsed="false">
      <c r="A8981" s="8" t="n">
        <f aca="false">A8980-0.01</f>
        <v>10.2299999999856</v>
      </c>
      <c r="B8981" s="42" t="n">
        <f aca="false">1+$F$5*$F$4*(1+$F$6)^A8981-(1+$F$5)^A8981</f>
        <v>0.63864385727652</v>
      </c>
      <c r="C8981" s="43" t="n">
        <f aca="false">IF(AND(B8981&gt;=0,B8980&lt;0),1,0)</f>
        <v>0</v>
      </c>
    </row>
    <row r="8982" customFormat="false" ht="12.8" hidden="false" customHeight="false" outlineLevel="0" collapsed="false">
      <c r="A8982" s="8" t="n">
        <f aca="false">A8981-0.01</f>
        <v>10.2199999999856</v>
      </c>
      <c r="B8982" s="42" t="n">
        <f aca="false">1+$F$5*$F$4*(1+$F$6)^A8982-(1+$F$5)^A8982</f>
        <v>0.642308294984653</v>
      </c>
      <c r="C8982" s="43" t="n">
        <f aca="false">IF(AND(B8982&gt;=0,B8981&lt;0),1,0)</f>
        <v>0</v>
      </c>
    </row>
    <row r="8983" customFormat="false" ht="12.8" hidden="false" customHeight="false" outlineLevel="0" collapsed="false">
      <c r="A8983" s="8" t="n">
        <f aca="false">A8982-0.01</f>
        <v>10.2099999999856</v>
      </c>
      <c r="B8983" s="42" t="n">
        <f aca="false">1+$F$5*$F$4*(1+$F$6)^A8983-(1+$F$5)^A8983</f>
        <v>0.645967439782655</v>
      </c>
      <c r="C8983" s="43" t="n">
        <f aca="false">IF(AND(B8983&gt;=0,B8982&lt;0),1,0)</f>
        <v>0</v>
      </c>
    </row>
    <row r="8984" customFormat="false" ht="12.8" hidden="false" customHeight="false" outlineLevel="0" collapsed="false">
      <c r="A8984" s="8" t="n">
        <f aca="false">A8983-0.01</f>
        <v>10.1999999999856</v>
      </c>
      <c r="B8984" s="42" t="n">
        <f aca="false">1+$F$5*$F$4*(1+$F$6)^A8984-(1+$F$5)^A8984</f>
        <v>0.649621298407002</v>
      </c>
      <c r="C8984" s="43" t="n">
        <f aca="false">IF(AND(B8984&gt;=0,B8983&lt;0),1,0)</f>
        <v>0</v>
      </c>
    </row>
    <row r="8985" customFormat="false" ht="12.8" hidden="false" customHeight="false" outlineLevel="0" collapsed="false">
      <c r="A8985" s="8" t="n">
        <f aca="false">A8984-0.01</f>
        <v>10.1899999999856</v>
      </c>
      <c r="B8985" s="42" t="n">
        <f aca="false">1+$F$5*$F$4*(1+$F$6)^A8985-(1+$F$5)^A8985</f>
        <v>0.653269877585783</v>
      </c>
      <c r="C8985" s="43" t="n">
        <f aca="false">IF(AND(B8985&gt;=0,B8984&lt;0),1,0)</f>
        <v>0</v>
      </c>
    </row>
    <row r="8986" customFormat="false" ht="12.8" hidden="false" customHeight="false" outlineLevel="0" collapsed="false">
      <c r="A8986" s="8" t="n">
        <f aca="false">A8985-0.01</f>
        <v>10.1799999999856</v>
      </c>
      <c r="B8986" s="42" t="n">
        <f aca="false">1+$F$5*$F$4*(1+$F$6)^A8986-(1+$F$5)^A8986</f>
        <v>0.656913184038704</v>
      </c>
      <c r="C8986" s="43" t="n">
        <f aca="false">IF(AND(B8986&gt;=0,B8985&lt;0),1,0)</f>
        <v>0</v>
      </c>
    </row>
    <row r="8987" customFormat="false" ht="12.8" hidden="false" customHeight="false" outlineLevel="0" collapsed="false">
      <c r="A8987" s="8" t="n">
        <f aca="false">A8986-0.01</f>
        <v>10.1699999999856</v>
      </c>
      <c r="B8987" s="42" t="n">
        <f aca="false">1+$F$5*$F$4*(1+$F$6)^A8987-(1+$F$5)^A8987</f>
        <v>0.660551224477097</v>
      </c>
      <c r="C8987" s="43" t="n">
        <f aca="false">IF(AND(B8987&gt;=0,B8986&lt;0),1,0)</f>
        <v>0</v>
      </c>
    </row>
    <row r="8988" customFormat="false" ht="12.8" hidden="false" customHeight="false" outlineLevel="0" collapsed="false">
      <c r="A8988" s="8" t="n">
        <f aca="false">A8987-0.01</f>
        <v>10.1599999999856</v>
      </c>
      <c r="B8988" s="42" t="n">
        <f aca="false">1+$F$5*$F$4*(1+$F$6)^A8988-(1+$F$5)^A8988</f>
        <v>0.664184005603937</v>
      </c>
      <c r="C8988" s="43" t="n">
        <f aca="false">IF(AND(B8988&gt;=0,B8987&lt;0),1,0)</f>
        <v>0</v>
      </c>
    </row>
    <row r="8989" customFormat="false" ht="12.8" hidden="false" customHeight="false" outlineLevel="0" collapsed="false">
      <c r="A8989" s="8" t="n">
        <f aca="false">A8988-0.01</f>
        <v>10.1499999999856</v>
      </c>
      <c r="B8989" s="42" t="n">
        <f aca="false">1+$F$5*$F$4*(1+$F$6)^A8989-(1+$F$5)^A8989</f>
        <v>0.667811534113848</v>
      </c>
      <c r="C8989" s="43" t="n">
        <f aca="false">IF(AND(B8989&gt;=0,B8988&lt;0),1,0)</f>
        <v>0</v>
      </c>
    </row>
    <row r="8990" customFormat="false" ht="12.8" hidden="false" customHeight="false" outlineLevel="0" collapsed="false">
      <c r="A8990" s="8" t="n">
        <f aca="false">A8989-0.01</f>
        <v>10.1399999999856</v>
      </c>
      <c r="B8990" s="42" t="n">
        <f aca="false">1+$F$5*$F$4*(1+$F$6)^A8990-(1+$F$5)^A8990</f>
        <v>0.671433816693112</v>
      </c>
      <c r="C8990" s="43" t="n">
        <f aca="false">IF(AND(B8990&gt;=0,B8989&lt;0),1,0)</f>
        <v>0</v>
      </c>
    </row>
    <row r="8991" customFormat="false" ht="12.8" hidden="false" customHeight="false" outlineLevel="0" collapsed="false">
      <c r="A8991" s="8" t="n">
        <f aca="false">A8990-0.01</f>
        <v>10.1299999999856</v>
      </c>
      <c r="B8991" s="42" t="n">
        <f aca="false">1+$F$5*$F$4*(1+$F$6)^A8991-(1+$F$5)^A8991</f>
        <v>0.675050860019683</v>
      </c>
      <c r="C8991" s="43" t="n">
        <f aca="false">IF(AND(B8991&gt;=0,B8990&lt;0),1,0)</f>
        <v>0</v>
      </c>
    </row>
    <row r="8992" customFormat="false" ht="12.8" hidden="false" customHeight="false" outlineLevel="0" collapsed="false">
      <c r="A8992" s="8" t="n">
        <f aca="false">A8991-0.01</f>
        <v>10.1199999999856</v>
      </c>
      <c r="B8992" s="42" t="n">
        <f aca="false">1+$F$5*$F$4*(1+$F$6)^A8992-(1+$F$5)^A8992</f>
        <v>0.678662670763196</v>
      </c>
      <c r="C8992" s="43" t="n">
        <f aca="false">IF(AND(B8992&gt;=0,B8991&lt;0),1,0)</f>
        <v>0</v>
      </c>
    </row>
    <row r="8993" customFormat="false" ht="12.8" hidden="false" customHeight="false" outlineLevel="0" collapsed="false">
      <c r="A8993" s="8" t="n">
        <f aca="false">A8992-0.01</f>
        <v>10.1099999999856</v>
      </c>
      <c r="B8993" s="42" t="n">
        <f aca="false">1+$F$5*$F$4*(1+$F$6)^A8993-(1+$F$5)^A8993</f>
        <v>0.682269255584978</v>
      </c>
      <c r="C8993" s="43" t="n">
        <f aca="false">IF(AND(B8993&gt;=0,B8992&lt;0),1,0)</f>
        <v>0</v>
      </c>
    </row>
    <row r="8994" customFormat="false" ht="12.8" hidden="false" customHeight="false" outlineLevel="0" collapsed="false">
      <c r="A8994" s="8" t="n">
        <f aca="false">A8993-0.01</f>
        <v>10.0999999999856</v>
      </c>
      <c r="B8994" s="42" t="n">
        <f aca="false">1+$F$5*$F$4*(1+$F$6)^A8994-(1+$F$5)^A8994</f>
        <v>0.685870621138053</v>
      </c>
      <c r="C8994" s="43" t="n">
        <f aca="false">IF(AND(B8994&gt;=0,B8993&lt;0),1,0)</f>
        <v>0</v>
      </c>
    </row>
    <row r="8995" customFormat="false" ht="12.8" hidden="false" customHeight="false" outlineLevel="0" collapsed="false">
      <c r="A8995" s="8" t="n">
        <f aca="false">A8994-0.01</f>
        <v>10.0899999999856</v>
      </c>
      <c r="B8995" s="42" t="n">
        <f aca="false">1+$F$5*$F$4*(1+$F$6)^A8995-(1+$F$5)^A8995</f>
        <v>0.689466774067162</v>
      </c>
      <c r="C8995" s="43" t="n">
        <f aca="false">IF(AND(B8995&gt;=0,B8994&lt;0),1,0)</f>
        <v>0</v>
      </c>
    </row>
    <row r="8996" customFormat="false" ht="12.8" hidden="false" customHeight="false" outlineLevel="0" collapsed="false">
      <c r="A8996" s="8" t="n">
        <f aca="false">A8995-0.01</f>
        <v>10.0799999999856</v>
      </c>
      <c r="B8996" s="42" t="n">
        <f aca="false">1+$F$5*$F$4*(1+$F$6)^A8996-(1+$F$5)^A8996</f>
        <v>0.693057721008764</v>
      </c>
      <c r="C8996" s="43" t="n">
        <f aca="false">IF(AND(B8996&gt;=0,B8995&lt;0),1,0)</f>
        <v>0</v>
      </c>
    </row>
    <row r="8997" customFormat="false" ht="12.8" hidden="false" customHeight="false" outlineLevel="0" collapsed="false">
      <c r="A8997" s="8" t="n">
        <f aca="false">A8996-0.01</f>
        <v>10.0699999999856</v>
      </c>
      <c r="B8997" s="42" t="n">
        <f aca="false">1+$F$5*$F$4*(1+$F$6)^A8997-(1+$F$5)^A8997</f>
        <v>0.696643468591053</v>
      </c>
      <c r="C8997" s="43" t="n">
        <f aca="false">IF(AND(B8997&gt;=0,B8996&lt;0),1,0)</f>
        <v>0</v>
      </c>
    </row>
    <row r="8998" customFormat="false" ht="12.8" hidden="false" customHeight="false" outlineLevel="0" collapsed="false">
      <c r="A8998" s="8" t="n">
        <f aca="false">A8997-0.01</f>
        <v>10.0599999999856</v>
      </c>
      <c r="B8998" s="42" t="n">
        <f aca="false">1+$F$5*$F$4*(1+$F$6)^A8998-(1+$F$5)^A8998</f>
        <v>0.700224023433963</v>
      </c>
      <c r="C8998" s="43" t="n">
        <f aca="false">IF(AND(B8998&gt;=0,B8997&lt;0),1,0)</f>
        <v>0</v>
      </c>
    </row>
    <row r="8999" customFormat="false" ht="12.8" hidden="false" customHeight="false" outlineLevel="0" collapsed="false">
      <c r="A8999" s="8" t="n">
        <f aca="false">A8998-0.01</f>
        <v>10.0499999999856</v>
      </c>
      <c r="B8999" s="42" t="n">
        <f aca="false">1+$F$5*$F$4*(1+$F$6)^A8999-(1+$F$5)^A8999</f>
        <v>0.703799392149183</v>
      </c>
      <c r="C8999" s="43" t="n">
        <f aca="false">IF(AND(B8999&gt;=0,B8998&lt;0),1,0)</f>
        <v>0</v>
      </c>
    </row>
    <row r="9000" customFormat="false" ht="12.8" hidden="false" customHeight="false" outlineLevel="0" collapsed="false">
      <c r="A9000" s="8" t="n">
        <f aca="false">A8999-0.01</f>
        <v>10.0399999999856</v>
      </c>
      <c r="B9000" s="42" t="n">
        <f aca="false">1+$F$5*$F$4*(1+$F$6)^A9000-(1+$F$5)^A9000</f>
        <v>0.707369581340164</v>
      </c>
      <c r="C9000" s="43" t="n">
        <f aca="false">IF(AND(B9000&gt;=0,B8999&lt;0),1,0)</f>
        <v>0</v>
      </c>
    </row>
    <row r="9001" customFormat="false" ht="12.8" hidden="false" customHeight="false" outlineLevel="0" collapsed="false">
      <c r="A9001" s="8" t="n">
        <f aca="false">A9000-0.01</f>
        <v>10.0299999999856</v>
      </c>
      <c r="B9001" s="42" t="n">
        <f aca="false">1+$F$5*$F$4*(1+$F$6)^A9001-(1+$F$5)^A9001</f>
        <v>0.71093459760213</v>
      </c>
      <c r="C9001" s="43" t="n">
        <f aca="false">IF(AND(B9001&gt;=0,B9000&lt;0),1,0)</f>
        <v>0</v>
      </c>
    </row>
    <row r="9002" customFormat="false" ht="12.8" hidden="false" customHeight="false" outlineLevel="0" collapsed="false">
      <c r="A9002" s="8" t="n">
        <f aca="false">A9001-0.01</f>
        <v>10.0199999999856</v>
      </c>
      <c r="B9002" s="42" t="n">
        <f aca="false">1+$F$5*$F$4*(1+$F$6)^A9002-(1+$F$5)^A9002</f>
        <v>0.714494447522086</v>
      </c>
      <c r="C9002" s="43" t="n">
        <f aca="false">IF(AND(B9002&gt;=0,B9001&lt;0),1,0)</f>
        <v>0</v>
      </c>
    </row>
    <row r="9003" customFormat="false" ht="12.8" hidden="false" customHeight="false" outlineLevel="0" collapsed="false">
      <c r="A9003" s="8" t="n">
        <f aca="false">A9002-0.01</f>
        <v>10.0099999999856</v>
      </c>
      <c r="B9003" s="42" t="n">
        <f aca="false">1+$F$5*$F$4*(1+$F$6)^A9003-(1+$F$5)^A9003</f>
        <v>0.718049137678838</v>
      </c>
      <c r="C9003" s="43" t="n">
        <f aca="false">IF(AND(B9003&gt;=0,B9002&lt;0),1,0)</f>
        <v>0</v>
      </c>
    </row>
    <row r="9004" customFormat="false" ht="12.8" hidden="false" customHeight="false" outlineLevel="0" collapsed="false">
      <c r="A9004" s="8" t="n">
        <f aca="false">A9003-0.01</f>
        <v>9.99999999998558</v>
      </c>
      <c r="B9004" s="42" t="n">
        <f aca="false">1+$F$5*$F$4*(1+$F$6)^A9004-(1+$F$5)^A9004</f>
        <v>0.721598674642987</v>
      </c>
      <c r="C9004" s="43" t="n">
        <f aca="false">IF(AND(B9004&gt;=0,B9003&lt;0),1,0)</f>
        <v>0</v>
      </c>
    </row>
    <row r="9005" customFormat="false" ht="12.8" hidden="false" customHeight="false" outlineLevel="0" collapsed="false">
      <c r="A9005" s="8" t="n">
        <f aca="false">A9004-0.01</f>
        <v>9.98999999998558</v>
      </c>
      <c r="B9005" s="42" t="n">
        <f aca="false">1+$F$5*$F$4*(1+$F$6)^A9005-(1+$F$5)^A9005</f>
        <v>0.725143064976954</v>
      </c>
      <c r="C9005" s="43" t="n">
        <f aca="false">IF(AND(B9005&gt;=0,B9004&lt;0),1,0)</f>
        <v>0</v>
      </c>
    </row>
    <row r="9006" customFormat="false" ht="12.8" hidden="false" customHeight="false" outlineLevel="0" collapsed="false">
      <c r="A9006" s="8" t="n">
        <f aca="false">A9005-0.01</f>
        <v>9.97999999998558</v>
      </c>
      <c r="B9006" s="42" t="n">
        <f aca="false">1+$F$5*$F$4*(1+$F$6)^A9006-(1+$F$5)^A9006</f>
        <v>0.72868231523498</v>
      </c>
      <c r="C9006" s="43" t="n">
        <f aca="false">IF(AND(B9006&gt;=0,B9005&lt;0),1,0)</f>
        <v>0</v>
      </c>
    </row>
    <row r="9007" customFormat="false" ht="12.8" hidden="false" customHeight="false" outlineLevel="0" collapsed="false">
      <c r="A9007" s="8" t="n">
        <f aca="false">A9006-0.01</f>
        <v>9.96999999998558</v>
      </c>
      <c r="B9007" s="42" t="n">
        <f aca="false">1+$F$5*$F$4*(1+$F$6)^A9007-(1+$F$5)^A9007</f>
        <v>0.732216431963145</v>
      </c>
      <c r="C9007" s="43" t="n">
        <f aca="false">IF(AND(B9007&gt;=0,B9006&lt;0),1,0)</f>
        <v>0</v>
      </c>
    </row>
    <row r="9008" customFormat="false" ht="12.8" hidden="false" customHeight="false" outlineLevel="0" collapsed="false">
      <c r="A9008" s="8" t="n">
        <f aca="false">A9007-0.01</f>
        <v>9.95999999998558</v>
      </c>
      <c r="B9008" s="42" t="n">
        <f aca="false">1+$F$5*$F$4*(1+$F$6)^A9008-(1+$F$5)^A9008</f>
        <v>0.735745421699366</v>
      </c>
      <c r="C9008" s="43" t="n">
        <f aca="false">IF(AND(B9008&gt;=0,B9007&lt;0),1,0)</f>
        <v>0</v>
      </c>
    </row>
    <row r="9009" customFormat="false" ht="12.8" hidden="false" customHeight="false" outlineLevel="0" collapsed="false">
      <c r="A9009" s="8" t="n">
        <f aca="false">A9008-0.01</f>
        <v>9.94999999998558</v>
      </c>
      <c r="B9009" s="42" t="n">
        <f aca="false">1+$F$5*$F$4*(1+$F$6)^A9009-(1+$F$5)^A9009</f>
        <v>0.739269290973423</v>
      </c>
      <c r="C9009" s="43" t="n">
        <f aca="false">IF(AND(B9009&gt;=0,B9008&lt;0),1,0)</f>
        <v>0</v>
      </c>
    </row>
    <row r="9010" customFormat="false" ht="12.8" hidden="false" customHeight="false" outlineLevel="0" collapsed="false">
      <c r="A9010" s="8" t="n">
        <f aca="false">A9009-0.01</f>
        <v>9.93999999998558</v>
      </c>
      <c r="B9010" s="42" t="n">
        <f aca="false">1+$F$5*$F$4*(1+$F$6)^A9010-(1+$F$5)^A9010</f>
        <v>0.742788046306956</v>
      </c>
      <c r="C9010" s="43" t="n">
        <f aca="false">IF(AND(B9010&gt;=0,B9009&lt;0),1,0)</f>
        <v>0</v>
      </c>
    </row>
    <row r="9011" customFormat="false" ht="12.8" hidden="false" customHeight="false" outlineLevel="0" collapsed="false">
      <c r="A9011" s="8" t="n">
        <f aca="false">A9010-0.01</f>
        <v>9.92999999998558</v>
      </c>
      <c r="B9011" s="42" t="n">
        <f aca="false">1+$F$5*$F$4*(1+$F$6)^A9011-(1+$F$5)^A9011</f>
        <v>0.746301694213478</v>
      </c>
      <c r="C9011" s="43" t="n">
        <f aca="false">IF(AND(B9011&gt;=0,B9010&lt;0),1,0)</f>
        <v>0</v>
      </c>
    </row>
    <row r="9012" customFormat="false" ht="12.8" hidden="false" customHeight="false" outlineLevel="0" collapsed="false">
      <c r="A9012" s="8" t="n">
        <f aca="false">A9011-0.01</f>
        <v>9.91999999998558</v>
      </c>
      <c r="B9012" s="42" t="n">
        <f aca="false">1+$F$5*$F$4*(1+$F$6)^A9012-(1+$F$5)^A9012</f>
        <v>0.749810241198392</v>
      </c>
      <c r="C9012" s="43" t="n">
        <f aca="false">IF(AND(B9012&gt;=0,B9011&lt;0),1,0)</f>
        <v>0</v>
      </c>
    </row>
    <row r="9013" customFormat="false" ht="12.8" hidden="false" customHeight="false" outlineLevel="0" collapsed="false">
      <c r="A9013" s="8" t="n">
        <f aca="false">A9012-0.01</f>
        <v>9.90999999998558</v>
      </c>
      <c r="B9013" s="42" t="n">
        <f aca="false">1+$F$5*$F$4*(1+$F$6)^A9013-(1+$F$5)^A9013</f>
        <v>0.753313693758991</v>
      </c>
      <c r="C9013" s="43" t="n">
        <f aca="false">IF(AND(B9013&gt;=0,B9012&lt;0),1,0)</f>
        <v>0</v>
      </c>
    </row>
    <row r="9014" customFormat="false" ht="12.8" hidden="false" customHeight="false" outlineLevel="0" collapsed="false">
      <c r="A9014" s="8" t="n">
        <f aca="false">A9013-0.01</f>
        <v>9.89999999998558</v>
      </c>
      <c r="B9014" s="42" t="n">
        <f aca="false">1+$F$5*$F$4*(1+$F$6)^A9014-(1+$F$5)^A9014</f>
        <v>0.756812058384475</v>
      </c>
      <c r="C9014" s="43" t="n">
        <f aca="false">IF(AND(B9014&gt;=0,B9013&lt;0),1,0)</f>
        <v>0</v>
      </c>
    </row>
    <row r="9015" customFormat="false" ht="12.8" hidden="false" customHeight="false" outlineLevel="0" collapsed="false">
      <c r="A9015" s="8" t="n">
        <f aca="false">A9014-0.01</f>
        <v>9.88999999998558</v>
      </c>
      <c r="B9015" s="42" t="n">
        <f aca="false">1+$F$5*$F$4*(1+$F$6)^A9015-(1+$F$5)^A9015</f>
        <v>0.760305341555959</v>
      </c>
      <c r="C9015" s="43" t="n">
        <f aca="false">IF(AND(B9015&gt;=0,B9014&lt;0),1,0)</f>
        <v>0</v>
      </c>
    </row>
    <row r="9016" customFormat="false" ht="12.8" hidden="false" customHeight="false" outlineLevel="0" collapsed="false">
      <c r="A9016" s="8" t="n">
        <f aca="false">A9015-0.01</f>
        <v>9.87999999998558</v>
      </c>
      <c r="B9016" s="42" t="n">
        <f aca="false">1+$F$5*$F$4*(1+$F$6)^A9016-(1+$F$5)^A9016</f>
        <v>0.763793549746485</v>
      </c>
      <c r="C9016" s="43" t="n">
        <f aca="false">IF(AND(B9016&gt;=0,B9015&lt;0),1,0)</f>
        <v>0</v>
      </c>
    </row>
    <row r="9017" customFormat="false" ht="12.8" hidden="false" customHeight="false" outlineLevel="0" collapsed="false">
      <c r="A9017" s="8" t="n">
        <f aca="false">A9016-0.01</f>
        <v>9.86999999998558</v>
      </c>
      <c r="B9017" s="42" t="n">
        <f aca="false">1+$F$5*$F$4*(1+$F$6)^A9017-(1+$F$5)^A9017</f>
        <v>0.767276689421025</v>
      </c>
      <c r="C9017" s="43" t="n">
        <f aca="false">IF(AND(B9017&gt;=0,B9016&lt;0),1,0)</f>
        <v>0</v>
      </c>
    </row>
    <row r="9018" customFormat="false" ht="12.8" hidden="false" customHeight="false" outlineLevel="0" collapsed="false">
      <c r="A9018" s="8" t="n">
        <f aca="false">A9017-0.01</f>
        <v>9.85999999998558</v>
      </c>
      <c r="B9018" s="42" t="n">
        <f aca="false">1+$F$5*$F$4*(1+$F$6)^A9018-(1+$F$5)^A9018</f>
        <v>0.770754767036498</v>
      </c>
      <c r="C9018" s="43" t="n">
        <f aca="false">IF(AND(B9018&gt;=0,B9017&lt;0),1,0)</f>
        <v>0</v>
      </c>
    </row>
    <row r="9019" customFormat="false" ht="12.8" hidden="false" customHeight="false" outlineLevel="0" collapsed="false">
      <c r="A9019" s="8" t="n">
        <f aca="false">A9018-0.01</f>
        <v>9.84999999998558</v>
      </c>
      <c r="B9019" s="42" t="n">
        <f aca="false">1+$F$5*$F$4*(1+$F$6)^A9019-(1+$F$5)^A9019</f>
        <v>0.77422778904178</v>
      </c>
      <c r="C9019" s="43" t="n">
        <f aca="false">IF(AND(B9019&gt;=0,B9018&lt;0),1,0)</f>
        <v>0</v>
      </c>
    </row>
    <row r="9020" customFormat="false" ht="12.8" hidden="false" customHeight="false" outlineLevel="0" collapsed="false">
      <c r="A9020" s="8" t="n">
        <f aca="false">A9019-0.01</f>
        <v>9.83999999998559</v>
      </c>
      <c r="B9020" s="42" t="n">
        <f aca="false">1+$F$5*$F$4*(1+$F$6)^A9020-(1+$F$5)^A9020</f>
        <v>0.777695761877713</v>
      </c>
      <c r="C9020" s="43" t="n">
        <f aca="false">IF(AND(B9020&gt;=0,B9019&lt;0),1,0)</f>
        <v>0</v>
      </c>
    </row>
    <row r="9021" customFormat="false" ht="12.8" hidden="false" customHeight="false" outlineLevel="0" collapsed="false">
      <c r="A9021" s="8" t="n">
        <f aca="false">A9020-0.01</f>
        <v>9.82999999998559</v>
      </c>
      <c r="B9021" s="42" t="n">
        <f aca="false">1+$F$5*$F$4*(1+$F$6)^A9021-(1+$F$5)^A9021</f>
        <v>0.781158691977107</v>
      </c>
      <c r="C9021" s="43" t="n">
        <f aca="false">IF(AND(B9021&gt;=0,B9020&lt;0),1,0)</f>
        <v>0</v>
      </c>
    </row>
    <row r="9022" customFormat="false" ht="12.8" hidden="false" customHeight="false" outlineLevel="0" collapsed="false">
      <c r="A9022" s="8" t="n">
        <f aca="false">A9021-0.01</f>
        <v>9.81999999998559</v>
      </c>
      <c r="B9022" s="42" t="n">
        <f aca="false">1+$F$5*$F$4*(1+$F$6)^A9022-(1+$F$5)^A9022</f>
        <v>0.784616585764767</v>
      </c>
      <c r="C9022" s="43" t="n">
        <f aca="false">IF(AND(B9022&gt;=0,B9021&lt;0),1,0)</f>
        <v>0</v>
      </c>
    </row>
    <row r="9023" customFormat="false" ht="12.8" hidden="false" customHeight="false" outlineLevel="0" collapsed="false">
      <c r="A9023" s="8" t="n">
        <f aca="false">A9022-0.01</f>
        <v>9.80999999998559</v>
      </c>
      <c r="B9023" s="42" t="n">
        <f aca="false">1+$F$5*$F$4*(1+$F$6)^A9023-(1+$F$5)^A9023</f>
        <v>0.788069449657483</v>
      </c>
      <c r="C9023" s="43" t="n">
        <f aca="false">IF(AND(B9023&gt;=0,B9022&lt;0),1,0)</f>
        <v>0</v>
      </c>
    </row>
    <row r="9024" customFormat="false" ht="12.8" hidden="false" customHeight="false" outlineLevel="0" collapsed="false">
      <c r="A9024" s="8" t="n">
        <f aca="false">A9023-0.01</f>
        <v>9.79999999998559</v>
      </c>
      <c r="B9024" s="42" t="n">
        <f aca="false">1+$F$5*$F$4*(1+$F$6)^A9024-(1+$F$5)^A9024</f>
        <v>0.791517290064057</v>
      </c>
      <c r="C9024" s="43" t="n">
        <f aca="false">IF(AND(B9024&gt;=0,B9023&lt;0),1,0)</f>
        <v>0</v>
      </c>
    </row>
    <row r="9025" customFormat="false" ht="12.8" hidden="false" customHeight="false" outlineLevel="0" collapsed="false">
      <c r="A9025" s="8" t="n">
        <f aca="false">A9024-0.01</f>
        <v>9.78999999998559</v>
      </c>
      <c r="B9025" s="42" t="n">
        <f aca="false">1+$F$5*$F$4*(1+$F$6)^A9025-(1+$F$5)^A9025</f>
        <v>0.794960113385302</v>
      </c>
      <c r="C9025" s="43" t="n">
        <f aca="false">IF(AND(B9025&gt;=0,B9024&lt;0),1,0)</f>
        <v>0</v>
      </c>
    </row>
    <row r="9026" customFormat="false" ht="12.8" hidden="false" customHeight="false" outlineLevel="0" collapsed="false">
      <c r="A9026" s="8" t="n">
        <f aca="false">A9025-0.01</f>
        <v>9.77999999998559</v>
      </c>
      <c r="B9026" s="42" t="n">
        <f aca="false">1+$F$5*$F$4*(1+$F$6)^A9026-(1+$F$5)^A9026</f>
        <v>0.798397926014055</v>
      </c>
      <c r="C9026" s="43" t="n">
        <f aca="false">IF(AND(B9026&gt;=0,B9025&lt;0),1,0)</f>
        <v>0</v>
      </c>
    </row>
    <row r="9027" customFormat="false" ht="12.8" hidden="false" customHeight="false" outlineLevel="0" collapsed="false">
      <c r="A9027" s="8" t="n">
        <f aca="false">A9026-0.01</f>
        <v>9.76999999998559</v>
      </c>
      <c r="B9027" s="42" t="n">
        <f aca="false">1+$F$5*$F$4*(1+$F$6)^A9027-(1+$F$5)^A9027</f>
        <v>0.801830734335193</v>
      </c>
      <c r="C9027" s="43" t="n">
        <f aca="false">IF(AND(B9027&gt;=0,B9026&lt;0),1,0)</f>
        <v>0</v>
      </c>
    </row>
    <row r="9028" customFormat="false" ht="12.8" hidden="false" customHeight="false" outlineLevel="0" collapsed="false">
      <c r="A9028" s="8" t="n">
        <f aca="false">A9027-0.01</f>
        <v>9.75999999998559</v>
      </c>
      <c r="B9028" s="42" t="n">
        <f aca="false">1+$F$5*$F$4*(1+$F$6)^A9028-(1+$F$5)^A9028</f>
        <v>0.80525854472563</v>
      </c>
      <c r="C9028" s="43" t="n">
        <f aca="false">IF(AND(B9028&gt;=0,B9027&lt;0),1,0)</f>
        <v>0</v>
      </c>
    </row>
    <row r="9029" customFormat="false" ht="12.8" hidden="false" customHeight="false" outlineLevel="0" collapsed="false">
      <c r="A9029" s="8" t="n">
        <f aca="false">A9028-0.01</f>
        <v>9.74999999998559</v>
      </c>
      <c r="B9029" s="42" t="n">
        <f aca="false">1+$F$5*$F$4*(1+$F$6)^A9029-(1+$F$5)^A9029</f>
        <v>0.808681363554339</v>
      </c>
      <c r="C9029" s="43" t="n">
        <f aca="false">IF(AND(B9029&gt;=0,B9028&lt;0),1,0)</f>
        <v>0</v>
      </c>
    </row>
    <row r="9030" customFormat="false" ht="12.8" hidden="false" customHeight="false" outlineLevel="0" collapsed="false">
      <c r="A9030" s="8" t="n">
        <f aca="false">A9029-0.01</f>
        <v>9.73999999998559</v>
      </c>
      <c r="B9030" s="42" t="n">
        <f aca="false">1+$F$5*$F$4*(1+$F$6)^A9030-(1+$F$5)^A9030</f>
        <v>0.812099197182357</v>
      </c>
      <c r="C9030" s="43" t="n">
        <f aca="false">IF(AND(B9030&gt;=0,B9029&lt;0),1,0)</f>
        <v>0</v>
      </c>
    </row>
    <row r="9031" customFormat="false" ht="12.8" hidden="false" customHeight="false" outlineLevel="0" collapsed="false">
      <c r="A9031" s="8" t="n">
        <f aca="false">A9030-0.01</f>
        <v>9.72999999998559</v>
      </c>
      <c r="B9031" s="42" t="n">
        <f aca="false">1+$F$5*$F$4*(1+$F$6)^A9031-(1+$F$5)^A9031</f>
        <v>0.815512051962791</v>
      </c>
      <c r="C9031" s="43" t="n">
        <f aca="false">IF(AND(B9031&gt;=0,B9030&lt;0),1,0)</f>
        <v>0</v>
      </c>
    </row>
    <row r="9032" customFormat="false" ht="12.8" hidden="false" customHeight="false" outlineLevel="0" collapsed="false">
      <c r="A9032" s="8" t="n">
        <f aca="false">A9031-0.01</f>
        <v>9.71999999998559</v>
      </c>
      <c r="B9032" s="42" t="n">
        <f aca="false">1+$F$5*$F$4*(1+$F$6)^A9032-(1+$F$5)^A9032</f>
        <v>0.818919934240839</v>
      </c>
      <c r="C9032" s="43" t="n">
        <f aca="false">IF(AND(B9032&gt;=0,B9031&lt;0),1,0)</f>
        <v>0</v>
      </c>
    </row>
    <row r="9033" customFormat="false" ht="12.8" hidden="false" customHeight="false" outlineLevel="0" collapsed="false">
      <c r="A9033" s="8" t="n">
        <f aca="false">A9032-0.01</f>
        <v>9.70999999998559</v>
      </c>
      <c r="B9033" s="42" t="n">
        <f aca="false">1+$F$5*$F$4*(1+$F$6)^A9033-(1+$F$5)^A9033</f>
        <v>0.822322850353784</v>
      </c>
      <c r="C9033" s="43" t="n">
        <f aca="false">IF(AND(B9033&gt;=0,B9032&lt;0),1,0)</f>
        <v>0</v>
      </c>
    </row>
    <row r="9034" customFormat="false" ht="12.8" hidden="false" customHeight="false" outlineLevel="0" collapsed="false">
      <c r="A9034" s="8" t="n">
        <f aca="false">A9033-0.01</f>
        <v>9.69999999998559</v>
      </c>
      <c r="B9034" s="42" t="n">
        <f aca="false">1+$F$5*$F$4*(1+$F$6)^A9034-(1+$F$5)^A9034</f>
        <v>0.825720806631021</v>
      </c>
      <c r="C9034" s="43" t="n">
        <f aca="false">IF(AND(B9034&gt;=0,B9033&lt;0),1,0)</f>
        <v>0</v>
      </c>
    </row>
    <row r="9035" customFormat="false" ht="12.8" hidden="false" customHeight="false" outlineLevel="0" collapsed="false">
      <c r="A9035" s="8" t="n">
        <f aca="false">A9034-0.01</f>
        <v>9.68999999998559</v>
      </c>
      <c r="B9035" s="42" t="n">
        <f aca="false">1+$F$5*$F$4*(1+$F$6)^A9035-(1+$F$5)^A9035</f>
        <v>0.82911380939405</v>
      </c>
      <c r="C9035" s="43" t="n">
        <f aca="false">IF(AND(B9035&gt;=0,B9034&lt;0),1,0)</f>
        <v>0</v>
      </c>
    </row>
    <row r="9036" customFormat="false" ht="12.8" hidden="false" customHeight="false" outlineLevel="0" collapsed="false">
      <c r="A9036" s="8" t="n">
        <f aca="false">A9035-0.01</f>
        <v>9.67999999998559</v>
      </c>
      <c r="B9036" s="42" t="n">
        <f aca="false">1+$F$5*$F$4*(1+$F$6)^A9036-(1+$F$5)^A9036</f>
        <v>0.832501864956501</v>
      </c>
      <c r="C9036" s="43" t="n">
        <f aca="false">IF(AND(B9036&gt;=0,B9035&lt;0),1,0)</f>
        <v>0</v>
      </c>
    </row>
    <row r="9037" customFormat="false" ht="12.8" hidden="false" customHeight="false" outlineLevel="0" collapsed="false">
      <c r="A9037" s="8" t="n">
        <f aca="false">A9036-0.01</f>
        <v>9.66999999998559</v>
      </c>
      <c r="B9037" s="42" t="n">
        <f aca="false">1+$F$5*$F$4*(1+$F$6)^A9037-(1+$F$5)^A9037</f>
        <v>0.835884979624132</v>
      </c>
      <c r="C9037" s="43" t="n">
        <f aca="false">IF(AND(B9037&gt;=0,B9036&lt;0),1,0)</f>
        <v>0</v>
      </c>
    </row>
    <row r="9038" customFormat="false" ht="12.8" hidden="false" customHeight="false" outlineLevel="0" collapsed="false">
      <c r="A9038" s="8" t="n">
        <f aca="false">A9037-0.01</f>
        <v>9.65999999998559</v>
      </c>
      <c r="B9038" s="42" t="n">
        <f aca="false">1+$F$5*$F$4*(1+$F$6)^A9038-(1+$F$5)^A9038</f>
        <v>0.839263159694848</v>
      </c>
      <c r="C9038" s="43" t="n">
        <f aca="false">IF(AND(B9038&gt;=0,B9037&lt;0),1,0)</f>
        <v>0</v>
      </c>
    </row>
    <row r="9039" customFormat="false" ht="12.8" hidden="false" customHeight="false" outlineLevel="0" collapsed="false">
      <c r="A9039" s="8" t="n">
        <f aca="false">A9038-0.01</f>
        <v>9.64999999998559</v>
      </c>
      <c r="B9039" s="42" t="n">
        <f aca="false">1+$F$5*$F$4*(1+$F$6)^A9039-(1+$F$5)^A9039</f>
        <v>0.842636411458701</v>
      </c>
      <c r="C9039" s="43" t="n">
        <f aca="false">IF(AND(B9039&gt;=0,B9038&lt;0),1,0)</f>
        <v>0</v>
      </c>
    </row>
    <row r="9040" customFormat="false" ht="12.8" hidden="false" customHeight="false" outlineLevel="0" collapsed="false">
      <c r="A9040" s="8" t="n">
        <f aca="false">A9039-0.01</f>
        <v>9.63999999998559</v>
      </c>
      <c r="B9040" s="42" t="n">
        <f aca="false">1+$F$5*$F$4*(1+$F$6)^A9040-(1+$F$5)^A9040</f>
        <v>0.846004741197909</v>
      </c>
      <c r="C9040" s="43" t="n">
        <f aca="false">IF(AND(B9040&gt;=0,B9039&lt;0),1,0)</f>
        <v>0</v>
      </c>
    </row>
    <row r="9041" customFormat="false" ht="12.8" hidden="false" customHeight="false" outlineLevel="0" collapsed="false">
      <c r="A9041" s="8" t="n">
        <f aca="false">A9040-0.01</f>
        <v>9.62999999998559</v>
      </c>
      <c r="B9041" s="42" t="n">
        <f aca="false">1+$F$5*$F$4*(1+$F$6)^A9041-(1+$F$5)^A9041</f>
        <v>0.849368155186861</v>
      </c>
      <c r="C9041" s="43" t="n">
        <f aca="false">IF(AND(B9041&gt;=0,B9040&lt;0),1,0)</f>
        <v>0</v>
      </c>
    </row>
    <row r="9042" customFormat="false" ht="12.8" hidden="false" customHeight="false" outlineLevel="0" collapsed="false">
      <c r="A9042" s="8" t="n">
        <f aca="false">A9041-0.01</f>
        <v>9.61999999998559</v>
      </c>
      <c r="B9042" s="42" t="n">
        <f aca="false">1+$F$5*$F$4*(1+$F$6)^A9042-(1+$F$5)^A9042</f>
        <v>0.852726659692128</v>
      </c>
      <c r="C9042" s="43" t="n">
        <f aca="false">IF(AND(B9042&gt;=0,B9041&lt;0),1,0)</f>
        <v>0</v>
      </c>
    </row>
    <row r="9043" customFormat="false" ht="12.8" hidden="false" customHeight="false" outlineLevel="0" collapsed="false">
      <c r="A9043" s="8" t="n">
        <f aca="false">A9042-0.01</f>
        <v>9.60999999998559</v>
      </c>
      <c r="B9043" s="42" t="n">
        <f aca="false">1+$F$5*$F$4*(1+$F$6)^A9043-(1+$F$5)^A9043</f>
        <v>0.856080260972468</v>
      </c>
      <c r="C9043" s="43" t="n">
        <f aca="false">IF(AND(B9043&gt;=0,B9042&lt;0),1,0)</f>
        <v>0</v>
      </c>
    </row>
    <row r="9044" customFormat="false" ht="12.8" hidden="false" customHeight="false" outlineLevel="0" collapsed="false">
      <c r="A9044" s="8" t="n">
        <f aca="false">A9043-0.01</f>
        <v>9.59999999998559</v>
      </c>
      <c r="B9044" s="42" t="n">
        <f aca="false">1+$F$5*$F$4*(1+$F$6)^A9044-(1+$F$5)^A9044</f>
        <v>0.859428965278847</v>
      </c>
      <c r="C9044" s="43" t="n">
        <f aca="false">IF(AND(B9044&gt;=0,B9043&lt;0),1,0)</f>
        <v>0</v>
      </c>
    </row>
    <row r="9045" customFormat="false" ht="12.8" hidden="false" customHeight="false" outlineLevel="0" collapsed="false">
      <c r="A9045" s="8" t="n">
        <f aca="false">A9044-0.01</f>
        <v>9.58999999998559</v>
      </c>
      <c r="B9045" s="42" t="n">
        <f aca="false">1+$F$5*$F$4*(1+$F$6)^A9045-(1+$F$5)^A9045</f>
        <v>0.862772778854437</v>
      </c>
      <c r="C9045" s="43" t="n">
        <f aca="false">IF(AND(B9045&gt;=0,B9044&lt;0),1,0)</f>
        <v>0</v>
      </c>
    </row>
    <row r="9046" customFormat="false" ht="12.8" hidden="false" customHeight="false" outlineLevel="0" collapsed="false">
      <c r="A9046" s="8" t="n">
        <f aca="false">A9045-0.01</f>
        <v>9.57999999998559</v>
      </c>
      <c r="B9046" s="42" t="n">
        <f aca="false">1+$F$5*$F$4*(1+$F$6)^A9046-(1+$F$5)^A9046</f>
        <v>0.866111707934629</v>
      </c>
      <c r="C9046" s="43" t="n">
        <f aca="false">IF(AND(B9046&gt;=0,B9045&lt;0),1,0)</f>
        <v>0</v>
      </c>
    </row>
    <row r="9047" customFormat="false" ht="12.8" hidden="false" customHeight="false" outlineLevel="0" collapsed="false">
      <c r="A9047" s="8" t="n">
        <f aca="false">A9046-0.01</f>
        <v>9.56999999998559</v>
      </c>
      <c r="B9047" s="42" t="n">
        <f aca="false">1+$F$5*$F$4*(1+$F$6)^A9047-(1+$F$5)^A9047</f>
        <v>0.869445758747048</v>
      </c>
      <c r="C9047" s="43" t="n">
        <f aca="false">IF(AND(B9047&gt;=0,B9046&lt;0),1,0)</f>
        <v>0</v>
      </c>
    </row>
    <row r="9048" customFormat="false" ht="12.8" hidden="false" customHeight="false" outlineLevel="0" collapsed="false">
      <c r="A9048" s="8" t="n">
        <f aca="false">A9047-0.01</f>
        <v>9.55999999998559</v>
      </c>
      <c r="B9048" s="42" t="n">
        <f aca="false">1+$F$5*$F$4*(1+$F$6)^A9048-(1+$F$5)^A9048</f>
        <v>0.872774937511555</v>
      </c>
      <c r="C9048" s="43" t="n">
        <f aca="false">IF(AND(B9048&gt;=0,B9047&lt;0),1,0)</f>
        <v>0</v>
      </c>
    </row>
    <row r="9049" customFormat="false" ht="12.8" hidden="false" customHeight="false" outlineLevel="0" collapsed="false">
      <c r="A9049" s="8" t="n">
        <f aca="false">A9048-0.01</f>
        <v>9.54999999998559</v>
      </c>
      <c r="B9049" s="42" t="n">
        <f aca="false">1+$F$5*$F$4*(1+$F$6)^A9049-(1+$F$5)^A9049</f>
        <v>0.876099250440263</v>
      </c>
      <c r="C9049" s="43" t="n">
        <f aca="false">IF(AND(B9049&gt;=0,B9048&lt;0),1,0)</f>
        <v>0</v>
      </c>
    </row>
    <row r="9050" customFormat="false" ht="12.8" hidden="false" customHeight="false" outlineLevel="0" collapsed="false">
      <c r="A9050" s="8" t="n">
        <f aca="false">A9049-0.01</f>
        <v>9.53999999998559</v>
      </c>
      <c r="B9050" s="42" t="n">
        <f aca="false">1+$F$5*$F$4*(1+$F$6)^A9050-(1+$F$5)^A9050</f>
        <v>0.879418703737541</v>
      </c>
      <c r="C9050" s="43" t="n">
        <f aca="false">IF(AND(B9050&gt;=0,B9049&lt;0),1,0)</f>
        <v>0</v>
      </c>
    </row>
    <row r="9051" customFormat="false" ht="12.8" hidden="false" customHeight="false" outlineLevel="0" collapsed="false">
      <c r="A9051" s="8" t="n">
        <f aca="false">A9050-0.01</f>
        <v>9.52999999998559</v>
      </c>
      <c r="B9051" s="42" t="n">
        <f aca="false">1+$F$5*$F$4*(1+$F$6)^A9051-(1+$F$5)^A9051</f>
        <v>0.88273330360003</v>
      </c>
      <c r="C9051" s="43" t="n">
        <f aca="false">IF(AND(B9051&gt;=0,B9050&lt;0),1,0)</f>
        <v>0</v>
      </c>
    </row>
    <row r="9052" customFormat="false" ht="12.8" hidden="false" customHeight="false" outlineLevel="0" collapsed="false">
      <c r="A9052" s="8" t="n">
        <f aca="false">A9051-0.01</f>
        <v>9.51999999998559</v>
      </c>
      <c r="B9052" s="42" t="n">
        <f aca="false">1+$F$5*$F$4*(1+$F$6)^A9052-(1+$F$5)^A9052</f>
        <v>0.886043056216644</v>
      </c>
      <c r="C9052" s="43" t="n">
        <f aca="false">IF(AND(B9052&gt;=0,B9051&lt;0),1,0)</f>
        <v>0</v>
      </c>
    </row>
    <row r="9053" customFormat="false" ht="12.8" hidden="false" customHeight="false" outlineLevel="0" collapsed="false">
      <c r="A9053" s="8" t="n">
        <f aca="false">A9052-0.01</f>
        <v>9.50999999998559</v>
      </c>
      <c r="B9053" s="42" t="n">
        <f aca="false">1+$F$5*$F$4*(1+$F$6)^A9053-(1+$F$5)^A9053</f>
        <v>0.889347967768588</v>
      </c>
      <c r="C9053" s="43" t="n">
        <f aca="false">IF(AND(B9053&gt;=0,B9052&lt;0),1,0)</f>
        <v>0</v>
      </c>
    </row>
    <row r="9054" customFormat="false" ht="12.8" hidden="false" customHeight="false" outlineLevel="0" collapsed="false">
      <c r="A9054" s="8" t="n">
        <f aca="false">A9053-0.01</f>
        <v>9.49999999998559</v>
      </c>
      <c r="B9054" s="42" t="n">
        <f aca="false">1+$F$5*$F$4*(1+$F$6)^A9054-(1+$F$5)^A9054</f>
        <v>0.892648044429366</v>
      </c>
      <c r="C9054" s="43" t="n">
        <f aca="false">IF(AND(B9054&gt;=0,B9053&lt;0),1,0)</f>
        <v>0</v>
      </c>
    </row>
    <row r="9055" customFormat="false" ht="12.8" hidden="false" customHeight="false" outlineLevel="0" collapsed="false">
      <c r="A9055" s="8" t="n">
        <f aca="false">A9054-0.01</f>
        <v>9.48999999998559</v>
      </c>
      <c r="B9055" s="42" t="n">
        <f aca="false">1+$F$5*$F$4*(1+$F$6)^A9055-(1+$F$5)^A9055</f>
        <v>0.895943292364784</v>
      </c>
      <c r="C9055" s="43" t="n">
        <f aca="false">IF(AND(B9055&gt;=0,B9054&lt;0),1,0)</f>
        <v>0</v>
      </c>
    </row>
    <row r="9056" customFormat="false" ht="12.8" hidden="false" customHeight="false" outlineLevel="0" collapsed="false">
      <c r="A9056" s="8" t="n">
        <f aca="false">A9055-0.01</f>
        <v>9.47999999998559</v>
      </c>
      <c r="B9056" s="42" t="n">
        <f aca="false">1+$F$5*$F$4*(1+$F$6)^A9056-(1+$F$5)^A9056</f>
        <v>0.899233717732966</v>
      </c>
      <c r="C9056" s="43" t="n">
        <f aca="false">IF(AND(B9056&gt;=0,B9055&lt;0),1,0)</f>
        <v>0</v>
      </c>
    </row>
    <row r="9057" customFormat="false" ht="12.8" hidden="false" customHeight="false" outlineLevel="0" collapsed="false">
      <c r="A9057" s="8" t="n">
        <f aca="false">A9056-0.01</f>
        <v>9.46999999998559</v>
      </c>
      <c r="B9057" s="42" t="n">
        <f aca="false">1+$F$5*$F$4*(1+$F$6)^A9057-(1+$F$5)^A9057</f>
        <v>0.902519326684361</v>
      </c>
      <c r="C9057" s="43" t="n">
        <f aca="false">IF(AND(B9057&gt;=0,B9056&lt;0),1,0)</f>
        <v>0</v>
      </c>
    </row>
    <row r="9058" customFormat="false" ht="12.8" hidden="false" customHeight="false" outlineLevel="0" collapsed="false">
      <c r="A9058" s="8" t="n">
        <f aca="false">A9057-0.01</f>
        <v>9.45999999998559</v>
      </c>
      <c r="B9058" s="42" t="n">
        <f aca="false">1+$F$5*$F$4*(1+$F$6)^A9058-(1+$F$5)^A9058</f>
        <v>0.90580012536176</v>
      </c>
      <c r="C9058" s="43" t="n">
        <f aca="false">IF(AND(B9058&gt;=0,B9057&lt;0),1,0)</f>
        <v>0</v>
      </c>
    </row>
    <row r="9059" customFormat="false" ht="12.8" hidden="false" customHeight="false" outlineLevel="0" collapsed="false">
      <c r="A9059" s="8" t="n">
        <f aca="false">A9058-0.01</f>
        <v>9.44999999998559</v>
      </c>
      <c r="B9059" s="42" t="n">
        <f aca="false">1+$F$5*$F$4*(1+$F$6)^A9059-(1+$F$5)^A9059</f>
        <v>0.909076119900286</v>
      </c>
      <c r="C9059" s="43" t="n">
        <f aca="false">IF(AND(B9059&gt;=0,B9058&lt;0),1,0)</f>
        <v>0</v>
      </c>
    </row>
    <row r="9060" customFormat="false" ht="12.8" hidden="false" customHeight="false" outlineLevel="0" collapsed="false">
      <c r="A9060" s="8" t="n">
        <f aca="false">A9059-0.01</f>
        <v>9.43999999998559</v>
      </c>
      <c r="B9060" s="42" t="n">
        <f aca="false">1+$F$5*$F$4*(1+$F$6)^A9060-(1+$F$5)^A9060</f>
        <v>0.912347316427429</v>
      </c>
      <c r="C9060" s="43" t="n">
        <f aca="false">IF(AND(B9060&gt;=0,B9059&lt;0),1,0)</f>
        <v>0</v>
      </c>
    </row>
    <row r="9061" customFormat="false" ht="12.8" hidden="false" customHeight="false" outlineLevel="0" collapsed="false">
      <c r="A9061" s="8" t="n">
        <f aca="false">A9060-0.01</f>
        <v>9.42999999998559</v>
      </c>
      <c r="B9061" s="42" t="n">
        <f aca="false">1+$F$5*$F$4*(1+$F$6)^A9061-(1+$F$5)^A9061</f>
        <v>0.915613721063034</v>
      </c>
      <c r="C9061" s="43" t="n">
        <f aca="false">IF(AND(B9061&gt;=0,B9060&lt;0),1,0)</f>
        <v>0</v>
      </c>
    </row>
    <row r="9062" customFormat="false" ht="12.8" hidden="false" customHeight="false" outlineLevel="0" collapsed="false">
      <c r="A9062" s="8" t="n">
        <f aca="false">A9061-0.01</f>
        <v>9.41999999998559</v>
      </c>
      <c r="B9062" s="42" t="n">
        <f aca="false">1+$F$5*$F$4*(1+$F$6)^A9062-(1+$F$5)^A9062</f>
        <v>0.918875339919325</v>
      </c>
      <c r="C9062" s="43" t="n">
        <f aca="false">IF(AND(B9062&gt;=0,B9061&lt;0),1,0)</f>
        <v>0</v>
      </c>
    </row>
    <row r="9063" customFormat="false" ht="12.8" hidden="false" customHeight="false" outlineLevel="0" collapsed="false">
      <c r="A9063" s="8" t="n">
        <f aca="false">A9062-0.01</f>
        <v>9.40999999998559</v>
      </c>
      <c r="B9063" s="42" t="n">
        <f aca="false">1+$F$5*$F$4*(1+$F$6)^A9063-(1+$F$5)^A9063</f>
        <v>0.922132179100905</v>
      </c>
      <c r="C9063" s="43" t="n">
        <f aca="false">IF(AND(B9063&gt;=0,B9062&lt;0),1,0)</f>
        <v>0</v>
      </c>
    </row>
    <row r="9064" customFormat="false" ht="12.8" hidden="false" customHeight="false" outlineLevel="0" collapsed="false">
      <c r="A9064" s="8" t="n">
        <f aca="false">A9063-0.01</f>
        <v>9.39999999998559</v>
      </c>
      <c r="B9064" s="42" t="n">
        <f aca="false">1+$F$5*$F$4*(1+$F$6)^A9064-(1+$F$5)^A9064</f>
        <v>0.925384244704771</v>
      </c>
      <c r="C9064" s="43" t="n">
        <f aca="false">IF(AND(B9064&gt;=0,B9063&lt;0),1,0)</f>
        <v>0</v>
      </c>
    </row>
    <row r="9065" customFormat="false" ht="12.8" hidden="false" customHeight="false" outlineLevel="0" collapsed="false">
      <c r="A9065" s="8" t="n">
        <f aca="false">A9064-0.01</f>
        <v>9.38999999998559</v>
      </c>
      <c r="B9065" s="42" t="n">
        <f aca="false">1+$F$5*$F$4*(1+$F$6)^A9065-(1+$F$5)^A9065</f>
        <v>0.928631542820321</v>
      </c>
      <c r="C9065" s="43" t="n">
        <f aca="false">IF(AND(B9065&gt;=0,B9064&lt;0),1,0)</f>
        <v>0</v>
      </c>
    </row>
    <row r="9066" customFormat="false" ht="12.8" hidden="false" customHeight="false" outlineLevel="0" collapsed="false">
      <c r="A9066" s="8" t="n">
        <f aca="false">A9065-0.01</f>
        <v>9.37999999998559</v>
      </c>
      <c r="B9066" s="42" t="n">
        <f aca="false">1+$F$5*$F$4*(1+$F$6)^A9066-(1+$F$5)^A9066</f>
        <v>0.931874079529364</v>
      </c>
      <c r="C9066" s="43" t="n">
        <f aca="false">IF(AND(B9066&gt;=0,B9065&lt;0),1,0)</f>
        <v>0</v>
      </c>
    </row>
    <row r="9067" customFormat="false" ht="12.8" hidden="false" customHeight="false" outlineLevel="0" collapsed="false">
      <c r="A9067" s="8" t="n">
        <f aca="false">A9066-0.01</f>
        <v>9.3699999999856</v>
      </c>
      <c r="B9067" s="42" t="n">
        <f aca="false">1+$F$5*$F$4*(1+$F$6)^A9067-(1+$F$5)^A9067</f>
        <v>0.93511186090613</v>
      </c>
      <c r="C9067" s="43" t="n">
        <f aca="false">IF(AND(B9067&gt;=0,B9066&lt;0),1,0)</f>
        <v>0</v>
      </c>
    </row>
    <row r="9068" customFormat="false" ht="12.8" hidden="false" customHeight="false" outlineLevel="0" collapsed="false">
      <c r="A9068" s="8" t="n">
        <f aca="false">A9067-0.01</f>
        <v>9.3599999999856</v>
      </c>
      <c r="B9068" s="42" t="n">
        <f aca="false">1+$F$5*$F$4*(1+$F$6)^A9068-(1+$F$5)^A9068</f>
        <v>0.938344893017279</v>
      </c>
      <c r="C9068" s="43" t="n">
        <f aca="false">IF(AND(B9068&gt;=0,B9067&lt;0),1,0)</f>
        <v>0</v>
      </c>
    </row>
    <row r="9069" customFormat="false" ht="12.8" hidden="false" customHeight="false" outlineLevel="0" collapsed="false">
      <c r="A9069" s="8" t="n">
        <f aca="false">A9068-0.01</f>
        <v>9.3499999999856</v>
      </c>
      <c r="B9069" s="42" t="n">
        <f aca="false">1+$F$5*$F$4*(1+$F$6)^A9069-(1+$F$5)^A9069</f>
        <v>0.941573181921908</v>
      </c>
      <c r="C9069" s="43" t="n">
        <f aca="false">IF(AND(B9069&gt;=0,B9068&lt;0),1,0)</f>
        <v>0</v>
      </c>
    </row>
    <row r="9070" customFormat="false" ht="12.8" hidden="false" customHeight="false" outlineLevel="0" collapsed="false">
      <c r="A9070" s="8" t="n">
        <f aca="false">A9069-0.01</f>
        <v>9.3399999999856</v>
      </c>
      <c r="B9070" s="42" t="n">
        <f aca="false">1+$F$5*$F$4*(1+$F$6)^A9070-(1+$F$5)^A9070</f>
        <v>0.944796733671567</v>
      </c>
      <c r="C9070" s="43" t="n">
        <f aca="false">IF(AND(B9070&gt;=0,B9069&lt;0),1,0)</f>
        <v>0</v>
      </c>
    </row>
    <row r="9071" customFormat="false" ht="12.8" hidden="false" customHeight="false" outlineLevel="0" collapsed="false">
      <c r="A9071" s="8" t="n">
        <f aca="false">A9070-0.01</f>
        <v>9.3299999999856</v>
      </c>
      <c r="B9071" s="42" t="n">
        <f aca="false">1+$F$5*$F$4*(1+$F$6)^A9071-(1+$F$5)^A9071</f>
        <v>0.948015554310259</v>
      </c>
      <c r="C9071" s="43" t="n">
        <f aca="false">IF(AND(B9071&gt;=0,B9070&lt;0),1,0)</f>
        <v>0</v>
      </c>
    </row>
    <row r="9072" customFormat="false" ht="12.8" hidden="false" customHeight="false" outlineLevel="0" collapsed="false">
      <c r="A9072" s="8" t="n">
        <f aca="false">A9071-0.01</f>
        <v>9.3199999999856</v>
      </c>
      <c r="B9072" s="42" t="n">
        <f aca="false">1+$F$5*$F$4*(1+$F$6)^A9072-(1+$F$5)^A9072</f>
        <v>0.95122964987446</v>
      </c>
      <c r="C9072" s="43" t="n">
        <f aca="false">IF(AND(B9072&gt;=0,B9071&lt;0),1,0)</f>
        <v>0</v>
      </c>
    </row>
    <row r="9073" customFormat="false" ht="12.8" hidden="false" customHeight="false" outlineLevel="0" collapsed="false">
      <c r="A9073" s="8" t="n">
        <f aca="false">A9072-0.01</f>
        <v>9.3099999999856</v>
      </c>
      <c r="B9073" s="42" t="n">
        <f aca="false">1+$F$5*$F$4*(1+$F$6)^A9073-(1+$F$5)^A9073</f>
        <v>0.954439026393115</v>
      </c>
      <c r="C9073" s="43" t="n">
        <f aca="false">IF(AND(B9073&gt;=0,B9072&lt;0),1,0)</f>
        <v>0</v>
      </c>
    </row>
    <row r="9074" customFormat="false" ht="12.8" hidden="false" customHeight="false" outlineLevel="0" collapsed="false">
      <c r="A9074" s="8" t="n">
        <f aca="false">A9073-0.01</f>
        <v>9.2999999999856</v>
      </c>
      <c r="B9074" s="42" t="n">
        <f aca="false">1+$F$5*$F$4*(1+$F$6)^A9074-(1+$F$5)^A9074</f>
        <v>0.957643689887664</v>
      </c>
      <c r="C9074" s="43" t="n">
        <f aca="false">IF(AND(B9074&gt;=0,B9073&lt;0),1,0)</f>
        <v>0</v>
      </c>
    </row>
    <row r="9075" customFormat="false" ht="12.8" hidden="false" customHeight="false" outlineLevel="0" collapsed="false">
      <c r="A9075" s="8" t="n">
        <f aca="false">A9074-0.01</f>
        <v>9.2899999999856</v>
      </c>
      <c r="B9075" s="42" t="n">
        <f aca="false">1+$F$5*$F$4*(1+$F$6)^A9075-(1+$F$5)^A9075</f>
        <v>0.960843646372036</v>
      </c>
      <c r="C9075" s="43" t="n">
        <f aca="false">IF(AND(B9075&gt;=0,B9074&lt;0),1,0)</f>
        <v>0</v>
      </c>
    </row>
    <row r="9076" customFormat="false" ht="12.8" hidden="false" customHeight="false" outlineLevel="0" collapsed="false">
      <c r="A9076" s="8" t="n">
        <f aca="false">A9075-0.01</f>
        <v>9.2799999999856</v>
      </c>
      <c r="B9076" s="42" t="n">
        <f aca="false">1+$F$5*$F$4*(1+$F$6)^A9076-(1+$F$5)^A9076</f>
        <v>0.964038901852668</v>
      </c>
      <c r="C9076" s="43" t="n">
        <f aca="false">IF(AND(B9076&gt;=0,B9075&lt;0),1,0)</f>
        <v>0</v>
      </c>
    </row>
    <row r="9077" customFormat="false" ht="12.8" hidden="false" customHeight="false" outlineLevel="0" collapsed="false">
      <c r="A9077" s="8" t="n">
        <f aca="false">A9076-0.01</f>
        <v>9.2699999999856</v>
      </c>
      <c r="B9077" s="42" t="n">
        <f aca="false">1+$F$5*$F$4*(1+$F$6)^A9077-(1+$F$5)^A9077</f>
        <v>0.967229462328508</v>
      </c>
      <c r="C9077" s="43" t="n">
        <f aca="false">IF(AND(B9077&gt;=0,B9076&lt;0),1,0)</f>
        <v>0</v>
      </c>
    </row>
    <row r="9078" customFormat="false" ht="12.8" hidden="false" customHeight="false" outlineLevel="0" collapsed="false">
      <c r="A9078" s="8" t="n">
        <f aca="false">A9077-0.01</f>
        <v>9.2599999999856</v>
      </c>
      <c r="B9078" s="42" t="n">
        <f aca="false">1+$F$5*$F$4*(1+$F$6)^A9078-(1+$F$5)^A9078</f>
        <v>0.97041533379103</v>
      </c>
      <c r="C9078" s="43" t="n">
        <f aca="false">IF(AND(B9078&gt;=0,B9077&lt;0),1,0)</f>
        <v>0</v>
      </c>
    </row>
    <row r="9079" customFormat="false" ht="12.8" hidden="false" customHeight="false" outlineLevel="0" collapsed="false">
      <c r="A9079" s="8" t="n">
        <f aca="false">A9078-0.01</f>
        <v>9.2499999999856</v>
      </c>
      <c r="B9079" s="42" t="n">
        <f aca="false">1+$F$5*$F$4*(1+$F$6)^A9079-(1+$F$5)^A9079</f>
        <v>0.973596522224239</v>
      </c>
      <c r="C9079" s="43" t="n">
        <f aca="false">IF(AND(B9079&gt;=0,B9078&lt;0),1,0)</f>
        <v>0</v>
      </c>
    </row>
    <row r="9080" customFormat="false" ht="12.8" hidden="false" customHeight="false" outlineLevel="0" collapsed="false">
      <c r="A9080" s="8" t="n">
        <f aca="false">A9079-0.01</f>
        <v>9.2399999999856</v>
      </c>
      <c r="B9080" s="42" t="n">
        <f aca="false">1+$F$5*$F$4*(1+$F$6)^A9080-(1+$F$5)^A9080</f>
        <v>0.976773033604684</v>
      </c>
      <c r="C9080" s="43" t="n">
        <f aca="false">IF(AND(B9080&gt;=0,B9079&lt;0),1,0)</f>
        <v>0</v>
      </c>
    </row>
    <row r="9081" customFormat="false" ht="12.8" hidden="false" customHeight="false" outlineLevel="0" collapsed="false">
      <c r="A9081" s="8" t="n">
        <f aca="false">A9080-0.01</f>
        <v>9.2299999999856</v>
      </c>
      <c r="B9081" s="42" t="n">
        <f aca="false">1+$F$5*$F$4*(1+$F$6)^A9081-(1+$F$5)^A9081</f>
        <v>0.979944873901462</v>
      </c>
      <c r="C9081" s="43" t="n">
        <f aca="false">IF(AND(B9081&gt;=0,B9080&lt;0),1,0)</f>
        <v>0</v>
      </c>
    </row>
    <row r="9082" customFormat="false" ht="12.8" hidden="false" customHeight="false" outlineLevel="0" collapsed="false">
      <c r="A9082" s="8" t="n">
        <f aca="false">A9081-0.01</f>
        <v>9.2199999999856</v>
      </c>
      <c r="B9082" s="42" t="n">
        <f aca="false">1+$F$5*$F$4*(1+$F$6)^A9082-(1+$F$5)^A9082</f>
        <v>0.983112049076233</v>
      </c>
      <c r="C9082" s="43" t="n">
        <f aca="false">IF(AND(B9082&gt;=0,B9081&lt;0),1,0)</f>
        <v>0</v>
      </c>
    </row>
    <row r="9083" customFormat="false" ht="12.8" hidden="false" customHeight="false" outlineLevel="0" collapsed="false">
      <c r="A9083" s="8" t="n">
        <f aca="false">A9082-0.01</f>
        <v>9.2099999999856</v>
      </c>
      <c r="B9083" s="42" t="n">
        <f aca="false">1+$F$5*$F$4*(1+$F$6)^A9083-(1+$F$5)^A9083</f>
        <v>0.986274565083226</v>
      </c>
      <c r="C9083" s="43" t="n">
        <f aca="false">IF(AND(B9083&gt;=0,B9082&lt;0),1,0)</f>
        <v>0</v>
      </c>
    </row>
    <row r="9084" customFormat="false" ht="12.8" hidden="false" customHeight="false" outlineLevel="0" collapsed="false">
      <c r="A9084" s="8" t="n">
        <f aca="false">A9083-0.01</f>
        <v>9.1999999999856</v>
      </c>
      <c r="B9084" s="42" t="n">
        <f aca="false">1+$F$5*$F$4*(1+$F$6)^A9084-(1+$F$5)^A9084</f>
        <v>0.989432427869246</v>
      </c>
      <c r="C9084" s="43" t="n">
        <f aca="false">IF(AND(B9084&gt;=0,B9083&lt;0),1,0)</f>
        <v>0</v>
      </c>
    </row>
    <row r="9085" customFormat="false" ht="12.8" hidden="false" customHeight="false" outlineLevel="0" collapsed="false">
      <c r="A9085" s="8" t="n">
        <f aca="false">A9084-0.01</f>
        <v>9.1899999999856</v>
      </c>
      <c r="B9085" s="42" t="n">
        <f aca="false">1+$F$5*$F$4*(1+$F$6)^A9085-(1+$F$5)^A9085</f>
        <v>0.99258564337369</v>
      </c>
      <c r="C9085" s="43" t="n">
        <f aca="false">IF(AND(B9085&gt;=0,B9084&lt;0),1,0)</f>
        <v>0</v>
      </c>
    </row>
    <row r="9086" customFormat="false" ht="12.8" hidden="false" customHeight="false" outlineLevel="0" collapsed="false">
      <c r="A9086" s="8" t="n">
        <f aca="false">A9085-0.01</f>
        <v>9.1799999999856</v>
      </c>
      <c r="B9086" s="42" t="n">
        <f aca="false">1+$F$5*$F$4*(1+$F$6)^A9086-(1+$F$5)^A9086</f>
        <v>0.995734217528549</v>
      </c>
      <c r="C9086" s="43" t="n">
        <f aca="false">IF(AND(B9086&gt;=0,B9085&lt;0),1,0)</f>
        <v>0</v>
      </c>
    </row>
    <row r="9087" customFormat="false" ht="12.8" hidden="false" customHeight="false" outlineLevel="0" collapsed="false">
      <c r="A9087" s="8" t="n">
        <f aca="false">A9086-0.01</f>
        <v>9.1699999999856</v>
      </c>
      <c r="B9087" s="42" t="n">
        <f aca="false">1+$F$5*$F$4*(1+$F$6)^A9087-(1+$F$5)^A9087</f>
        <v>0.998878156258423</v>
      </c>
      <c r="C9087" s="43" t="n">
        <f aca="false">IF(AND(B9087&gt;=0,B9086&lt;0),1,0)</f>
        <v>0</v>
      </c>
    </row>
    <row r="9088" customFormat="false" ht="12.8" hidden="false" customHeight="false" outlineLevel="0" collapsed="false">
      <c r="A9088" s="8" t="n">
        <f aca="false">A9087-0.01</f>
        <v>9.1599999999856</v>
      </c>
      <c r="B9088" s="42" t="n">
        <f aca="false">1+$F$5*$F$4*(1+$F$6)^A9088-(1+$F$5)^A9088</f>
        <v>1.00201746548053</v>
      </c>
      <c r="C9088" s="43" t="n">
        <f aca="false">IF(AND(B9088&gt;=0,B9087&lt;0),1,0)</f>
        <v>0</v>
      </c>
    </row>
    <row r="9089" customFormat="false" ht="12.8" hidden="false" customHeight="false" outlineLevel="0" collapsed="false">
      <c r="A9089" s="8" t="n">
        <f aca="false">A9088-0.01</f>
        <v>9.1499999999856</v>
      </c>
      <c r="B9089" s="42" t="n">
        <f aca="false">1+$F$5*$F$4*(1+$F$6)^A9089-(1+$F$5)^A9089</f>
        <v>1.0051521511047</v>
      </c>
      <c r="C9089" s="43" t="n">
        <f aca="false">IF(AND(B9089&gt;=0,B9088&lt;0),1,0)</f>
        <v>0</v>
      </c>
    </row>
    <row r="9090" customFormat="false" ht="12.8" hidden="false" customHeight="false" outlineLevel="0" collapsed="false">
      <c r="A9090" s="8" t="n">
        <f aca="false">A9089-0.01</f>
        <v>9.1399999999856</v>
      </c>
      <c r="B9090" s="42" t="n">
        <f aca="false">1+$F$5*$F$4*(1+$F$6)^A9090-(1+$F$5)^A9090</f>
        <v>1.00828221903341</v>
      </c>
      <c r="C9090" s="43" t="n">
        <f aca="false">IF(AND(B9090&gt;=0,B9089&lt;0),1,0)</f>
        <v>0</v>
      </c>
    </row>
    <row r="9091" customFormat="false" ht="12.8" hidden="false" customHeight="false" outlineLevel="0" collapsed="false">
      <c r="A9091" s="8" t="n">
        <f aca="false">A9090-0.01</f>
        <v>9.1299999999856</v>
      </c>
      <c r="B9091" s="42" t="n">
        <f aca="false">1+$F$5*$F$4*(1+$F$6)^A9091-(1+$F$5)^A9091</f>
        <v>1.01140767516178</v>
      </c>
      <c r="C9091" s="43" t="n">
        <f aca="false">IF(AND(B9091&gt;=0,B9090&lt;0),1,0)</f>
        <v>0</v>
      </c>
    </row>
    <row r="9092" customFormat="false" ht="12.8" hidden="false" customHeight="false" outlineLevel="0" collapsed="false">
      <c r="A9092" s="8" t="n">
        <f aca="false">A9091-0.01</f>
        <v>9.1199999999856</v>
      </c>
      <c r="B9092" s="42" t="n">
        <f aca="false">1+$F$5*$F$4*(1+$F$6)^A9092-(1+$F$5)^A9092</f>
        <v>1.01452852537757</v>
      </c>
      <c r="C9092" s="43" t="n">
        <f aca="false">IF(AND(B9092&gt;=0,B9091&lt;0),1,0)</f>
        <v>0</v>
      </c>
    </row>
    <row r="9093" customFormat="false" ht="12.8" hidden="false" customHeight="false" outlineLevel="0" collapsed="false">
      <c r="A9093" s="8" t="n">
        <f aca="false">A9092-0.01</f>
        <v>9.1099999999856</v>
      </c>
      <c r="B9093" s="42" t="n">
        <f aca="false">1+$F$5*$F$4*(1+$F$6)^A9093-(1+$F$5)^A9093</f>
        <v>1.01764477556122</v>
      </c>
      <c r="C9093" s="43" t="n">
        <f aca="false">IF(AND(B9093&gt;=0,B9092&lt;0),1,0)</f>
        <v>0</v>
      </c>
    </row>
    <row r="9094" customFormat="false" ht="12.8" hidden="false" customHeight="false" outlineLevel="0" collapsed="false">
      <c r="A9094" s="8" t="n">
        <f aca="false">A9093-0.01</f>
        <v>9.0999999999856</v>
      </c>
      <c r="B9094" s="42" t="n">
        <f aca="false">1+$F$5*$F$4*(1+$F$6)^A9094-(1+$F$5)^A9094</f>
        <v>1.02075643158583</v>
      </c>
      <c r="C9094" s="43" t="n">
        <f aca="false">IF(AND(B9094&gt;=0,B9093&lt;0),1,0)</f>
        <v>0</v>
      </c>
    </row>
    <row r="9095" customFormat="false" ht="12.8" hidden="false" customHeight="false" outlineLevel="0" collapsed="false">
      <c r="A9095" s="8" t="n">
        <f aca="false">A9094-0.01</f>
        <v>9.0899999999856</v>
      </c>
      <c r="B9095" s="42" t="n">
        <f aca="false">1+$F$5*$F$4*(1+$F$6)^A9095-(1+$F$5)^A9095</f>
        <v>1.02386349931717</v>
      </c>
      <c r="C9095" s="43" t="n">
        <f aca="false">IF(AND(B9095&gt;=0,B9094&lt;0),1,0)</f>
        <v>0</v>
      </c>
    </row>
    <row r="9096" customFormat="false" ht="12.8" hidden="false" customHeight="false" outlineLevel="0" collapsed="false">
      <c r="A9096" s="8" t="n">
        <f aca="false">A9095-0.01</f>
        <v>9.0799999999856</v>
      </c>
      <c r="B9096" s="42" t="n">
        <f aca="false">1+$F$5*$F$4*(1+$F$6)^A9096-(1+$F$5)^A9096</f>
        <v>1.0269659846137</v>
      </c>
      <c r="C9096" s="43" t="n">
        <f aca="false">IF(AND(B9096&gt;=0,B9095&lt;0),1,0)</f>
        <v>0</v>
      </c>
    </row>
    <row r="9097" customFormat="false" ht="12.8" hidden="false" customHeight="false" outlineLevel="0" collapsed="false">
      <c r="A9097" s="8" t="n">
        <f aca="false">A9096-0.01</f>
        <v>9.0699999999856</v>
      </c>
      <c r="B9097" s="42" t="n">
        <f aca="false">1+$F$5*$F$4*(1+$F$6)^A9097-(1+$F$5)^A9097</f>
        <v>1.03006389332661</v>
      </c>
      <c r="C9097" s="43" t="n">
        <f aca="false">IF(AND(B9097&gt;=0,B9096&lt;0),1,0)</f>
        <v>0</v>
      </c>
    </row>
    <row r="9098" customFormat="false" ht="12.8" hidden="false" customHeight="false" outlineLevel="0" collapsed="false">
      <c r="A9098" s="8" t="n">
        <f aca="false">A9097-0.01</f>
        <v>9.0599999999856</v>
      </c>
      <c r="B9098" s="42" t="n">
        <f aca="false">1+$F$5*$F$4*(1+$F$6)^A9098-(1+$F$5)^A9098</f>
        <v>1.03315723129975</v>
      </c>
      <c r="C9098" s="43" t="n">
        <f aca="false">IF(AND(B9098&gt;=0,B9097&lt;0),1,0)</f>
        <v>0</v>
      </c>
    </row>
    <row r="9099" customFormat="false" ht="12.8" hidden="false" customHeight="false" outlineLevel="0" collapsed="false">
      <c r="A9099" s="8" t="n">
        <f aca="false">A9098-0.01</f>
        <v>9.0499999999856</v>
      </c>
      <c r="B9099" s="42" t="n">
        <f aca="false">1+$F$5*$F$4*(1+$F$6)^A9099-(1+$F$5)^A9099</f>
        <v>1.03624600436972</v>
      </c>
      <c r="C9099" s="43" t="n">
        <f aca="false">IF(AND(B9099&gt;=0,B9098&lt;0),1,0)</f>
        <v>0</v>
      </c>
    </row>
    <row r="9100" customFormat="false" ht="12.8" hidden="false" customHeight="false" outlineLevel="0" collapsed="false">
      <c r="A9100" s="8" t="n">
        <f aca="false">A9099-0.01</f>
        <v>9.0399999999856</v>
      </c>
      <c r="B9100" s="42" t="n">
        <f aca="false">1+$F$5*$F$4*(1+$F$6)^A9100-(1+$F$5)^A9100</f>
        <v>1.03933021836583</v>
      </c>
      <c r="C9100" s="43" t="n">
        <f aca="false">IF(AND(B9100&gt;=0,B9099&lt;0),1,0)</f>
        <v>0</v>
      </c>
    </row>
    <row r="9101" customFormat="false" ht="12.8" hidden="false" customHeight="false" outlineLevel="0" collapsed="false">
      <c r="A9101" s="8" t="n">
        <f aca="false">A9100-0.01</f>
        <v>9.0299999999856</v>
      </c>
      <c r="B9101" s="42" t="n">
        <f aca="false">1+$F$5*$F$4*(1+$F$6)^A9101-(1+$F$5)^A9101</f>
        <v>1.04240987911013</v>
      </c>
      <c r="C9101" s="43" t="n">
        <f aca="false">IF(AND(B9101&gt;=0,B9100&lt;0),1,0)</f>
        <v>0</v>
      </c>
    </row>
    <row r="9102" customFormat="false" ht="12.8" hidden="false" customHeight="false" outlineLevel="0" collapsed="false">
      <c r="A9102" s="8" t="n">
        <f aca="false">A9101-0.01</f>
        <v>9.0199999999856</v>
      </c>
      <c r="B9102" s="42" t="n">
        <f aca="false">1+$F$5*$F$4*(1+$F$6)^A9102-(1+$F$5)^A9102</f>
        <v>1.0454849924174</v>
      </c>
      <c r="C9102" s="43" t="n">
        <f aca="false">IF(AND(B9102&gt;=0,B9101&lt;0),1,0)</f>
        <v>0</v>
      </c>
    </row>
    <row r="9103" customFormat="false" ht="12.8" hidden="false" customHeight="false" outlineLevel="0" collapsed="false">
      <c r="A9103" s="8" t="n">
        <f aca="false">A9102-0.01</f>
        <v>9.0099999999856</v>
      </c>
      <c r="B9103" s="42" t="n">
        <f aca="false">1+$F$5*$F$4*(1+$F$6)^A9103-(1+$F$5)^A9103</f>
        <v>1.04855556409519</v>
      </c>
      <c r="C9103" s="43" t="n">
        <f aca="false">IF(AND(B9103&gt;=0,B9102&lt;0),1,0)</f>
        <v>0</v>
      </c>
    </row>
    <row r="9104" customFormat="false" ht="12.8" hidden="false" customHeight="false" outlineLevel="0" collapsed="false">
      <c r="A9104" s="8" t="n">
        <f aca="false">A9103-0.01</f>
        <v>8.9999999999856</v>
      </c>
      <c r="B9104" s="42" t="n">
        <f aca="false">1+$F$5*$F$4*(1+$F$6)^A9104-(1+$F$5)^A9104</f>
        <v>1.05162159994379</v>
      </c>
      <c r="C9104" s="43" t="n">
        <f aca="false">IF(AND(B9104&gt;=0,B9103&lt;0),1,0)</f>
        <v>0</v>
      </c>
    </row>
    <row r="9105" customFormat="false" ht="12.8" hidden="false" customHeight="false" outlineLevel="0" collapsed="false">
      <c r="A9105" s="8" t="n">
        <f aca="false">A9104-0.01</f>
        <v>8.9899999999856</v>
      </c>
      <c r="B9105" s="42" t="n">
        <f aca="false">1+$F$5*$F$4*(1+$F$6)^A9105-(1+$F$5)^A9105</f>
        <v>1.05468310575628</v>
      </c>
      <c r="C9105" s="43" t="n">
        <f aca="false">IF(AND(B9105&gt;=0,B9104&lt;0),1,0)</f>
        <v>0</v>
      </c>
    </row>
    <row r="9106" customFormat="false" ht="12.8" hidden="false" customHeight="false" outlineLevel="0" collapsed="false">
      <c r="A9106" s="8" t="n">
        <f aca="false">A9105-0.01</f>
        <v>8.9799999999856</v>
      </c>
      <c r="B9106" s="42" t="n">
        <f aca="false">1+$F$5*$F$4*(1+$F$6)^A9106-(1+$F$5)^A9106</f>
        <v>1.05774008731852</v>
      </c>
      <c r="C9106" s="43" t="n">
        <f aca="false">IF(AND(B9106&gt;=0,B9105&lt;0),1,0)</f>
        <v>0</v>
      </c>
    </row>
    <row r="9107" customFormat="false" ht="12.8" hidden="false" customHeight="false" outlineLevel="0" collapsed="false">
      <c r="A9107" s="8" t="n">
        <f aca="false">A9106-0.01</f>
        <v>8.9699999999856</v>
      </c>
      <c r="B9107" s="42" t="n">
        <f aca="false">1+$F$5*$F$4*(1+$F$6)^A9107-(1+$F$5)^A9107</f>
        <v>1.06079255040913</v>
      </c>
      <c r="C9107" s="43" t="n">
        <f aca="false">IF(AND(B9107&gt;=0,B9106&lt;0),1,0)</f>
        <v>0</v>
      </c>
    </row>
    <row r="9108" customFormat="false" ht="12.8" hidden="false" customHeight="false" outlineLevel="0" collapsed="false">
      <c r="A9108" s="8" t="n">
        <f aca="false">A9107-0.01</f>
        <v>8.9599999999856</v>
      </c>
      <c r="B9108" s="42" t="n">
        <f aca="false">1+$F$5*$F$4*(1+$F$6)^A9108-(1+$F$5)^A9108</f>
        <v>1.06384050079955</v>
      </c>
      <c r="C9108" s="43" t="n">
        <f aca="false">IF(AND(B9108&gt;=0,B9107&lt;0),1,0)</f>
        <v>0</v>
      </c>
    </row>
    <row r="9109" customFormat="false" ht="12.8" hidden="false" customHeight="false" outlineLevel="0" collapsed="false">
      <c r="A9109" s="8" t="n">
        <f aca="false">A9108-0.01</f>
        <v>8.9499999999856</v>
      </c>
      <c r="B9109" s="42" t="n">
        <f aca="false">1+$F$5*$F$4*(1+$F$6)^A9109-(1+$F$5)^A9109</f>
        <v>1.06688394425403</v>
      </c>
      <c r="C9109" s="43" t="n">
        <f aca="false">IF(AND(B9109&gt;=0,B9108&lt;0),1,0)</f>
        <v>0</v>
      </c>
    </row>
    <row r="9110" customFormat="false" ht="12.8" hidden="false" customHeight="false" outlineLevel="0" collapsed="false">
      <c r="A9110" s="8" t="n">
        <f aca="false">A9109-0.01</f>
        <v>8.9399999999856</v>
      </c>
      <c r="B9110" s="42" t="n">
        <f aca="false">1+$F$5*$F$4*(1+$F$6)^A9110-(1+$F$5)^A9110</f>
        <v>1.06992288652961</v>
      </c>
      <c r="C9110" s="43" t="n">
        <f aca="false">IF(AND(B9110&gt;=0,B9109&lt;0),1,0)</f>
        <v>0</v>
      </c>
    </row>
    <row r="9111" customFormat="false" ht="12.8" hidden="false" customHeight="false" outlineLevel="0" collapsed="false">
      <c r="A9111" s="8" t="n">
        <f aca="false">A9110-0.01</f>
        <v>8.9299999999856</v>
      </c>
      <c r="B9111" s="42" t="n">
        <f aca="false">1+$F$5*$F$4*(1+$F$6)^A9111-(1+$F$5)^A9111</f>
        <v>1.07295733337618</v>
      </c>
      <c r="C9111" s="43" t="n">
        <f aca="false">IF(AND(B9111&gt;=0,B9110&lt;0),1,0)</f>
        <v>0</v>
      </c>
    </row>
    <row r="9112" customFormat="false" ht="12.8" hidden="false" customHeight="false" outlineLevel="0" collapsed="false">
      <c r="A9112" s="8" t="n">
        <f aca="false">A9111-0.01</f>
        <v>8.9199999999856</v>
      </c>
      <c r="B9112" s="42" t="n">
        <f aca="false">1+$F$5*$F$4*(1+$F$6)^A9112-(1+$F$5)^A9112</f>
        <v>1.07598729053645</v>
      </c>
      <c r="C9112" s="43" t="n">
        <f aca="false">IF(AND(B9112&gt;=0,B9111&lt;0),1,0)</f>
        <v>0</v>
      </c>
    </row>
    <row r="9113" customFormat="false" ht="12.8" hidden="false" customHeight="false" outlineLevel="0" collapsed="false">
      <c r="A9113" s="8" t="n">
        <f aca="false">A9112-0.01</f>
        <v>8.9099999999856</v>
      </c>
      <c r="B9113" s="42" t="n">
        <f aca="false">1+$F$5*$F$4*(1+$F$6)^A9113-(1+$F$5)^A9113</f>
        <v>1.07901276374597</v>
      </c>
      <c r="C9113" s="43" t="n">
        <f aca="false">IF(AND(B9113&gt;=0,B9112&lt;0),1,0)</f>
        <v>0</v>
      </c>
    </row>
    <row r="9114" customFormat="false" ht="12.8" hidden="false" customHeight="false" outlineLevel="0" collapsed="false">
      <c r="A9114" s="8" t="n">
        <f aca="false">A9113-0.01</f>
        <v>8.89999999998561</v>
      </c>
      <c r="B9114" s="42" t="n">
        <f aca="false">1+$F$5*$F$4*(1+$F$6)^A9114-(1+$F$5)^A9114</f>
        <v>1.08203375873314</v>
      </c>
      <c r="C9114" s="43" t="n">
        <f aca="false">IF(AND(B9114&gt;=0,B9113&lt;0),1,0)</f>
        <v>0</v>
      </c>
    </row>
    <row r="9115" customFormat="false" ht="12.8" hidden="false" customHeight="false" outlineLevel="0" collapsed="false">
      <c r="A9115" s="8" t="n">
        <f aca="false">A9114-0.01</f>
        <v>8.88999999998561</v>
      </c>
      <c r="B9115" s="42" t="n">
        <f aca="false">1+$F$5*$F$4*(1+$F$6)^A9115-(1+$F$5)^A9115</f>
        <v>1.08505028121922</v>
      </c>
      <c r="C9115" s="43" t="n">
        <f aca="false">IF(AND(B9115&gt;=0,B9114&lt;0),1,0)</f>
        <v>0</v>
      </c>
    </row>
    <row r="9116" customFormat="false" ht="12.8" hidden="false" customHeight="false" outlineLevel="0" collapsed="false">
      <c r="A9116" s="8" t="n">
        <f aca="false">A9115-0.01</f>
        <v>8.87999999998561</v>
      </c>
      <c r="B9116" s="42" t="n">
        <f aca="false">1+$F$5*$F$4*(1+$F$6)^A9116-(1+$F$5)^A9116</f>
        <v>1.08806233691835</v>
      </c>
      <c r="C9116" s="43" t="n">
        <f aca="false">IF(AND(B9116&gt;=0,B9115&lt;0),1,0)</f>
        <v>0</v>
      </c>
    </row>
    <row r="9117" customFormat="false" ht="12.8" hidden="false" customHeight="false" outlineLevel="0" collapsed="false">
      <c r="A9117" s="8" t="n">
        <f aca="false">A9116-0.01</f>
        <v>8.86999999998561</v>
      </c>
      <c r="B9117" s="42" t="n">
        <f aca="false">1+$F$5*$F$4*(1+$F$6)^A9117-(1+$F$5)^A9117</f>
        <v>1.09106993153752</v>
      </c>
      <c r="C9117" s="43" t="n">
        <f aca="false">IF(AND(B9117&gt;=0,B9116&lt;0),1,0)</f>
        <v>0</v>
      </c>
    </row>
    <row r="9118" customFormat="false" ht="12.8" hidden="false" customHeight="false" outlineLevel="0" collapsed="false">
      <c r="A9118" s="8" t="n">
        <f aca="false">A9117-0.01</f>
        <v>8.85999999998561</v>
      </c>
      <c r="B9118" s="42" t="n">
        <f aca="false">1+$F$5*$F$4*(1+$F$6)^A9118-(1+$F$5)^A9118</f>
        <v>1.09407307077663</v>
      </c>
      <c r="C9118" s="43" t="n">
        <f aca="false">IF(AND(B9118&gt;=0,B9117&lt;0),1,0)</f>
        <v>0</v>
      </c>
    </row>
    <row r="9119" customFormat="false" ht="12.8" hidden="false" customHeight="false" outlineLevel="0" collapsed="false">
      <c r="A9119" s="8" t="n">
        <f aca="false">A9118-0.01</f>
        <v>8.84999999998561</v>
      </c>
      <c r="B9119" s="42" t="n">
        <f aca="false">1+$F$5*$F$4*(1+$F$6)^A9119-(1+$F$5)^A9119</f>
        <v>1.09707176032847</v>
      </c>
      <c r="C9119" s="43" t="n">
        <f aca="false">IF(AND(B9119&gt;=0,B9118&lt;0),1,0)</f>
        <v>0</v>
      </c>
    </row>
    <row r="9120" customFormat="false" ht="12.8" hidden="false" customHeight="false" outlineLevel="0" collapsed="false">
      <c r="A9120" s="8" t="n">
        <f aca="false">A9119-0.01</f>
        <v>8.83999999998561</v>
      </c>
      <c r="B9120" s="42" t="n">
        <f aca="false">1+$F$5*$F$4*(1+$F$6)^A9120-(1+$F$5)^A9120</f>
        <v>1.10006600587873</v>
      </c>
      <c r="C9120" s="43" t="n">
        <f aca="false">IF(AND(B9120&gt;=0,B9119&lt;0),1,0)</f>
        <v>0</v>
      </c>
    </row>
    <row r="9121" customFormat="false" ht="12.8" hidden="false" customHeight="false" outlineLevel="0" collapsed="false">
      <c r="A9121" s="8" t="n">
        <f aca="false">A9120-0.01</f>
        <v>8.82999999998561</v>
      </c>
      <c r="B9121" s="42" t="n">
        <f aca="false">1+$F$5*$F$4*(1+$F$6)^A9121-(1+$F$5)^A9121</f>
        <v>1.103055813106</v>
      </c>
      <c r="C9121" s="43" t="n">
        <f aca="false">IF(AND(B9121&gt;=0,B9120&lt;0),1,0)</f>
        <v>0</v>
      </c>
    </row>
    <row r="9122" customFormat="false" ht="12.8" hidden="false" customHeight="false" outlineLevel="0" collapsed="false">
      <c r="A9122" s="8" t="n">
        <f aca="false">A9121-0.01</f>
        <v>8.81999999998561</v>
      </c>
      <c r="B9122" s="42" t="n">
        <f aca="false">1+$F$5*$F$4*(1+$F$6)^A9122-(1+$F$5)^A9122</f>
        <v>1.10604118768181</v>
      </c>
      <c r="C9122" s="43" t="n">
        <f aca="false">IF(AND(B9122&gt;=0,B9121&lt;0),1,0)</f>
        <v>0</v>
      </c>
    </row>
    <row r="9123" customFormat="false" ht="12.8" hidden="false" customHeight="false" outlineLevel="0" collapsed="false">
      <c r="A9123" s="8" t="n">
        <f aca="false">A9122-0.01</f>
        <v>8.80999999998561</v>
      </c>
      <c r="B9123" s="42" t="n">
        <f aca="false">1+$F$5*$F$4*(1+$F$6)^A9123-(1+$F$5)^A9123</f>
        <v>1.10902213527061</v>
      </c>
      <c r="C9123" s="43" t="n">
        <f aca="false">IF(AND(B9123&gt;=0,B9122&lt;0),1,0)</f>
        <v>0</v>
      </c>
    </row>
    <row r="9124" customFormat="false" ht="12.8" hidden="false" customHeight="false" outlineLevel="0" collapsed="false">
      <c r="A9124" s="8" t="n">
        <f aca="false">A9123-0.01</f>
        <v>8.79999999998561</v>
      </c>
      <c r="B9124" s="42" t="n">
        <f aca="false">1+$F$5*$F$4*(1+$F$6)^A9124-(1+$F$5)^A9124</f>
        <v>1.11199866152979</v>
      </c>
      <c r="C9124" s="43" t="n">
        <f aca="false">IF(AND(B9124&gt;=0,B9123&lt;0),1,0)</f>
        <v>0</v>
      </c>
    </row>
    <row r="9125" customFormat="false" ht="12.8" hidden="false" customHeight="false" outlineLevel="0" collapsed="false">
      <c r="A9125" s="8" t="n">
        <f aca="false">A9124-0.01</f>
        <v>8.78999999998561</v>
      </c>
      <c r="B9125" s="42" t="n">
        <f aca="false">1+$F$5*$F$4*(1+$F$6)^A9125-(1+$F$5)^A9125</f>
        <v>1.11497077210968</v>
      </c>
      <c r="C9125" s="43" t="n">
        <f aca="false">IF(AND(B9125&gt;=0,B9124&lt;0),1,0)</f>
        <v>0</v>
      </c>
    </row>
    <row r="9126" customFormat="false" ht="12.8" hidden="false" customHeight="false" outlineLevel="0" collapsed="false">
      <c r="A9126" s="8" t="n">
        <f aca="false">A9125-0.01</f>
        <v>8.77999999998561</v>
      </c>
      <c r="B9126" s="42" t="n">
        <f aca="false">1+$F$5*$F$4*(1+$F$6)^A9126-(1+$F$5)^A9126</f>
        <v>1.11793847265359</v>
      </c>
      <c r="C9126" s="43" t="n">
        <f aca="false">IF(AND(B9126&gt;=0,B9125&lt;0),1,0)</f>
        <v>0</v>
      </c>
    </row>
    <row r="9127" customFormat="false" ht="12.8" hidden="false" customHeight="false" outlineLevel="0" collapsed="false">
      <c r="A9127" s="8" t="n">
        <f aca="false">A9126-0.01</f>
        <v>8.76999999998561</v>
      </c>
      <c r="B9127" s="42" t="n">
        <f aca="false">1+$F$5*$F$4*(1+$F$6)^A9127-(1+$F$5)^A9127</f>
        <v>1.12090176879776</v>
      </c>
      <c r="C9127" s="43" t="n">
        <f aca="false">IF(AND(B9127&gt;=0,B9126&lt;0),1,0)</f>
        <v>0</v>
      </c>
    </row>
    <row r="9128" customFormat="false" ht="12.8" hidden="false" customHeight="false" outlineLevel="0" collapsed="false">
      <c r="A9128" s="8" t="n">
        <f aca="false">A9127-0.01</f>
        <v>8.75999999998561</v>
      </c>
      <c r="B9128" s="42" t="n">
        <f aca="false">1+$F$5*$F$4*(1+$F$6)^A9128-(1+$F$5)^A9128</f>
        <v>1.12386066617144</v>
      </c>
      <c r="C9128" s="43" t="n">
        <f aca="false">IF(AND(B9128&gt;=0,B9127&lt;0),1,0)</f>
        <v>0</v>
      </c>
    </row>
    <row r="9129" customFormat="false" ht="12.8" hidden="false" customHeight="false" outlineLevel="0" collapsed="false">
      <c r="A9129" s="8" t="n">
        <f aca="false">A9128-0.01</f>
        <v>8.74999999998561</v>
      </c>
      <c r="B9129" s="42" t="n">
        <f aca="false">1+$F$5*$F$4*(1+$F$6)^A9129-(1+$F$5)^A9129</f>
        <v>1.12681517039682</v>
      </c>
      <c r="C9129" s="43" t="n">
        <f aca="false">IF(AND(B9129&gt;=0,B9128&lt;0),1,0)</f>
        <v>0</v>
      </c>
    </row>
    <row r="9130" customFormat="false" ht="12.8" hidden="false" customHeight="false" outlineLevel="0" collapsed="false">
      <c r="A9130" s="8" t="n">
        <f aca="false">A9129-0.01</f>
        <v>8.73999999998561</v>
      </c>
      <c r="B9130" s="42" t="n">
        <f aca="false">1+$F$5*$F$4*(1+$F$6)^A9130-(1+$F$5)^A9130</f>
        <v>1.12976528708912</v>
      </c>
      <c r="C9130" s="43" t="n">
        <f aca="false">IF(AND(B9130&gt;=0,B9129&lt;0),1,0)</f>
        <v>0</v>
      </c>
    </row>
    <row r="9131" customFormat="false" ht="12.8" hidden="false" customHeight="false" outlineLevel="0" collapsed="false">
      <c r="A9131" s="8" t="n">
        <f aca="false">A9130-0.01</f>
        <v>8.72999999998561</v>
      </c>
      <c r="B9131" s="42" t="n">
        <f aca="false">1+$F$5*$F$4*(1+$F$6)^A9131-(1+$F$5)^A9131</f>
        <v>1.13271102185654</v>
      </c>
      <c r="C9131" s="43" t="n">
        <f aca="false">IF(AND(B9131&gt;=0,B9130&lt;0),1,0)</f>
        <v>0</v>
      </c>
    </row>
    <row r="9132" customFormat="false" ht="12.8" hidden="false" customHeight="false" outlineLevel="0" collapsed="false">
      <c r="A9132" s="8" t="n">
        <f aca="false">A9131-0.01</f>
        <v>8.71999999998561</v>
      </c>
      <c r="B9132" s="42" t="n">
        <f aca="false">1+$F$5*$F$4*(1+$F$6)^A9132-(1+$F$5)^A9132</f>
        <v>1.1356523803003</v>
      </c>
      <c r="C9132" s="43" t="n">
        <f aca="false">IF(AND(B9132&gt;=0,B9131&lt;0),1,0)</f>
        <v>0</v>
      </c>
    </row>
    <row r="9133" customFormat="false" ht="12.8" hidden="false" customHeight="false" outlineLevel="0" collapsed="false">
      <c r="A9133" s="8" t="n">
        <f aca="false">A9132-0.01</f>
        <v>8.70999999998561</v>
      </c>
      <c r="B9133" s="42" t="n">
        <f aca="false">1+$F$5*$F$4*(1+$F$6)^A9133-(1+$F$5)^A9133</f>
        <v>1.13858936801461</v>
      </c>
      <c r="C9133" s="43" t="n">
        <f aca="false">IF(AND(B9133&gt;=0,B9132&lt;0),1,0)</f>
        <v>0</v>
      </c>
    </row>
    <row r="9134" customFormat="false" ht="12.8" hidden="false" customHeight="false" outlineLevel="0" collapsed="false">
      <c r="A9134" s="8" t="n">
        <f aca="false">A9133-0.01</f>
        <v>8.69999999998561</v>
      </c>
      <c r="B9134" s="42" t="n">
        <f aca="false">1+$F$5*$F$4*(1+$F$6)^A9134-(1+$F$5)^A9134</f>
        <v>1.14152199058673</v>
      </c>
      <c r="C9134" s="43" t="n">
        <f aca="false">IF(AND(B9134&gt;=0,B9133&lt;0),1,0)</f>
        <v>0</v>
      </c>
    </row>
    <row r="9135" customFormat="false" ht="12.8" hidden="false" customHeight="false" outlineLevel="0" collapsed="false">
      <c r="A9135" s="8" t="n">
        <f aca="false">A9134-0.01</f>
        <v>8.68999999998561</v>
      </c>
      <c r="B9135" s="42" t="n">
        <f aca="false">1+$F$5*$F$4*(1+$F$6)^A9135-(1+$F$5)^A9135</f>
        <v>1.14445025359696</v>
      </c>
      <c r="C9135" s="43" t="n">
        <f aca="false">IF(AND(B9135&gt;=0,B9134&lt;0),1,0)</f>
        <v>0</v>
      </c>
    </row>
    <row r="9136" customFormat="false" ht="12.8" hidden="false" customHeight="false" outlineLevel="0" collapsed="false">
      <c r="A9136" s="8" t="n">
        <f aca="false">A9135-0.01</f>
        <v>8.67999999998561</v>
      </c>
      <c r="B9136" s="42" t="n">
        <f aca="false">1+$F$5*$F$4*(1+$F$6)^A9136-(1+$F$5)^A9136</f>
        <v>1.14737416261863</v>
      </c>
      <c r="C9136" s="43" t="n">
        <f aca="false">IF(AND(B9136&gt;=0,B9135&lt;0),1,0)</f>
        <v>0</v>
      </c>
    </row>
    <row r="9137" customFormat="false" ht="12.8" hidden="false" customHeight="false" outlineLevel="0" collapsed="false">
      <c r="A9137" s="8" t="n">
        <f aca="false">A9136-0.01</f>
        <v>8.66999999998561</v>
      </c>
      <c r="B9137" s="42" t="n">
        <f aca="false">1+$F$5*$F$4*(1+$F$6)^A9137-(1+$F$5)^A9137</f>
        <v>1.1502937232181</v>
      </c>
      <c r="C9137" s="43" t="n">
        <f aca="false">IF(AND(B9137&gt;=0,B9136&lt;0),1,0)</f>
        <v>0</v>
      </c>
    </row>
    <row r="9138" customFormat="false" ht="12.8" hidden="false" customHeight="false" outlineLevel="0" collapsed="false">
      <c r="A9138" s="8" t="n">
        <f aca="false">A9137-0.01</f>
        <v>8.65999999998561</v>
      </c>
      <c r="B9138" s="42" t="n">
        <f aca="false">1+$F$5*$F$4*(1+$F$6)^A9138-(1+$F$5)^A9138</f>
        <v>1.15320894095484</v>
      </c>
      <c r="C9138" s="43" t="n">
        <f aca="false">IF(AND(B9138&gt;=0,B9137&lt;0),1,0)</f>
        <v>0</v>
      </c>
    </row>
    <row r="9139" customFormat="false" ht="12.8" hidden="false" customHeight="false" outlineLevel="0" collapsed="false">
      <c r="A9139" s="8" t="n">
        <f aca="false">A9138-0.01</f>
        <v>8.64999999998561</v>
      </c>
      <c r="B9139" s="42" t="n">
        <f aca="false">1+$F$5*$F$4*(1+$F$6)^A9139-(1+$F$5)^A9139</f>
        <v>1.15611982138135</v>
      </c>
      <c r="C9139" s="43" t="n">
        <f aca="false">IF(AND(B9139&gt;=0,B9138&lt;0),1,0)</f>
        <v>0</v>
      </c>
    </row>
    <row r="9140" customFormat="false" ht="12.8" hidden="false" customHeight="false" outlineLevel="0" collapsed="false">
      <c r="A9140" s="8" t="n">
        <f aca="false">A9139-0.01</f>
        <v>8.63999999998561</v>
      </c>
      <c r="B9140" s="42" t="n">
        <f aca="false">1+$F$5*$F$4*(1+$F$6)^A9140-(1+$F$5)^A9140</f>
        <v>1.15902637004322</v>
      </c>
      <c r="C9140" s="43" t="n">
        <f aca="false">IF(AND(B9140&gt;=0,B9139&lt;0),1,0)</f>
        <v>0</v>
      </c>
    </row>
    <row r="9141" customFormat="false" ht="12.8" hidden="false" customHeight="false" outlineLevel="0" collapsed="false">
      <c r="A9141" s="8" t="n">
        <f aca="false">A9140-0.01</f>
        <v>8.62999999998561</v>
      </c>
      <c r="B9141" s="42" t="n">
        <f aca="false">1+$F$5*$F$4*(1+$F$6)^A9141-(1+$F$5)^A9141</f>
        <v>1.16192859247912</v>
      </c>
      <c r="C9141" s="43" t="n">
        <f aca="false">IF(AND(B9141&gt;=0,B9140&lt;0),1,0)</f>
        <v>0</v>
      </c>
    </row>
    <row r="9142" customFormat="false" ht="12.8" hidden="false" customHeight="false" outlineLevel="0" collapsed="false">
      <c r="A9142" s="8" t="n">
        <f aca="false">A9141-0.01</f>
        <v>8.61999999998561</v>
      </c>
      <c r="B9142" s="42" t="n">
        <f aca="false">1+$F$5*$F$4*(1+$F$6)^A9142-(1+$F$5)^A9142</f>
        <v>1.16482649422082</v>
      </c>
      <c r="C9142" s="43" t="n">
        <f aca="false">IF(AND(B9142&gt;=0,B9141&lt;0),1,0)</f>
        <v>0</v>
      </c>
    </row>
    <row r="9143" customFormat="false" ht="12.8" hidden="false" customHeight="false" outlineLevel="0" collapsed="false">
      <c r="A9143" s="8" t="n">
        <f aca="false">A9142-0.01</f>
        <v>8.60999999998561</v>
      </c>
      <c r="B9143" s="42" t="n">
        <f aca="false">1+$F$5*$F$4*(1+$F$6)^A9143-(1+$F$5)^A9143</f>
        <v>1.1677200807932</v>
      </c>
      <c r="C9143" s="43" t="n">
        <f aca="false">IF(AND(B9143&gt;=0,B9142&lt;0),1,0)</f>
        <v>0</v>
      </c>
    </row>
    <row r="9144" customFormat="false" ht="12.8" hidden="false" customHeight="false" outlineLevel="0" collapsed="false">
      <c r="A9144" s="8" t="n">
        <f aca="false">A9143-0.01</f>
        <v>8.59999999998561</v>
      </c>
      <c r="B9144" s="42" t="n">
        <f aca="false">1+$F$5*$F$4*(1+$F$6)^A9144-(1+$F$5)^A9144</f>
        <v>1.17060935771423</v>
      </c>
      <c r="C9144" s="43" t="n">
        <f aca="false">IF(AND(B9144&gt;=0,B9143&lt;0),1,0)</f>
        <v>0</v>
      </c>
    </row>
    <row r="9145" customFormat="false" ht="12.8" hidden="false" customHeight="false" outlineLevel="0" collapsed="false">
      <c r="A9145" s="8" t="n">
        <f aca="false">A9144-0.01</f>
        <v>8.58999999998561</v>
      </c>
      <c r="B9145" s="42" t="n">
        <f aca="false">1+$F$5*$F$4*(1+$F$6)^A9145-(1+$F$5)^A9145</f>
        <v>1.17349433049503</v>
      </c>
      <c r="C9145" s="43" t="n">
        <f aca="false">IF(AND(B9145&gt;=0,B9144&lt;0),1,0)</f>
        <v>0</v>
      </c>
    </row>
    <row r="9146" customFormat="false" ht="12.8" hidden="false" customHeight="false" outlineLevel="0" collapsed="false">
      <c r="A9146" s="8" t="n">
        <f aca="false">A9145-0.01</f>
        <v>8.57999999998561</v>
      </c>
      <c r="B9146" s="42" t="n">
        <f aca="false">1+$F$5*$F$4*(1+$F$6)^A9146-(1+$F$5)^A9146</f>
        <v>1.17637500463982</v>
      </c>
      <c r="C9146" s="43" t="n">
        <f aca="false">IF(AND(B9146&gt;=0,B9145&lt;0),1,0)</f>
        <v>0</v>
      </c>
    </row>
    <row r="9147" customFormat="false" ht="12.8" hidden="false" customHeight="false" outlineLevel="0" collapsed="false">
      <c r="A9147" s="8" t="n">
        <f aca="false">A9146-0.01</f>
        <v>8.56999999998561</v>
      </c>
      <c r="B9147" s="42" t="n">
        <f aca="false">1+$F$5*$F$4*(1+$F$6)^A9147-(1+$F$5)^A9147</f>
        <v>1.17925138564598</v>
      </c>
      <c r="C9147" s="43" t="n">
        <f aca="false">IF(AND(B9147&gt;=0,B9146&lt;0),1,0)</f>
        <v>0</v>
      </c>
    </row>
    <row r="9148" customFormat="false" ht="12.8" hidden="false" customHeight="false" outlineLevel="0" collapsed="false">
      <c r="A9148" s="8" t="n">
        <f aca="false">A9147-0.01</f>
        <v>8.55999999998561</v>
      </c>
      <c r="B9148" s="42" t="n">
        <f aca="false">1+$F$5*$F$4*(1+$F$6)^A9148-(1+$F$5)^A9148</f>
        <v>1.18212347900402</v>
      </c>
      <c r="C9148" s="43" t="n">
        <f aca="false">IF(AND(B9148&gt;=0,B9147&lt;0),1,0)</f>
        <v>0</v>
      </c>
    </row>
    <row r="9149" customFormat="false" ht="12.8" hidden="false" customHeight="false" outlineLevel="0" collapsed="false">
      <c r="A9149" s="8" t="n">
        <f aca="false">A9148-0.01</f>
        <v>8.54999999998561</v>
      </c>
      <c r="B9149" s="42" t="n">
        <f aca="false">1+$F$5*$F$4*(1+$F$6)^A9149-(1+$F$5)^A9149</f>
        <v>1.18499129019761</v>
      </c>
      <c r="C9149" s="43" t="n">
        <f aca="false">IF(AND(B9149&gt;=0,B9148&lt;0),1,0)</f>
        <v>0</v>
      </c>
    </row>
    <row r="9150" customFormat="false" ht="12.8" hidden="false" customHeight="false" outlineLevel="0" collapsed="false">
      <c r="A9150" s="8" t="n">
        <f aca="false">A9149-0.01</f>
        <v>8.53999999998561</v>
      </c>
      <c r="B9150" s="42" t="n">
        <f aca="false">1+$F$5*$F$4*(1+$F$6)^A9150-(1+$F$5)^A9150</f>
        <v>1.18785482470358</v>
      </c>
      <c r="C9150" s="43" t="n">
        <f aca="false">IF(AND(B9150&gt;=0,B9149&lt;0),1,0)</f>
        <v>0</v>
      </c>
    </row>
    <row r="9151" customFormat="false" ht="12.8" hidden="false" customHeight="false" outlineLevel="0" collapsed="false">
      <c r="A9151" s="8" t="n">
        <f aca="false">A9150-0.01</f>
        <v>8.52999999998561</v>
      </c>
      <c r="B9151" s="42" t="n">
        <f aca="false">1+$F$5*$F$4*(1+$F$6)^A9151-(1+$F$5)^A9151</f>
        <v>1.19071408799194</v>
      </c>
      <c r="C9151" s="43" t="n">
        <f aca="false">IF(AND(B9151&gt;=0,B9150&lt;0),1,0)</f>
        <v>0</v>
      </c>
    </row>
    <row r="9152" customFormat="false" ht="12.8" hidden="false" customHeight="false" outlineLevel="0" collapsed="false">
      <c r="A9152" s="8" t="n">
        <f aca="false">A9151-0.01</f>
        <v>8.51999999998561</v>
      </c>
      <c r="B9152" s="42" t="n">
        <f aca="false">1+$F$5*$F$4*(1+$F$6)^A9152-(1+$F$5)^A9152</f>
        <v>1.19356908552587</v>
      </c>
      <c r="C9152" s="43" t="n">
        <f aca="false">IF(AND(B9152&gt;=0,B9151&lt;0),1,0)</f>
        <v>0</v>
      </c>
    </row>
    <row r="9153" customFormat="false" ht="12.8" hidden="false" customHeight="false" outlineLevel="0" collapsed="false">
      <c r="A9153" s="8" t="n">
        <f aca="false">A9152-0.01</f>
        <v>8.50999999998561</v>
      </c>
      <c r="B9153" s="42" t="n">
        <f aca="false">1+$F$5*$F$4*(1+$F$6)^A9153-(1+$F$5)^A9153</f>
        <v>1.19641982276174</v>
      </c>
      <c r="C9153" s="43" t="n">
        <f aca="false">IF(AND(B9153&gt;=0,B9152&lt;0),1,0)</f>
        <v>0</v>
      </c>
    </row>
    <row r="9154" customFormat="false" ht="12.8" hidden="false" customHeight="false" outlineLevel="0" collapsed="false">
      <c r="A9154" s="8" t="n">
        <f aca="false">A9153-0.01</f>
        <v>8.49999999998561</v>
      </c>
      <c r="B9154" s="42" t="n">
        <f aca="false">1+$F$5*$F$4*(1+$F$6)^A9154-(1+$F$5)^A9154</f>
        <v>1.19926630514911</v>
      </c>
      <c r="C9154" s="43" t="n">
        <f aca="false">IF(AND(B9154&gt;=0,B9153&lt;0),1,0)</f>
        <v>0</v>
      </c>
    </row>
    <row r="9155" customFormat="false" ht="12.8" hidden="false" customHeight="false" outlineLevel="0" collapsed="false">
      <c r="A9155" s="8" t="n">
        <f aca="false">A9154-0.01</f>
        <v>8.48999999998561</v>
      </c>
      <c r="B9155" s="42" t="n">
        <f aca="false">1+$F$5*$F$4*(1+$F$6)^A9155-(1+$F$5)^A9155</f>
        <v>1.20210853813078</v>
      </c>
      <c r="C9155" s="43" t="n">
        <f aca="false">IF(AND(B9155&gt;=0,B9154&lt;0),1,0)</f>
        <v>0</v>
      </c>
    </row>
    <row r="9156" customFormat="false" ht="12.8" hidden="false" customHeight="false" outlineLevel="0" collapsed="false">
      <c r="A9156" s="8" t="n">
        <f aca="false">A9155-0.01</f>
        <v>8.47999999998561</v>
      </c>
      <c r="B9156" s="42" t="n">
        <f aca="false">1+$F$5*$F$4*(1+$F$6)^A9156-(1+$F$5)^A9156</f>
        <v>1.20494652714271</v>
      </c>
      <c r="C9156" s="43" t="n">
        <f aca="false">IF(AND(B9156&gt;=0,B9155&lt;0),1,0)</f>
        <v>0</v>
      </c>
    </row>
    <row r="9157" customFormat="false" ht="12.8" hidden="false" customHeight="false" outlineLevel="0" collapsed="false">
      <c r="A9157" s="8" t="n">
        <f aca="false">A9156-0.01</f>
        <v>8.46999999998561</v>
      </c>
      <c r="B9157" s="42" t="n">
        <f aca="false">1+$F$5*$F$4*(1+$F$6)^A9157-(1+$F$5)^A9157</f>
        <v>1.20778027761412</v>
      </c>
      <c r="C9157" s="43" t="n">
        <f aca="false">IF(AND(B9157&gt;=0,B9156&lt;0),1,0)</f>
        <v>0</v>
      </c>
    </row>
    <row r="9158" customFormat="false" ht="12.8" hidden="false" customHeight="false" outlineLevel="0" collapsed="false">
      <c r="A9158" s="8" t="n">
        <f aca="false">A9157-0.01</f>
        <v>8.45999999998561</v>
      </c>
      <c r="B9158" s="42" t="n">
        <f aca="false">1+$F$5*$F$4*(1+$F$6)^A9158-(1+$F$5)^A9158</f>
        <v>1.21060979496744</v>
      </c>
      <c r="C9158" s="43" t="n">
        <f aca="false">IF(AND(B9158&gt;=0,B9157&lt;0),1,0)</f>
        <v>0</v>
      </c>
    </row>
    <row r="9159" customFormat="false" ht="12.8" hidden="false" customHeight="false" outlineLevel="0" collapsed="false">
      <c r="A9159" s="8" t="n">
        <f aca="false">A9158-0.01</f>
        <v>8.44999999998561</v>
      </c>
      <c r="B9159" s="42" t="n">
        <f aca="false">1+$F$5*$F$4*(1+$F$6)^A9159-(1+$F$5)^A9159</f>
        <v>1.21343508461837</v>
      </c>
      <c r="C9159" s="43" t="n">
        <f aca="false">IF(AND(B9159&gt;=0,B9158&lt;0),1,0)</f>
        <v>0</v>
      </c>
    </row>
    <row r="9160" customFormat="false" ht="12.8" hidden="false" customHeight="false" outlineLevel="0" collapsed="false">
      <c r="A9160" s="8" t="n">
        <f aca="false">A9159-0.01</f>
        <v>8.43999999998561</v>
      </c>
      <c r="B9160" s="42" t="n">
        <f aca="false">1+$F$5*$F$4*(1+$F$6)^A9160-(1+$F$5)^A9160</f>
        <v>1.21625615197581</v>
      </c>
      <c r="C9160" s="43" t="n">
        <f aca="false">IF(AND(B9160&gt;=0,B9159&lt;0),1,0)</f>
        <v>0</v>
      </c>
    </row>
    <row r="9161" customFormat="false" ht="12.8" hidden="false" customHeight="false" outlineLevel="0" collapsed="false">
      <c r="A9161" s="8" t="n">
        <f aca="false">A9160-0.01</f>
        <v>8.42999999998562</v>
      </c>
      <c r="B9161" s="42" t="n">
        <f aca="false">1+$F$5*$F$4*(1+$F$6)^A9161-(1+$F$5)^A9161</f>
        <v>1.21907300244195</v>
      </c>
      <c r="C9161" s="43" t="n">
        <f aca="false">IF(AND(B9161&gt;=0,B9160&lt;0),1,0)</f>
        <v>0</v>
      </c>
    </row>
    <row r="9162" customFormat="false" ht="12.8" hidden="false" customHeight="false" outlineLevel="0" collapsed="false">
      <c r="A9162" s="8" t="n">
        <f aca="false">A9161-0.01</f>
        <v>8.41999999998562</v>
      </c>
      <c r="B9162" s="42" t="n">
        <f aca="false">1+$F$5*$F$4*(1+$F$6)^A9162-(1+$F$5)^A9162</f>
        <v>1.22188564141224</v>
      </c>
      <c r="C9162" s="43" t="n">
        <f aca="false">IF(AND(B9162&gt;=0,B9161&lt;0),1,0)</f>
        <v>0</v>
      </c>
    </row>
    <row r="9163" customFormat="false" ht="12.8" hidden="false" customHeight="false" outlineLevel="0" collapsed="false">
      <c r="A9163" s="8" t="n">
        <f aca="false">A9162-0.01</f>
        <v>8.40999999998562</v>
      </c>
      <c r="B9163" s="42" t="n">
        <f aca="false">1+$F$5*$F$4*(1+$F$6)^A9163-(1+$F$5)^A9163</f>
        <v>1.22469407427539</v>
      </c>
      <c r="C9163" s="43" t="n">
        <f aca="false">IF(AND(B9163&gt;=0,B9162&lt;0),1,0)</f>
        <v>0</v>
      </c>
    </row>
    <row r="9164" customFormat="false" ht="12.8" hidden="false" customHeight="false" outlineLevel="0" collapsed="false">
      <c r="A9164" s="8" t="n">
        <f aca="false">A9163-0.01</f>
        <v>8.39999999998562</v>
      </c>
      <c r="B9164" s="42" t="n">
        <f aca="false">1+$F$5*$F$4*(1+$F$6)^A9164-(1+$F$5)^A9164</f>
        <v>1.22749830641339</v>
      </c>
      <c r="C9164" s="43" t="n">
        <f aca="false">IF(AND(B9164&gt;=0,B9163&lt;0),1,0)</f>
        <v>0</v>
      </c>
    </row>
    <row r="9165" customFormat="false" ht="12.8" hidden="false" customHeight="false" outlineLevel="0" collapsed="false">
      <c r="A9165" s="8" t="n">
        <f aca="false">A9164-0.01</f>
        <v>8.38999999998562</v>
      </c>
      <c r="B9165" s="42" t="n">
        <f aca="false">1+$F$5*$F$4*(1+$F$6)^A9165-(1+$F$5)^A9165</f>
        <v>1.23029834320155</v>
      </c>
      <c r="C9165" s="43" t="n">
        <f aca="false">IF(AND(B9165&gt;=0,B9164&lt;0),1,0)</f>
        <v>0</v>
      </c>
    </row>
    <row r="9166" customFormat="false" ht="12.8" hidden="false" customHeight="false" outlineLevel="0" collapsed="false">
      <c r="A9166" s="8" t="n">
        <f aca="false">A9165-0.01</f>
        <v>8.37999999998562</v>
      </c>
      <c r="B9166" s="42" t="n">
        <f aca="false">1+$F$5*$F$4*(1+$F$6)^A9166-(1+$F$5)^A9166</f>
        <v>1.23309419000842</v>
      </c>
      <c r="C9166" s="43" t="n">
        <f aca="false">IF(AND(B9166&gt;=0,B9165&lt;0),1,0)</f>
        <v>0</v>
      </c>
    </row>
    <row r="9167" customFormat="false" ht="12.8" hidden="false" customHeight="false" outlineLevel="0" collapsed="false">
      <c r="A9167" s="8" t="n">
        <f aca="false">A9166-0.01</f>
        <v>8.36999999998562</v>
      </c>
      <c r="B9167" s="42" t="n">
        <f aca="false">1+$F$5*$F$4*(1+$F$6)^A9167-(1+$F$5)^A9167</f>
        <v>1.23588585219592</v>
      </c>
      <c r="C9167" s="43" t="n">
        <f aca="false">IF(AND(B9167&gt;=0,B9166&lt;0),1,0)</f>
        <v>0</v>
      </c>
    </row>
    <row r="9168" customFormat="false" ht="12.8" hidden="false" customHeight="false" outlineLevel="0" collapsed="false">
      <c r="A9168" s="8" t="n">
        <f aca="false">A9167-0.01</f>
        <v>8.35999999998562</v>
      </c>
      <c r="B9168" s="42" t="n">
        <f aca="false">1+$F$5*$F$4*(1+$F$6)^A9168-(1+$F$5)^A9168</f>
        <v>1.23867333511923</v>
      </c>
      <c r="C9168" s="43" t="n">
        <f aca="false">IF(AND(B9168&gt;=0,B9167&lt;0),1,0)</f>
        <v>0</v>
      </c>
    </row>
    <row r="9169" customFormat="false" ht="12.8" hidden="false" customHeight="false" outlineLevel="0" collapsed="false">
      <c r="A9169" s="8" t="n">
        <f aca="false">A9168-0.01</f>
        <v>8.34999999998562</v>
      </c>
      <c r="B9169" s="42" t="n">
        <f aca="false">1+$F$5*$F$4*(1+$F$6)^A9169-(1+$F$5)^A9169</f>
        <v>1.24145664412689</v>
      </c>
      <c r="C9169" s="43" t="n">
        <f aca="false">IF(AND(B9169&gt;=0,B9168&lt;0),1,0)</f>
        <v>0</v>
      </c>
    </row>
    <row r="9170" customFormat="false" ht="12.8" hidden="false" customHeight="false" outlineLevel="0" collapsed="false">
      <c r="A9170" s="8" t="n">
        <f aca="false">A9169-0.01</f>
        <v>8.33999999998562</v>
      </c>
      <c r="B9170" s="42" t="n">
        <f aca="false">1+$F$5*$F$4*(1+$F$6)^A9170-(1+$F$5)^A9170</f>
        <v>1.24423578456074</v>
      </c>
      <c r="C9170" s="43" t="n">
        <f aca="false">IF(AND(B9170&gt;=0,B9169&lt;0),1,0)</f>
        <v>0</v>
      </c>
    </row>
    <row r="9171" customFormat="false" ht="12.8" hidden="false" customHeight="false" outlineLevel="0" collapsed="false">
      <c r="A9171" s="8" t="n">
        <f aca="false">A9170-0.01</f>
        <v>8.32999999998562</v>
      </c>
      <c r="B9171" s="42" t="n">
        <f aca="false">1+$F$5*$F$4*(1+$F$6)^A9171-(1+$F$5)^A9171</f>
        <v>1.24701076175599</v>
      </c>
      <c r="C9171" s="43" t="n">
        <f aca="false">IF(AND(B9171&gt;=0,B9170&lt;0),1,0)</f>
        <v>0</v>
      </c>
    </row>
    <row r="9172" customFormat="false" ht="12.8" hidden="false" customHeight="false" outlineLevel="0" collapsed="false">
      <c r="A9172" s="8" t="n">
        <f aca="false">A9171-0.01</f>
        <v>8.31999999998562</v>
      </c>
      <c r="B9172" s="42" t="n">
        <f aca="false">1+$F$5*$F$4*(1+$F$6)^A9172-(1+$F$5)^A9172</f>
        <v>1.24978158104117</v>
      </c>
      <c r="C9172" s="43" t="n">
        <f aca="false">IF(AND(B9172&gt;=0,B9171&lt;0),1,0)</f>
        <v>0</v>
      </c>
    </row>
    <row r="9173" customFormat="false" ht="12.8" hidden="false" customHeight="false" outlineLevel="0" collapsed="false">
      <c r="A9173" s="8" t="n">
        <f aca="false">A9172-0.01</f>
        <v>8.30999999998562</v>
      </c>
      <c r="B9173" s="42" t="n">
        <f aca="false">1+$F$5*$F$4*(1+$F$6)^A9173-(1+$F$5)^A9173</f>
        <v>1.25254824773819</v>
      </c>
      <c r="C9173" s="43" t="n">
        <f aca="false">IF(AND(B9173&gt;=0,B9172&lt;0),1,0)</f>
        <v>0</v>
      </c>
    </row>
    <row r="9174" customFormat="false" ht="12.8" hidden="false" customHeight="false" outlineLevel="0" collapsed="false">
      <c r="A9174" s="8" t="n">
        <f aca="false">A9173-0.01</f>
        <v>8.29999999998562</v>
      </c>
      <c r="B9174" s="42" t="n">
        <f aca="false">1+$F$5*$F$4*(1+$F$6)^A9174-(1+$F$5)^A9174</f>
        <v>1.25531076716229</v>
      </c>
      <c r="C9174" s="43" t="n">
        <f aca="false">IF(AND(B9174&gt;=0,B9173&lt;0),1,0)</f>
        <v>0</v>
      </c>
    </row>
    <row r="9175" customFormat="false" ht="12.8" hidden="false" customHeight="false" outlineLevel="0" collapsed="false">
      <c r="A9175" s="8" t="n">
        <f aca="false">A9174-0.01</f>
        <v>8.28999999998562</v>
      </c>
      <c r="B9175" s="42" t="n">
        <f aca="false">1+$F$5*$F$4*(1+$F$6)^A9175-(1+$F$5)^A9175</f>
        <v>1.25806914462211</v>
      </c>
      <c r="C9175" s="43" t="n">
        <f aca="false">IF(AND(B9175&gt;=0,B9174&lt;0),1,0)</f>
        <v>0</v>
      </c>
    </row>
    <row r="9176" customFormat="false" ht="12.8" hidden="false" customHeight="false" outlineLevel="0" collapsed="false">
      <c r="A9176" s="8" t="n">
        <f aca="false">A9175-0.01</f>
        <v>8.27999999998562</v>
      </c>
      <c r="B9176" s="42" t="n">
        <f aca="false">1+$F$5*$F$4*(1+$F$6)^A9176-(1+$F$5)^A9176</f>
        <v>1.26082338541967</v>
      </c>
      <c r="C9176" s="43" t="n">
        <f aca="false">IF(AND(B9176&gt;=0,B9175&lt;0),1,0)</f>
        <v>0</v>
      </c>
    </row>
    <row r="9177" customFormat="false" ht="12.8" hidden="false" customHeight="false" outlineLevel="0" collapsed="false">
      <c r="A9177" s="8" t="n">
        <f aca="false">A9176-0.01</f>
        <v>8.26999999998562</v>
      </c>
      <c r="B9177" s="42" t="n">
        <f aca="false">1+$F$5*$F$4*(1+$F$6)^A9177-(1+$F$5)^A9177</f>
        <v>1.26357349485036</v>
      </c>
      <c r="C9177" s="43" t="n">
        <f aca="false">IF(AND(B9177&gt;=0,B9176&lt;0),1,0)</f>
        <v>0</v>
      </c>
    </row>
    <row r="9178" customFormat="false" ht="12.8" hidden="false" customHeight="false" outlineLevel="0" collapsed="false">
      <c r="A9178" s="8" t="n">
        <f aca="false">A9177-0.01</f>
        <v>8.25999999998562</v>
      </c>
      <c r="B9178" s="42" t="n">
        <f aca="false">1+$F$5*$F$4*(1+$F$6)^A9178-(1+$F$5)^A9178</f>
        <v>1.26631947820298</v>
      </c>
      <c r="C9178" s="43" t="n">
        <f aca="false">IF(AND(B9178&gt;=0,B9177&lt;0),1,0)</f>
        <v>0</v>
      </c>
    </row>
    <row r="9179" customFormat="false" ht="12.8" hidden="false" customHeight="false" outlineLevel="0" collapsed="false">
      <c r="A9179" s="8" t="n">
        <f aca="false">A9178-0.01</f>
        <v>8.24999999998562</v>
      </c>
      <c r="B9179" s="42" t="n">
        <f aca="false">1+$F$5*$F$4*(1+$F$6)^A9179-(1+$F$5)^A9179</f>
        <v>1.26906134075973</v>
      </c>
      <c r="C9179" s="43" t="n">
        <f aca="false">IF(AND(B9179&gt;=0,B9178&lt;0),1,0)</f>
        <v>0</v>
      </c>
    </row>
    <row r="9180" customFormat="false" ht="12.8" hidden="false" customHeight="false" outlineLevel="0" collapsed="false">
      <c r="A9180" s="8" t="n">
        <f aca="false">A9179-0.01</f>
        <v>8.23999999998562</v>
      </c>
      <c r="B9180" s="42" t="n">
        <f aca="false">1+$F$5*$F$4*(1+$F$6)^A9180-(1+$F$5)^A9180</f>
        <v>1.27179908779622</v>
      </c>
      <c r="C9180" s="43" t="n">
        <f aca="false">IF(AND(B9180&gt;=0,B9179&lt;0),1,0)</f>
        <v>0</v>
      </c>
    </row>
    <row r="9181" customFormat="false" ht="12.8" hidden="false" customHeight="false" outlineLevel="0" collapsed="false">
      <c r="A9181" s="8" t="n">
        <f aca="false">A9180-0.01</f>
        <v>8.22999999998562</v>
      </c>
      <c r="B9181" s="42" t="n">
        <f aca="false">1+$F$5*$F$4*(1+$F$6)^A9181-(1+$F$5)^A9181</f>
        <v>1.27453272458149</v>
      </c>
      <c r="C9181" s="43" t="n">
        <f aca="false">IF(AND(B9181&gt;=0,B9180&lt;0),1,0)</f>
        <v>0</v>
      </c>
    </row>
    <row r="9182" customFormat="false" ht="12.8" hidden="false" customHeight="false" outlineLevel="0" collapsed="false">
      <c r="A9182" s="8" t="n">
        <f aca="false">A9181-0.01</f>
        <v>8.21999999998562</v>
      </c>
      <c r="B9182" s="42" t="n">
        <f aca="false">1+$F$5*$F$4*(1+$F$6)^A9182-(1+$F$5)^A9182</f>
        <v>1.277262256378</v>
      </c>
      <c r="C9182" s="43" t="n">
        <f aca="false">IF(AND(B9182&gt;=0,B9181&lt;0),1,0)</f>
        <v>0</v>
      </c>
    </row>
    <row r="9183" customFormat="false" ht="12.8" hidden="false" customHeight="false" outlineLevel="0" collapsed="false">
      <c r="A9183" s="8" t="n">
        <f aca="false">A9182-0.01</f>
        <v>8.20999999998562</v>
      </c>
      <c r="B9183" s="42" t="n">
        <f aca="false">1+$F$5*$F$4*(1+$F$6)^A9183-(1+$F$5)^A9183</f>
        <v>1.27998768844165</v>
      </c>
      <c r="C9183" s="43" t="n">
        <f aca="false">IF(AND(B9183&gt;=0,B9182&lt;0),1,0)</f>
        <v>0</v>
      </c>
    </row>
    <row r="9184" customFormat="false" ht="12.8" hidden="false" customHeight="false" outlineLevel="0" collapsed="false">
      <c r="A9184" s="8" t="n">
        <f aca="false">A9183-0.01</f>
        <v>8.19999999998562</v>
      </c>
      <c r="B9184" s="42" t="n">
        <f aca="false">1+$F$5*$F$4*(1+$F$6)^A9184-(1+$F$5)^A9184</f>
        <v>1.28270902602178</v>
      </c>
      <c r="C9184" s="43" t="n">
        <f aca="false">IF(AND(B9184&gt;=0,B9183&lt;0),1,0)</f>
        <v>0</v>
      </c>
    </row>
    <row r="9185" customFormat="false" ht="12.8" hidden="false" customHeight="false" outlineLevel="0" collapsed="false">
      <c r="A9185" s="8" t="n">
        <f aca="false">A9184-0.01</f>
        <v>8.18999999998562</v>
      </c>
      <c r="B9185" s="42" t="n">
        <f aca="false">1+$F$5*$F$4*(1+$F$6)^A9185-(1+$F$5)^A9185</f>
        <v>1.28542627436121</v>
      </c>
      <c r="C9185" s="43" t="n">
        <f aca="false">IF(AND(B9185&gt;=0,B9184&lt;0),1,0)</f>
        <v>0</v>
      </c>
    </row>
    <row r="9186" customFormat="false" ht="12.8" hidden="false" customHeight="false" outlineLevel="0" collapsed="false">
      <c r="A9186" s="8" t="n">
        <f aca="false">A9185-0.01</f>
        <v>8.17999999998562</v>
      </c>
      <c r="B9186" s="42" t="n">
        <f aca="false">1+$F$5*$F$4*(1+$F$6)^A9186-(1+$F$5)^A9186</f>
        <v>1.28813943869618</v>
      </c>
      <c r="C9186" s="43" t="n">
        <f aca="false">IF(AND(B9186&gt;=0,B9185&lt;0),1,0)</f>
        <v>0</v>
      </c>
    </row>
    <row r="9187" customFormat="false" ht="12.8" hidden="false" customHeight="false" outlineLevel="0" collapsed="false">
      <c r="A9187" s="8" t="n">
        <f aca="false">A9186-0.01</f>
        <v>8.16999999998562</v>
      </c>
      <c r="B9187" s="42" t="n">
        <f aca="false">1+$F$5*$F$4*(1+$F$6)^A9187-(1+$F$5)^A9187</f>
        <v>1.29084852425644</v>
      </c>
      <c r="C9187" s="43" t="n">
        <f aca="false">IF(AND(B9187&gt;=0,B9186&lt;0),1,0)</f>
        <v>0</v>
      </c>
    </row>
    <row r="9188" customFormat="false" ht="12.8" hidden="false" customHeight="false" outlineLevel="0" collapsed="false">
      <c r="A9188" s="8" t="n">
        <f aca="false">A9187-0.01</f>
        <v>8.15999999998562</v>
      </c>
      <c r="B9188" s="42" t="n">
        <f aca="false">1+$F$5*$F$4*(1+$F$6)^A9188-(1+$F$5)^A9188</f>
        <v>1.29355353626518</v>
      </c>
      <c r="C9188" s="43" t="n">
        <f aca="false">IF(AND(B9188&gt;=0,B9187&lt;0),1,0)</f>
        <v>0</v>
      </c>
    </row>
    <row r="9189" customFormat="false" ht="12.8" hidden="false" customHeight="false" outlineLevel="0" collapsed="false">
      <c r="A9189" s="8" t="n">
        <f aca="false">A9188-0.01</f>
        <v>8.14999999998562</v>
      </c>
      <c r="B9189" s="42" t="n">
        <f aca="false">1+$F$5*$F$4*(1+$F$6)^A9189-(1+$F$5)^A9189</f>
        <v>1.2962544799391</v>
      </c>
      <c r="C9189" s="43" t="n">
        <f aca="false">IF(AND(B9189&gt;=0,B9188&lt;0),1,0)</f>
        <v>0</v>
      </c>
    </row>
    <row r="9190" customFormat="false" ht="12.8" hidden="false" customHeight="false" outlineLevel="0" collapsed="false">
      <c r="A9190" s="8" t="n">
        <f aca="false">A9189-0.01</f>
        <v>8.13999999998562</v>
      </c>
      <c r="B9190" s="42" t="n">
        <f aca="false">1+$F$5*$F$4*(1+$F$6)^A9190-(1+$F$5)^A9190</f>
        <v>1.2989513604884</v>
      </c>
      <c r="C9190" s="43" t="n">
        <f aca="false">IF(AND(B9190&gt;=0,B9189&lt;0),1,0)</f>
        <v>0</v>
      </c>
    </row>
    <row r="9191" customFormat="false" ht="12.8" hidden="false" customHeight="false" outlineLevel="0" collapsed="false">
      <c r="A9191" s="8" t="n">
        <f aca="false">A9190-0.01</f>
        <v>8.12999999998562</v>
      </c>
      <c r="B9191" s="42" t="n">
        <f aca="false">1+$F$5*$F$4*(1+$F$6)^A9191-(1+$F$5)^A9191</f>
        <v>1.30164418311677</v>
      </c>
      <c r="C9191" s="43" t="n">
        <f aca="false">IF(AND(B9191&gt;=0,B9190&lt;0),1,0)</f>
        <v>0</v>
      </c>
    </row>
    <row r="9192" customFormat="false" ht="12.8" hidden="false" customHeight="false" outlineLevel="0" collapsed="false">
      <c r="A9192" s="8" t="n">
        <f aca="false">A9191-0.01</f>
        <v>8.11999999998562</v>
      </c>
      <c r="B9192" s="42" t="n">
        <f aca="false">1+$F$5*$F$4*(1+$F$6)^A9192-(1+$F$5)^A9192</f>
        <v>1.30433295302139</v>
      </c>
      <c r="C9192" s="43" t="n">
        <f aca="false">IF(AND(B9192&gt;=0,B9191&lt;0),1,0)</f>
        <v>0</v>
      </c>
    </row>
    <row r="9193" customFormat="false" ht="12.8" hidden="false" customHeight="false" outlineLevel="0" collapsed="false">
      <c r="A9193" s="8" t="n">
        <f aca="false">A9192-0.01</f>
        <v>8.10999999998562</v>
      </c>
      <c r="B9193" s="42" t="n">
        <f aca="false">1+$F$5*$F$4*(1+$F$6)^A9193-(1+$F$5)^A9193</f>
        <v>1.30701767539301</v>
      </c>
      <c r="C9193" s="43" t="n">
        <f aca="false">IF(AND(B9193&gt;=0,B9192&lt;0),1,0)</f>
        <v>0</v>
      </c>
    </row>
    <row r="9194" customFormat="false" ht="12.8" hidden="false" customHeight="false" outlineLevel="0" collapsed="false">
      <c r="A9194" s="8" t="n">
        <f aca="false">A9193-0.01</f>
        <v>8.09999999998562</v>
      </c>
      <c r="B9194" s="42" t="n">
        <f aca="false">1+$F$5*$F$4*(1+$F$6)^A9194-(1+$F$5)^A9194</f>
        <v>1.30969835541585</v>
      </c>
      <c r="C9194" s="43" t="n">
        <f aca="false">IF(AND(B9194&gt;=0,B9193&lt;0),1,0)</f>
        <v>0</v>
      </c>
    </row>
    <row r="9195" customFormat="false" ht="12.8" hidden="false" customHeight="false" outlineLevel="0" collapsed="false">
      <c r="A9195" s="8" t="n">
        <f aca="false">A9194-0.01</f>
        <v>8.08999999998562</v>
      </c>
      <c r="B9195" s="42" t="n">
        <f aca="false">1+$F$5*$F$4*(1+$F$6)^A9195-(1+$F$5)^A9195</f>
        <v>1.31237499826771</v>
      </c>
      <c r="C9195" s="43" t="n">
        <f aca="false">IF(AND(B9195&gt;=0,B9194&lt;0),1,0)</f>
        <v>0</v>
      </c>
    </row>
    <row r="9196" customFormat="false" ht="12.8" hidden="false" customHeight="false" outlineLevel="0" collapsed="false">
      <c r="A9196" s="8" t="n">
        <f aca="false">A9195-0.01</f>
        <v>8.07999999998562</v>
      </c>
      <c r="B9196" s="42" t="n">
        <f aca="false">1+$F$5*$F$4*(1+$F$6)^A9196-(1+$F$5)^A9196</f>
        <v>1.3150476091199</v>
      </c>
      <c r="C9196" s="43" t="n">
        <f aca="false">IF(AND(B9196&gt;=0,B9195&lt;0),1,0)</f>
        <v>0</v>
      </c>
    </row>
    <row r="9197" customFormat="false" ht="12.8" hidden="false" customHeight="false" outlineLevel="0" collapsed="false">
      <c r="A9197" s="8" t="n">
        <f aca="false">A9196-0.01</f>
        <v>8.06999999998562</v>
      </c>
      <c r="B9197" s="42" t="n">
        <f aca="false">1+$F$5*$F$4*(1+$F$6)^A9197-(1+$F$5)^A9197</f>
        <v>1.3177161931373</v>
      </c>
      <c r="C9197" s="43" t="n">
        <f aca="false">IF(AND(B9197&gt;=0,B9196&lt;0),1,0)</f>
        <v>0</v>
      </c>
    </row>
    <row r="9198" customFormat="false" ht="12.8" hidden="false" customHeight="false" outlineLevel="0" collapsed="false">
      <c r="A9198" s="8" t="n">
        <f aca="false">A9197-0.01</f>
        <v>8.05999999998562</v>
      </c>
      <c r="B9198" s="42" t="n">
        <f aca="false">1+$F$5*$F$4*(1+$F$6)^A9198-(1+$F$5)^A9198</f>
        <v>1.32038075547834</v>
      </c>
      <c r="C9198" s="43" t="n">
        <f aca="false">IF(AND(B9198&gt;=0,B9197&lt;0),1,0)</f>
        <v>0</v>
      </c>
    </row>
    <row r="9199" customFormat="false" ht="12.8" hidden="false" customHeight="false" outlineLevel="0" collapsed="false">
      <c r="A9199" s="8" t="n">
        <f aca="false">A9198-0.01</f>
        <v>8.04999999998562</v>
      </c>
      <c r="B9199" s="42" t="n">
        <f aca="false">1+$F$5*$F$4*(1+$F$6)^A9199-(1+$F$5)^A9199</f>
        <v>1.32304130129501</v>
      </c>
      <c r="C9199" s="43" t="n">
        <f aca="false">IF(AND(B9199&gt;=0,B9198&lt;0),1,0)</f>
        <v>0</v>
      </c>
    </row>
    <row r="9200" customFormat="false" ht="12.8" hidden="false" customHeight="false" outlineLevel="0" collapsed="false">
      <c r="A9200" s="8" t="n">
        <f aca="false">A9199-0.01</f>
        <v>8.03999999998562</v>
      </c>
      <c r="B9200" s="42" t="n">
        <f aca="false">1+$F$5*$F$4*(1+$F$6)^A9200-(1+$F$5)^A9200</f>
        <v>1.32569783573289</v>
      </c>
      <c r="C9200" s="43" t="n">
        <f aca="false">IF(AND(B9200&gt;=0,B9199&lt;0),1,0)</f>
        <v>0</v>
      </c>
    </row>
    <row r="9201" customFormat="false" ht="12.8" hidden="false" customHeight="false" outlineLevel="0" collapsed="false">
      <c r="A9201" s="8" t="n">
        <f aca="false">A9200-0.01</f>
        <v>8.02999999998562</v>
      </c>
      <c r="B9201" s="42" t="n">
        <f aca="false">1+$F$5*$F$4*(1+$F$6)^A9201-(1+$F$5)^A9201</f>
        <v>1.32835036393114</v>
      </c>
      <c r="C9201" s="43" t="n">
        <f aca="false">IF(AND(B9201&gt;=0,B9200&lt;0),1,0)</f>
        <v>0</v>
      </c>
    </row>
    <row r="9202" customFormat="false" ht="12.8" hidden="false" customHeight="false" outlineLevel="0" collapsed="false">
      <c r="A9202" s="8" t="n">
        <f aca="false">A9201-0.01</f>
        <v>8.01999999998562</v>
      </c>
      <c r="B9202" s="42" t="n">
        <f aca="false">1+$F$5*$F$4*(1+$F$6)^A9202-(1+$F$5)^A9202</f>
        <v>1.3309988910225</v>
      </c>
      <c r="C9202" s="43" t="n">
        <f aca="false">IF(AND(B9202&gt;=0,B9201&lt;0),1,0)</f>
        <v>0</v>
      </c>
    </row>
    <row r="9203" customFormat="false" ht="12.8" hidden="false" customHeight="false" outlineLevel="0" collapsed="false">
      <c r="A9203" s="8" t="n">
        <f aca="false">A9202-0.01</f>
        <v>8.00999999998562</v>
      </c>
      <c r="B9203" s="42" t="n">
        <f aca="false">1+$F$5*$F$4*(1+$F$6)^A9203-(1+$F$5)^A9203</f>
        <v>1.3336434221333</v>
      </c>
      <c r="C9203" s="43" t="n">
        <f aca="false">IF(AND(B9203&gt;=0,B9202&lt;0),1,0)</f>
        <v>0</v>
      </c>
    </row>
    <row r="9204" customFormat="false" ht="12.8" hidden="false" customHeight="false" outlineLevel="0" collapsed="false">
      <c r="A9204" s="8" t="n">
        <f aca="false">A9203-0.01</f>
        <v>7.99999999998562</v>
      </c>
      <c r="B9204" s="42" t="n">
        <f aca="false">1+$F$5*$F$4*(1+$F$6)^A9204-(1+$F$5)^A9204</f>
        <v>1.33628396238351</v>
      </c>
      <c r="C9204" s="43" t="n">
        <f aca="false">IF(AND(B9204&gt;=0,B9203&lt;0),1,0)</f>
        <v>0</v>
      </c>
    </row>
    <row r="9205" customFormat="false" ht="12.8" hidden="false" customHeight="false" outlineLevel="0" collapsed="false">
      <c r="A9205" s="8" t="n">
        <f aca="false">A9204-0.01</f>
        <v>7.98999999998562</v>
      </c>
      <c r="B9205" s="42" t="n">
        <f aca="false">1+$F$5*$F$4*(1+$F$6)^A9205-(1+$F$5)^A9205</f>
        <v>1.33892051688668</v>
      </c>
      <c r="C9205" s="43" t="n">
        <f aca="false">IF(AND(B9205&gt;=0,B9204&lt;0),1,0)</f>
        <v>0</v>
      </c>
    </row>
    <row r="9206" customFormat="false" ht="12.8" hidden="false" customHeight="false" outlineLevel="0" collapsed="false">
      <c r="A9206" s="8" t="n">
        <f aca="false">A9205-0.01</f>
        <v>7.97999999998562</v>
      </c>
      <c r="B9206" s="42" t="n">
        <f aca="false">1+$F$5*$F$4*(1+$F$6)^A9206-(1+$F$5)^A9206</f>
        <v>1.34155309075</v>
      </c>
      <c r="C9206" s="43" t="n">
        <f aca="false">IF(AND(B9206&gt;=0,B9205&lt;0),1,0)</f>
        <v>0</v>
      </c>
    </row>
    <row r="9207" customFormat="false" ht="12.8" hidden="false" customHeight="false" outlineLevel="0" collapsed="false">
      <c r="A9207" s="8" t="n">
        <f aca="false">A9206-0.01</f>
        <v>7.96999999998562</v>
      </c>
      <c r="B9207" s="42" t="n">
        <f aca="false">1+$F$5*$F$4*(1+$F$6)^A9207-(1+$F$5)^A9207</f>
        <v>1.34418168907429</v>
      </c>
      <c r="C9207" s="43" t="n">
        <f aca="false">IF(AND(B9207&gt;=0,B9206&lt;0),1,0)</f>
        <v>0</v>
      </c>
    </row>
    <row r="9208" customFormat="false" ht="12.8" hidden="false" customHeight="false" outlineLevel="0" collapsed="false">
      <c r="A9208" s="8" t="n">
        <f aca="false">A9207-0.01</f>
        <v>7.95999999998563</v>
      </c>
      <c r="B9208" s="42" t="n">
        <f aca="false">1+$F$5*$F$4*(1+$F$6)^A9208-(1+$F$5)^A9208</f>
        <v>1.34680631695399</v>
      </c>
      <c r="C9208" s="43" t="n">
        <f aca="false">IF(AND(B9208&gt;=0,B9207&lt;0),1,0)</f>
        <v>0</v>
      </c>
    </row>
    <row r="9209" customFormat="false" ht="12.8" hidden="false" customHeight="false" outlineLevel="0" collapsed="false">
      <c r="A9209" s="8" t="n">
        <f aca="false">A9208-0.01</f>
        <v>7.94999999998563</v>
      </c>
      <c r="B9209" s="42" t="n">
        <f aca="false">1+$F$5*$F$4*(1+$F$6)^A9209-(1+$F$5)^A9209</f>
        <v>1.34942697947721</v>
      </c>
      <c r="C9209" s="43" t="n">
        <f aca="false">IF(AND(B9209&gt;=0,B9208&lt;0),1,0)</f>
        <v>0</v>
      </c>
    </row>
    <row r="9210" customFormat="false" ht="12.8" hidden="false" customHeight="false" outlineLevel="0" collapsed="false">
      <c r="A9210" s="8" t="n">
        <f aca="false">A9209-0.01</f>
        <v>7.93999999998563</v>
      </c>
      <c r="B9210" s="42" t="n">
        <f aca="false">1+$F$5*$F$4*(1+$F$6)^A9210-(1+$F$5)^A9210</f>
        <v>1.3520436817257</v>
      </c>
      <c r="C9210" s="43" t="n">
        <f aca="false">IF(AND(B9210&gt;=0,B9209&lt;0),1,0)</f>
        <v>0</v>
      </c>
    </row>
    <row r="9211" customFormat="false" ht="12.8" hidden="false" customHeight="false" outlineLevel="0" collapsed="false">
      <c r="A9211" s="8" t="n">
        <f aca="false">A9210-0.01</f>
        <v>7.92999999998563</v>
      </c>
      <c r="B9211" s="42" t="n">
        <f aca="false">1+$F$5*$F$4*(1+$F$6)^A9211-(1+$F$5)^A9211</f>
        <v>1.35465642877488</v>
      </c>
      <c r="C9211" s="43" t="n">
        <f aca="false">IF(AND(B9211&gt;=0,B9210&lt;0),1,0)</f>
        <v>0</v>
      </c>
    </row>
    <row r="9212" customFormat="false" ht="12.8" hidden="false" customHeight="false" outlineLevel="0" collapsed="false">
      <c r="A9212" s="8" t="n">
        <f aca="false">A9211-0.01</f>
        <v>7.91999999998563</v>
      </c>
      <c r="B9212" s="42" t="n">
        <f aca="false">1+$F$5*$F$4*(1+$F$6)^A9212-(1+$F$5)^A9212</f>
        <v>1.35726522569383</v>
      </c>
      <c r="C9212" s="43" t="n">
        <f aca="false">IF(AND(B9212&gt;=0,B9211&lt;0),1,0)</f>
        <v>0</v>
      </c>
    </row>
    <row r="9213" customFormat="false" ht="12.8" hidden="false" customHeight="false" outlineLevel="0" collapsed="false">
      <c r="A9213" s="8" t="n">
        <f aca="false">A9212-0.01</f>
        <v>7.90999999998563</v>
      </c>
      <c r="B9213" s="42" t="n">
        <f aca="false">1+$F$5*$F$4*(1+$F$6)^A9213-(1+$F$5)^A9213</f>
        <v>1.3598700775453</v>
      </c>
      <c r="C9213" s="43" t="n">
        <f aca="false">IF(AND(B9213&gt;=0,B9212&lt;0),1,0)</f>
        <v>0</v>
      </c>
    </row>
    <row r="9214" customFormat="false" ht="12.8" hidden="false" customHeight="false" outlineLevel="0" collapsed="false">
      <c r="A9214" s="8" t="n">
        <f aca="false">A9213-0.01</f>
        <v>7.89999999998563</v>
      </c>
      <c r="B9214" s="42" t="n">
        <f aca="false">1+$F$5*$F$4*(1+$F$6)^A9214-(1+$F$5)^A9214</f>
        <v>1.36247098938575</v>
      </c>
      <c r="C9214" s="43" t="n">
        <f aca="false">IF(AND(B9214&gt;=0,B9213&lt;0),1,0)</f>
        <v>0</v>
      </c>
    </row>
    <row r="9215" customFormat="false" ht="12.8" hidden="false" customHeight="false" outlineLevel="0" collapsed="false">
      <c r="A9215" s="8" t="n">
        <f aca="false">A9214-0.01</f>
        <v>7.88999999998563</v>
      </c>
      <c r="B9215" s="42" t="n">
        <f aca="false">1+$F$5*$F$4*(1+$F$6)^A9215-(1+$F$5)^A9215</f>
        <v>1.36506796626532</v>
      </c>
      <c r="C9215" s="43" t="n">
        <f aca="false">IF(AND(B9215&gt;=0,B9214&lt;0),1,0)</f>
        <v>0</v>
      </c>
    </row>
    <row r="9216" customFormat="false" ht="12.8" hidden="false" customHeight="false" outlineLevel="0" collapsed="false">
      <c r="A9216" s="8" t="n">
        <f aca="false">A9215-0.01</f>
        <v>7.87999999998563</v>
      </c>
      <c r="B9216" s="42" t="n">
        <f aca="false">1+$F$5*$F$4*(1+$F$6)^A9216-(1+$F$5)^A9216</f>
        <v>1.36766101322784</v>
      </c>
      <c r="C9216" s="43" t="n">
        <f aca="false">IF(AND(B9216&gt;=0,B9215&lt;0),1,0)</f>
        <v>0</v>
      </c>
    </row>
    <row r="9217" customFormat="false" ht="12.8" hidden="false" customHeight="false" outlineLevel="0" collapsed="false">
      <c r="A9217" s="8" t="n">
        <f aca="false">A9216-0.01</f>
        <v>7.86999999998563</v>
      </c>
      <c r="B9217" s="42" t="n">
        <f aca="false">1+$F$5*$F$4*(1+$F$6)^A9217-(1+$F$5)^A9217</f>
        <v>1.37025013531086</v>
      </c>
      <c r="C9217" s="43" t="n">
        <f aca="false">IF(AND(B9217&gt;=0,B9216&lt;0),1,0)</f>
        <v>0</v>
      </c>
    </row>
    <row r="9218" customFormat="false" ht="12.8" hidden="false" customHeight="false" outlineLevel="0" collapsed="false">
      <c r="A9218" s="8" t="n">
        <f aca="false">A9217-0.01</f>
        <v>7.85999999998563</v>
      </c>
      <c r="B9218" s="42" t="n">
        <f aca="false">1+$F$5*$F$4*(1+$F$6)^A9218-(1+$F$5)^A9218</f>
        <v>1.37283533754565</v>
      </c>
      <c r="C9218" s="43" t="n">
        <f aca="false">IF(AND(B9218&gt;=0,B9217&lt;0),1,0)</f>
        <v>0</v>
      </c>
    </row>
    <row r="9219" customFormat="false" ht="12.8" hidden="false" customHeight="false" outlineLevel="0" collapsed="false">
      <c r="A9219" s="8" t="n">
        <f aca="false">A9218-0.01</f>
        <v>7.84999999998563</v>
      </c>
      <c r="B9219" s="42" t="n">
        <f aca="false">1+$F$5*$F$4*(1+$F$6)^A9219-(1+$F$5)^A9219</f>
        <v>1.3754166249572</v>
      </c>
      <c r="C9219" s="43" t="n">
        <f aca="false">IF(AND(B9219&gt;=0,B9218&lt;0),1,0)</f>
        <v>0</v>
      </c>
    </row>
    <row r="9220" customFormat="false" ht="12.8" hidden="false" customHeight="false" outlineLevel="0" collapsed="false">
      <c r="A9220" s="8" t="n">
        <f aca="false">A9219-0.01</f>
        <v>7.83999999998563</v>
      </c>
      <c r="B9220" s="42" t="n">
        <f aca="false">1+$F$5*$F$4*(1+$F$6)^A9220-(1+$F$5)^A9220</f>
        <v>1.37799400256422</v>
      </c>
      <c r="C9220" s="43" t="n">
        <f aca="false">IF(AND(B9220&gt;=0,B9219&lt;0),1,0)</f>
        <v>0</v>
      </c>
    </row>
    <row r="9221" customFormat="false" ht="12.8" hidden="false" customHeight="false" outlineLevel="0" collapsed="false">
      <c r="A9221" s="8" t="n">
        <f aca="false">A9220-0.01</f>
        <v>7.82999999998563</v>
      </c>
      <c r="B9221" s="42" t="n">
        <f aca="false">1+$F$5*$F$4*(1+$F$6)^A9221-(1+$F$5)^A9221</f>
        <v>1.38056747537919</v>
      </c>
      <c r="C9221" s="43" t="n">
        <f aca="false">IF(AND(B9221&gt;=0,B9220&lt;0),1,0)</f>
        <v>0</v>
      </c>
    </row>
    <row r="9222" customFormat="false" ht="12.8" hidden="false" customHeight="false" outlineLevel="0" collapsed="false">
      <c r="A9222" s="8" t="n">
        <f aca="false">A9221-0.01</f>
        <v>7.81999999998563</v>
      </c>
      <c r="B9222" s="42" t="n">
        <f aca="false">1+$F$5*$F$4*(1+$F$6)^A9222-(1+$F$5)^A9222</f>
        <v>1.3831370484083</v>
      </c>
      <c r="C9222" s="43" t="n">
        <f aca="false">IF(AND(B9222&gt;=0,B9221&lt;0),1,0)</f>
        <v>0</v>
      </c>
    </row>
    <row r="9223" customFormat="false" ht="12.8" hidden="false" customHeight="false" outlineLevel="0" collapsed="false">
      <c r="A9223" s="8" t="n">
        <f aca="false">A9222-0.01</f>
        <v>7.80999999998563</v>
      </c>
      <c r="B9223" s="42" t="n">
        <f aca="false">1+$F$5*$F$4*(1+$F$6)^A9223-(1+$F$5)^A9223</f>
        <v>1.38570272665152</v>
      </c>
      <c r="C9223" s="43" t="n">
        <f aca="false">IF(AND(B9223&gt;=0,B9222&lt;0),1,0)</f>
        <v>0</v>
      </c>
    </row>
    <row r="9224" customFormat="false" ht="12.8" hidden="false" customHeight="false" outlineLevel="0" collapsed="false">
      <c r="A9224" s="8" t="n">
        <f aca="false">A9223-0.01</f>
        <v>7.79999999998563</v>
      </c>
      <c r="B9224" s="42" t="n">
        <f aca="false">1+$F$5*$F$4*(1+$F$6)^A9224-(1+$F$5)^A9224</f>
        <v>1.38826451510258</v>
      </c>
      <c r="C9224" s="43" t="n">
        <f aca="false">IF(AND(B9224&gt;=0,B9223&lt;0),1,0)</f>
        <v>0</v>
      </c>
    </row>
    <row r="9225" customFormat="false" ht="12.8" hidden="false" customHeight="false" outlineLevel="0" collapsed="false">
      <c r="A9225" s="8" t="n">
        <f aca="false">A9224-0.01</f>
        <v>7.78999999998563</v>
      </c>
      <c r="B9225" s="42" t="n">
        <f aca="false">1+$F$5*$F$4*(1+$F$6)^A9225-(1+$F$5)^A9225</f>
        <v>1.39082241874898</v>
      </c>
      <c r="C9225" s="43" t="n">
        <f aca="false">IF(AND(B9225&gt;=0,B9224&lt;0),1,0)</f>
        <v>0</v>
      </c>
    </row>
    <row r="9226" customFormat="false" ht="12.8" hidden="false" customHeight="false" outlineLevel="0" collapsed="false">
      <c r="A9226" s="8" t="n">
        <f aca="false">A9225-0.01</f>
        <v>7.77999999998563</v>
      </c>
      <c r="B9226" s="42" t="n">
        <f aca="false">1+$F$5*$F$4*(1+$F$6)^A9226-(1+$F$5)^A9226</f>
        <v>1.39337644257198</v>
      </c>
      <c r="C9226" s="43" t="n">
        <f aca="false">IF(AND(B9226&gt;=0,B9225&lt;0),1,0)</f>
        <v>0</v>
      </c>
    </row>
    <row r="9227" customFormat="false" ht="12.8" hidden="false" customHeight="false" outlineLevel="0" collapsed="false">
      <c r="A9227" s="8" t="n">
        <f aca="false">A9226-0.01</f>
        <v>7.76999999998563</v>
      </c>
      <c r="B9227" s="42" t="n">
        <f aca="false">1+$F$5*$F$4*(1+$F$6)^A9227-(1+$F$5)^A9227</f>
        <v>1.39592659154666</v>
      </c>
      <c r="C9227" s="43" t="n">
        <f aca="false">IF(AND(B9227&gt;=0,B9226&lt;0),1,0)</f>
        <v>0</v>
      </c>
    </row>
    <row r="9228" customFormat="false" ht="12.8" hidden="false" customHeight="false" outlineLevel="0" collapsed="false">
      <c r="A9228" s="8" t="n">
        <f aca="false">A9227-0.01</f>
        <v>7.75999999998563</v>
      </c>
      <c r="B9228" s="42" t="n">
        <f aca="false">1+$F$5*$F$4*(1+$F$6)^A9228-(1+$F$5)^A9228</f>
        <v>1.39847287064187</v>
      </c>
      <c r="C9228" s="43" t="n">
        <f aca="false">IF(AND(B9228&gt;=0,B9227&lt;0),1,0)</f>
        <v>0</v>
      </c>
    </row>
    <row r="9229" customFormat="false" ht="12.8" hidden="false" customHeight="false" outlineLevel="0" collapsed="false">
      <c r="A9229" s="8" t="n">
        <f aca="false">A9228-0.01</f>
        <v>7.74999999998563</v>
      </c>
      <c r="B9229" s="42" t="n">
        <f aca="false">1+$F$5*$F$4*(1+$F$6)^A9229-(1+$F$5)^A9229</f>
        <v>1.40101528482027</v>
      </c>
      <c r="C9229" s="43" t="n">
        <f aca="false">IF(AND(B9229&gt;=0,B9228&lt;0),1,0)</f>
        <v>0</v>
      </c>
    </row>
    <row r="9230" customFormat="false" ht="12.8" hidden="false" customHeight="false" outlineLevel="0" collapsed="false">
      <c r="A9230" s="8" t="n">
        <f aca="false">A9229-0.01</f>
        <v>7.73999999998563</v>
      </c>
      <c r="B9230" s="42" t="n">
        <f aca="false">1+$F$5*$F$4*(1+$F$6)^A9230-(1+$F$5)^A9230</f>
        <v>1.40355383903832</v>
      </c>
      <c r="C9230" s="43" t="n">
        <f aca="false">IF(AND(B9230&gt;=0,B9229&lt;0),1,0)</f>
        <v>0</v>
      </c>
    </row>
    <row r="9231" customFormat="false" ht="12.8" hidden="false" customHeight="false" outlineLevel="0" collapsed="false">
      <c r="A9231" s="8" t="n">
        <f aca="false">A9230-0.01</f>
        <v>7.72999999998563</v>
      </c>
      <c r="B9231" s="42" t="n">
        <f aca="false">1+$F$5*$F$4*(1+$F$6)^A9231-(1+$F$5)^A9231</f>
        <v>1.40608853824631</v>
      </c>
      <c r="C9231" s="43" t="n">
        <f aca="false">IF(AND(B9231&gt;=0,B9230&lt;0),1,0)</f>
        <v>0</v>
      </c>
    </row>
    <row r="9232" customFormat="false" ht="12.8" hidden="false" customHeight="false" outlineLevel="0" collapsed="false">
      <c r="A9232" s="8" t="n">
        <f aca="false">A9231-0.01</f>
        <v>7.71999999998563</v>
      </c>
      <c r="B9232" s="42" t="n">
        <f aca="false">1+$F$5*$F$4*(1+$F$6)^A9232-(1+$F$5)^A9232</f>
        <v>1.40861938738835</v>
      </c>
      <c r="C9232" s="43" t="n">
        <f aca="false">IF(AND(B9232&gt;=0,B9231&lt;0),1,0)</f>
        <v>0</v>
      </c>
    </row>
    <row r="9233" customFormat="false" ht="12.8" hidden="false" customHeight="false" outlineLevel="0" collapsed="false">
      <c r="A9233" s="8" t="n">
        <f aca="false">A9232-0.01</f>
        <v>7.70999999998563</v>
      </c>
      <c r="B9233" s="42" t="n">
        <f aca="false">1+$F$5*$F$4*(1+$F$6)^A9233-(1+$F$5)^A9233</f>
        <v>1.41114639140238</v>
      </c>
      <c r="C9233" s="43" t="n">
        <f aca="false">IF(AND(B9233&gt;=0,B9232&lt;0),1,0)</f>
        <v>0</v>
      </c>
    </row>
    <row r="9234" customFormat="false" ht="12.8" hidden="false" customHeight="false" outlineLevel="0" collapsed="false">
      <c r="A9234" s="8" t="n">
        <f aca="false">A9233-0.01</f>
        <v>7.69999999998563</v>
      </c>
      <c r="B9234" s="42" t="n">
        <f aca="false">1+$F$5*$F$4*(1+$F$6)^A9234-(1+$F$5)^A9234</f>
        <v>1.41366955522018</v>
      </c>
      <c r="C9234" s="43" t="n">
        <f aca="false">IF(AND(B9234&gt;=0,B9233&lt;0),1,0)</f>
        <v>0</v>
      </c>
    </row>
    <row r="9235" customFormat="false" ht="12.8" hidden="false" customHeight="false" outlineLevel="0" collapsed="false">
      <c r="A9235" s="8" t="n">
        <f aca="false">A9234-0.01</f>
        <v>7.68999999998563</v>
      </c>
      <c r="B9235" s="42" t="n">
        <f aca="false">1+$F$5*$F$4*(1+$F$6)^A9235-(1+$F$5)^A9235</f>
        <v>1.41618888376738</v>
      </c>
      <c r="C9235" s="43" t="n">
        <f aca="false">IF(AND(B9235&gt;=0,B9234&lt;0),1,0)</f>
        <v>0</v>
      </c>
    </row>
    <row r="9236" customFormat="false" ht="12.8" hidden="false" customHeight="false" outlineLevel="0" collapsed="false">
      <c r="A9236" s="8" t="n">
        <f aca="false">A9235-0.01</f>
        <v>7.67999999998563</v>
      </c>
      <c r="B9236" s="42" t="n">
        <f aca="false">1+$F$5*$F$4*(1+$F$6)^A9236-(1+$F$5)^A9236</f>
        <v>1.41870438196347</v>
      </c>
      <c r="C9236" s="43" t="n">
        <f aca="false">IF(AND(B9236&gt;=0,B9235&lt;0),1,0)</f>
        <v>0</v>
      </c>
    </row>
    <row r="9237" customFormat="false" ht="12.8" hidden="false" customHeight="false" outlineLevel="0" collapsed="false">
      <c r="A9237" s="8" t="n">
        <f aca="false">A9236-0.01</f>
        <v>7.66999999998563</v>
      </c>
      <c r="B9237" s="42" t="n">
        <f aca="false">1+$F$5*$F$4*(1+$F$6)^A9237-(1+$F$5)^A9237</f>
        <v>1.42121605472178</v>
      </c>
      <c r="C9237" s="43" t="n">
        <f aca="false">IF(AND(B9237&gt;=0,B9236&lt;0),1,0)</f>
        <v>0</v>
      </c>
    </row>
    <row r="9238" customFormat="false" ht="12.8" hidden="false" customHeight="false" outlineLevel="0" collapsed="false">
      <c r="A9238" s="8" t="n">
        <f aca="false">A9237-0.01</f>
        <v>7.65999999998563</v>
      </c>
      <c r="B9238" s="42" t="n">
        <f aca="false">1+$F$5*$F$4*(1+$F$6)^A9238-(1+$F$5)^A9238</f>
        <v>1.42372390694955</v>
      </c>
      <c r="C9238" s="43" t="n">
        <f aca="false">IF(AND(B9238&gt;=0,B9237&lt;0),1,0)</f>
        <v>0</v>
      </c>
    </row>
    <row r="9239" customFormat="false" ht="12.8" hidden="false" customHeight="false" outlineLevel="0" collapsed="false">
      <c r="A9239" s="8" t="n">
        <f aca="false">A9238-0.01</f>
        <v>7.64999999998563</v>
      </c>
      <c r="B9239" s="42" t="n">
        <f aca="false">1+$F$5*$F$4*(1+$F$6)^A9239-(1+$F$5)^A9239</f>
        <v>1.42622794354786</v>
      </c>
      <c r="C9239" s="43" t="n">
        <f aca="false">IF(AND(B9239&gt;=0,B9238&lt;0),1,0)</f>
        <v>0</v>
      </c>
    </row>
    <row r="9240" customFormat="false" ht="12.8" hidden="false" customHeight="false" outlineLevel="0" collapsed="false">
      <c r="A9240" s="8" t="n">
        <f aca="false">A9239-0.01</f>
        <v>7.63999999998563</v>
      </c>
      <c r="B9240" s="42" t="n">
        <f aca="false">1+$F$5*$F$4*(1+$F$6)^A9240-(1+$F$5)^A9240</f>
        <v>1.4287281694117</v>
      </c>
      <c r="C9240" s="43" t="n">
        <f aca="false">IF(AND(B9240&gt;=0,B9239&lt;0),1,0)</f>
        <v>0</v>
      </c>
    </row>
    <row r="9241" customFormat="false" ht="12.8" hidden="false" customHeight="false" outlineLevel="0" collapsed="false">
      <c r="A9241" s="8" t="n">
        <f aca="false">A9240-0.01</f>
        <v>7.62999999998563</v>
      </c>
      <c r="B9241" s="42" t="n">
        <f aca="false">1+$F$5*$F$4*(1+$F$6)^A9241-(1+$F$5)^A9241</f>
        <v>1.43122458942994</v>
      </c>
      <c r="C9241" s="43" t="n">
        <f aca="false">IF(AND(B9241&gt;=0,B9240&lt;0),1,0)</f>
        <v>0</v>
      </c>
    </row>
    <row r="9242" customFormat="false" ht="12.8" hidden="false" customHeight="false" outlineLevel="0" collapsed="false">
      <c r="A9242" s="8" t="n">
        <f aca="false">A9241-0.01</f>
        <v>7.61999999998563</v>
      </c>
      <c r="B9242" s="42" t="n">
        <f aca="false">1+$F$5*$F$4*(1+$F$6)^A9242-(1+$F$5)^A9242</f>
        <v>1.43371720848536</v>
      </c>
      <c r="C9242" s="43" t="n">
        <f aca="false">IF(AND(B9242&gt;=0,B9241&lt;0),1,0)</f>
        <v>0</v>
      </c>
    </row>
    <row r="9243" customFormat="false" ht="12.8" hidden="false" customHeight="false" outlineLevel="0" collapsed="false">
      <c r="A9243" s="8" t="n">
        <f aca="false">A9242-0.01</f>
        <v>7.60999999998563</v>
      </c>
      <c r="B9243" s="42" t="n">
        <f aca="false">1+$F$5*$F$4*(1+$F$6)^A9243-(1+$F$5)^A9243</f>
        <v>1.43620603145465</v>
      </c>
      <c r="C9243" s="43" t="n">
        <f aca="false">IF(AND(B9243&gt;=0,B9242&lt;0),1,0)</f>
        <v>0</v>
      </c>
    </row>
    <row r="9244" customFormat="false" ht="12.8" hidden="false" customHeight="false" outlineLevel="0" collapsed="false">
      <c r="A9244" s="8" t="n">
        <f aca="false">A9243-0.01</f>
        <v>7.59999999998563</v>
      </c>
      <c r="B9244" s="42" t="n">
        <f aca="false">1+$F$5*$F$4*(1+$F$6)^A9244-(1+$F$5)^A9244</f>
        <v>1.43869106320839</v>
      </c>
      <c r="C9244" s="43" t="n">
        <f aca="false">IF(AND(B9244&gt;=0,B9243&lt;0),1,0)</f>
        <v>0</v>
      </c>
    </row>
    <row r="9245" customFormat="false" ht="12.8" hidden="false" customHeight="false" outlineLevel="0" collapsed="false">
      <c r="A9245" s="8" t="n">
        <f aca="false">A9244-0.01</f>
        <v>7.58999999998563</v>
      </c>
      <c r="B9245" s="42" t="n">
        <f aca="false">1+$F$5*$F$4*(1+$F$6)^A9245-(1+$F$5)^A9245</f>
        <v>1.44117230861113</v>
      </c>
      <c r="C9245" s="43" t="n">
        <f aca="false">IF(AND(B9245&gt;=0,B9244&lt;0),1,0)</f>
        <v>0</v>
      </c>
    </row>
    <row r="9246" customFormat="false" ht="12.8" hidden="false" customHeight="false" outlineLevel="0" collapsed="false">
      <c r="A9246" s="8" t="n">
        <f aca="false">A9245-0.01</f>
        <v>7.57999999998563</v>
      </c>
      <c r="B9246" s="42" t="n">
        <f aca="false">1+$F$5*$F$4*(1+$F$6)^A9246-(1+$F$5)^A9246</f>
        <v>1.44364977252131</v>
      </c>
      <c r="C9246" s="43" t="n">
        <f aca="false">IF(AND(B9246&gt;=0,B9245&lt;0),1,0)</f>
        <v>0</v>
      </c>
    </row>
    <row r="9247" customFormat="false" ht="12.8" hidden="false" customHeight="false" outlineLevel="0" collapsed="false">
      <c r="A9247" s="8" t="n">
        <f aca="false">A9246-0.01</f>
        <v>7.56999999998563</v>
      </c>
      <c r="B9247" s="42" t="n">
        <f aca="false">1+$F$5*$F$4*(1+$F$6)^A9247-(1+$F$5)^A9247</f>
        <v>1.44612345979133</v>
      </c>
      <c r="C9247" s="43" t="n">
        <f aca="false">IF(AND(B9247&gt;=0,B9246&lt;0),1,0)</f>
        <v>0</v>
      </c>
    </row>
    <row r="9248" customFormat="false" ht="12.8" hidden="false" customHeight="false" outlineLevel="0" collapsed="false">
      <c r="A9248" s="8" t="n">
        <f aca="false">A9247-0.01</f>
        <v>7.55999999998563</v>
      </c>
      <c r="B9248" s="42" t="n">
        <f aca="false">1+$F$5*$F$4*(1+$F$6)^A9248-(1+$F$5)^A9248</f>
        <v>1.44859337526752</v>
      </c>
      <c r="C9248" s="43" t="n">
        <f aca="false">IF(AND(B9248&gt;=0,B9247&lt;0),1,0)</f>
        <v>0</v>
      </c>
    </row>
    <row r="9249" customFormat="false" ht="12.8" hidden="false" customHeight="false" outlineLevel="0" collapsed="false">
      <c r="A9249" s="8" t="n">
        <f aca="false">A9248-0.01</f>
        <v>7.54999999998563</v>
      </c>
      <c r="B9249" s="42" t="n">
        <f aca="false">1+$F$5*$F$4*(1+$F$6)^A9249-(1+$F$5)^A9249</f>
        <v>1.45105952379019</v>
      </c>
      <c r="C9249" s="43" t="n">
        <f aca="false">IF(AND(B9249&gt;=0,B9248&lt;0),1,0)</f>
        <v>0</v>
      </c>
    </row>
    <row r="9250" customFormat="false" ht="12.8" hidden="false" customHeight="false" outlineLevel="0" collapsed="false">
      <c r="A9250" s="8" t="n">
        <f aca="false">A9249-0.01</f>
        <v>7.53999999998563</v>
      </c>
      <c r="B9250" s="42" t="n">
        <f aca="false">1+$F$5*$F$4*(1+$F$6)^A9250-(1+$F$5)^A9250</f>
        <v>1.45352191019359</v>
      </c>
      <c r="C9250" s="43" t="n">
        <f aca="false">IF(AND(B9250&gt;=0,B9249&lt;0),1,0)</f>
        <v>0</v>
      </c>
    </row>
    <row r="9251" customFormat="false" ht="12.8" hidden="false" customHeight="false" outlineLevel="0" collapsed="false">
      <c r="A9251" s="8" t="n">
        <f aca="false">A9250-0.01</f>
        <v>7.52999999998563</v>
      </c>
      <c r="B9251" s="42" t="n">
        <f aca="false">1+$F$5*$F$4*(1+$F$6)^A9251-(1+$F$5)^A9251</f>
        <v>1.45598053930593</v>
      </c>
      <c r="C9251" s="43" t="n">
        <f aca="false">IF(AND(B9251&gt;=0,B9250&lt;0),1,0)</f>
        <v>0</v>
      </c>
    </row>
    <row r="9252" customFormat="false" ht="12.8" hidden="false" customHeight="false" outlineLevel="0" collapsed="false">
      <c r="A9252" s="8" t="n">
        <f aca="false">A9251-0.01</f>
        <v>7.51999999998563</v>
      </c>
      <c r="B9252" s="42" t="n">
        <f aca="false">1+$F$5*$F$4*(1+$F$6)^A9252-(1+$F$5)^A9252</f>
        <v>1.45843541594943</v>
      </c>
      <c r="C9252" s="43" t="n">
        <f aca="false">IF(AND(B9252&gt;=0,B9251&lt;0),1,0)</f>
        <v>0</v>
      </c>
    </row>
    <row r="9253" customFormat="false" ht="12.8" hidden="false" customHeight="false" outlineLevel="0" collapsed="false">
      <c r="A9253" s="8" t="n">
        <f aca="false">A9252-0.01</f>
        <v>7.50999999998563</v>
      </c>
      <c r="B9253" s="42" t="n">
        <f aca="false">1+$F$5*$F$4*(1+$F$6)^A9253-(1+$F$5)^A9253</f>
        <v>1.46088654494026</v>
      </c>
      <c r="C9253" s="43" t="n">
        <f aca="false">IF(AND(B9253&gt;=0,B9252&lt;0),1,0)</f>
        <v>0</v>
      </c>
    </row>
    <row r="9254" customFormat="false" ht="12.8" hidden="false" customHeight="false" outlineLevel="0" collapsed="false">
      <c r="A9254" s="8" t="n">
        <f aca="false">A9253-0.01</f>
        <v>7.49999999998563</v>
      </c>
      <c r="B9254" s="42" t="n">
        <f aca="false">1+$F$5*$F$4*(1+$F$6)^A9254-(1+$F$5)^A9254</f>
        <v>1.4633339310886</v>
      </c>
      <c r="C9254" s="43" t="n">
        <f aca="false">IF(AND(B9254&gt;=0,B9253&lt;0),1,0)</f>
        <v>0</v>
      </c>
    </row>
    <row r="9255" customFormat="false" ht="12.8" hidden="false" customHeight="false" outlineLevel="0" collapsed="false">
      <c r="A9255" s="8" t="n">
        <f aca="false">A9254-0.01</f>
        <v>7.48999999998564</v>
      </c>
      <c r="B9255" s="42" t="n">
        <f aca="false">1+$F$5*$F$4*(1+$F$6)^A9255-(1+$F$5)^A9255</f>
        <v>1.46577757919863</v>
      </c>
      <c r="C9255" s="43" t="n">
        <f aca="false">IF(AND(B9255&gt;=0,B9254&lt;0),1,0)</f>
        <v>0</v>
      </c>
    </row>
    <row r="9256" customFormat="false" ht="12.8" hidden="false" customHeight="false" outlineLevel="0" collapsed="false">
      <c r="A9256" s="8" t="n">
        <f aca="false">A9255-0.01</f>
        <v>7.47999999998564</v>
      </c>
      <c r="B9256" s="42" t="n">
        <f aca="false">1+$F$5*$F$4*(1+$F$6)^A9256-(1+$F$5)^A9256</f>
        <v>1.46821749406852</v>
      </c>
      <c r="C9256" s="43" t="n">
        <f aca="false">IF(AND(B9256&gt;=0,B9255&lt;0),1,0)</f>
        <v>0</v>
      </c>
    </row>
    <row r="9257" customFormat="false" ht="12.8" hidden="false" customHeight="false" outlineLevel="0" collapsed="false">
      <c r="A9257" s="8" t="n">
        <f aca="false">A9256-0.01</f>
        <v>7.46999999998564</v>
      </c>
      <c r="B9257" s="42" t="n">
        <f aca="false">1+$F$5*$F$4*(1+$F$6)^A9257-(1+$F$5)^A9257</f>
        <v>1.47065368049047</v>
      </c>
      <c r="C9257" s="43" t="n">
        <f aca="false">IF(AND(B9257&gt;=0,B9256&lt;0),1,0)</f>
        <v>0</v>
      </c>
    </row>
    <row r="9258" customFormat="false" ht="12.8" hidden="false" customHeight="false" outlineLevel="0" collapsed="false">
      <c r="A9258" s="8" t="n">
        <f aca="false">A9257-0.01</f>
        <v>7.45999999998564</v>
      </c>
      <c r="B9258" s="42" t="n">
        <f aca="false">1+$F$5*$F$4*(1+$F$6)^A9258-(1+$F$5)^A9258</f>
        <v>1.47308614325068</v>
      </c>
      <c r="C9258" s="43" t="n">
        <f aca="false">IF(AND(B9258&gt;=0,B9257&lt;0),1,0)</f>
        <v>0</v>
      </c>
    </row>
    <row r="9259" customFormat="false" ht="12.8" hidden="false" customHeight="false" outlineLevel="0" collapsed="false">
      <c r="A9259" s="8" t="n">
        <f aca="false">A9258-0.01</f>
        <v>7.44999999998564</v>
      </c>
      <c r="B9259" s="42" t="n">
        <f aca="false">1+$F$5*$F$4*(1+$F$6)^A9259-(1+$F$5)^A9259</f>
        <v>1.47551488712941</v>
      </c>
      <c r="C9259" s="43" t="n">
        <f aca="false">IF(AND(B9259&gt;=0,B9258&lt;0),1,0)</f>
        <v>0</v>
      </c>
    </row>
    <row r="9260" customFormat="false" ht="12.8" hidden="false" customHeight="false" outlineLevel="0" collapsed="false">
      <c r="A9260" s="8" t="n">
        <f aca="false">A9259-0.01</f>
        <v>7.43999999998564</v>
      </c>
      <c r="B9260" s="42" t="n">
        <f aca="false">1+$F$5*$F$4*(1+$F$6)^A9260-(1+$F$5)^A9260</f>
        <v>1.47793991690093</v>
      </c>
      <c r="C9260" s="43" t="n">
        <f aca="false">IF(AND(B9260&gt;=0,B9259&lt;0),1,0)</f>
        <v>0</v>
      </c>
    </row>
    <row r="9261" customFormat="false" ht="12.8" hidden="false" customHeight="false" outlineLevel="0" collapsed="false">
      <c r="A9261" s="8" t="n">
        <f aca="false">A9260-0.01</f>
        <v>7.42999999998564</v>
      </c>
      <c r="B9261" s="42" t="n">
        <f aca="false">1+$F$5*$F$4*(1+$F$6)^A9261-(1+$F$5)^A9261</f>
        <v>1.48036123733357</v>
      </c>
      <c r="C9261" s="43" t="n">
        <f aca="false">IF(AND(B9261&gt;=0,B9260&lt;0),1,0)</f>
        <v>0</v>
      </c>
    </row>
    <row r="9262" customFormat="false" ht="12.8" hidden="false" customHeight="false" outlineLevel="0" collapsed="false">
      <c r="A9262" s="8" t="n">
        <f aca="false">A9261-0.01</f>
        <v>7.41999999998564</v>
      </c>
      <c r="B9262" s="42" t="n">
        <f aca="false">1+$F$5*$F$4*(1+$F$6)^A9262-(1+$F$5)^A9262</f>
        <v>1.48277885318969</v>
      </c>
      <c r="C9262" s="43" t="n">
        <f aca="false">IF(AND(B9262&gt;=0,B9261&lt;0),1,0)</f>
        <v>0</v>
      </c>
    </row>
    <row r="9263" customFormat="false" ht="12.8" hidden="false" customHeight="false" outlineLevel="0" collapsed="false">
      <c r="A9263" s="8" t="n">
        <f aca="false">A9262-0.01</f>
        <v>7.40999999998564</v>
      </c>
      <c r="B9263" s="42" t="n">
        <f aca="false">1+$F$5*$F$4*(1+$F$6)^A9263-(1+$F$5)^A9263</f>
        <v>1.48519276922572</v>
      </c>
      <c r="C9263" s="43" t="n">
        <f aca="false">IF(AND(B9263&gt;=0,B9262&lt;0),1,0)</f>
        <v>0</v>
      </c>
    </row>
    <row r="9264" customFormat="false" ht="12.8" hidden="false" customHeight="false" outlineLevel="0" collapsed="false">
      <c r="A9264" s="8" t="n">
        <f aca="false">A9263-0.01</f>
        <v>7.39999999998564</v>
      </c>
      <c r="B9264" s="42" t="n">
        <f aca="false">1+$F$5*$F$4*(1+$F$6)^A9264-(1+$F$5)^A9264</f>
        <v>1.48760299019216</v>
      </c>
      <c r="C9264" s="43" t="n">
        <f aca="false">IF(AND(B9264&gt;=0,B9263&lt;0),1,0)</f>
        <v>0</v>
      </c>
    </row>
    <row r="9265" customFormat="false" ht="12.8" hidden="false" customHeight="false" outlineLevel="0" collapsed="false">
      <c r="A9265" s="8" t="n">
        <f aca="false">A9264-0.01</f>
        <v>7.38999999998564</v>
      </c>
      <c r="B9265" s="42" t="n">
        <f aca="false">1+$F$5*$F$4*(1+$F$6)^A9265-(1+$F$5)^A9265</f>
        <v>1.49000952083358</v>
      </c>
      <c r="C9265" s="43" t="n">
        <f aca="false">IF(AND(B9265&gt;=0,B9264&lt;0),1,0)</f>
        <v>0</v>
      </c>
    </row>
    <row r="9266" customFormat="false" ht="12.8" hidden="false" customHeight="false" outlineLevel="0" collapsed="false">
      <c r="A9266" s="8" t="n">
        <f aca="false">A9265-0.01</f>
        <v>7.37999999998564</v>
      </c>
      <c r="B9266" s="42" t="n">
        <f aca="false">1+$F$5*$F$4*(1+$F$6)^A9266-(1+$F$5)^A9266</f>
        <v>1.49241236588863</v>
      </c>
      <c r="C9266" s="43" t="n">
        <f aca="false">IF(AND(B9266&gt;=0,B9265&lt;0),1,0)</f>
        <v>0</v>
      </c>
    </row>
    <row r="9267" customFormat="false" ht="12.8" hidden="false" customHeight="false" outlineLevel="0" collapsed="false">
      <c r="A9267" s="8" t="n">
        <f aca="false">A9266-0.01</f>
        <v>7.36999999998564</v>
      </c>
      <c r="B9267" s="42" t="n">
        <f aca="false">1+$F$5*$F$4*(1+$F$6)^A9267-(1+$F$5)^A9267</f>
        <v>1.49481153009003</v>
      </c>
      <c r="C9267" s="43" t="n">
        <f aca="false">IF(AND(B9267&gt;=0,B9266&lt;0),1,0)</f>
        <v>0</v>
      </c>
    </row>
    <row r="9268" customFormat="false" ht="12.8" hidden="false" customHeight="false" outlineLevel="0" collapsed="false">
      <c r="A9268" s="8" t="n">
        <f aca="false">A9267-0.01</f>
        <v>7.35999999998564</v>
      </c>
      <c r="B9268" s="42" t="n">
        <f aca="false">1+$F$5*$F$4*(1+$F$6)^A9268-(1+$F$5)^A9268</f>
        <v>1.49720701816463</v>
      </c>
      <c r="C9268" s="43" t="n">
        <f aca="false">IF(AND(B9268&gt;=0,B9267&lt;0),1,0)</f>
        <v>0</v>
      </c>
    </row>
    <row r="9269" customFormat="false" ht="12.8" hidden="false" customHeight="false" outlineLevel="0" collapsed="false">
      <c r="A9269" s="8" t="n">
        <f aca="false">A9268-0.01</f>
        <v>7.34999999998564</v>
      </c>
      <c r="B9269" s="42" t="n">
        <f aca="false">1+$F$5*$F$4*(1+$F$6)^A9269-(1+$F$5)^A9269</f>
        <v>1.49959883483335</v>
      </c>
      <c r="C9269" s="43" t="n">
        <f aca="false">IF(AND(B9269&gt;=0,B9268&lt;0),1,0)</f>
        <v>0</v>
      </c>
    </row>
    <row r="9270" customFormat="false" ht="12.8" hidden="false" customHeight="false" outlineLevel="0" collapsed="false">
      <c r="A9270" s="8" t="n">
        <f aca="false">A9269-0.01</f>
        <v>7.33999999998564</v>
      </c>
      <c r="B9270" s="42" t="n">
        <f aca="false">1+$F$5*$F$4*(1+$F$6)^A9270-(1+$F$5)^A9270</f>
        <v>1.50198698481123</v>
      </c>
      <c r="C9270" s="43" t="n">
        <f aca="false">IF(AND(B9270&gt;=0,B9269&lt;0),1,0)</f>
        <v>0</v>
      </c>
    </row>
    <row r="9271" customFormat="false" ht="12.8" hidden="false" customHeight="false" outlineLevel="0" collapsed="false">
      <c r="A9271" s="8" t="n">
        <f aca="false">A9270-0.01</f>
        <v>7.32999999998564</v>
      </c>
      <c r="B9271" s="42" t="n">
        <f aca="false">1+$F$5*$F$4*(1+$F$6)^A9271-(1+$F$5)^A9271</f>
        <v>1.50437147280743</v>
      </c>
      <c r="C9271" s="43" t="n">
        <f aca="false">IF(AND(B9271&gt;=0,B9270&lt;0),1,0)</f>
        <v>0</v>
      </c>
    </row>
    <row r="9272" customFormat="false" ht="12.8" hidden="false" customHeight="false" outlineLevel="0" collapsed="false">
      <c r="A9272" s="8" t="n">
        <f aca="false">A9271-0.01</f>
        <v>7.31999999998564</v>
      </c>
      <c r="B9272" s="42" t="n">
        <f aca="false">1+$F$5*$F$4*(1+$F$6)^A9272-(1+$F$5)^A9272</f>
        <v>1.50675230352524</v>
      </c>
      <c r="C9272" s="43" t="n">
        <f aca="false">IF(AND(B9272&gt;=0,B9271&lt;0),1,0)</f>
        <v>0</v>
      </c>
    </row>
    <row r="9273" customFormat="false" ht="12.8" hidden="false" customHeight="false" outlineLevel="0" collapsed="false">
      <c r="A9273" s="8" t="n">
        <f aca="false">A9272-0.01</f>
        <v>7.30999999998564</v>
      </c>
      <c r="B9273" s="42" t="n">
        <f aca="false">1+$F$5*$F$4*(1+$F$6)^A9273-(1+$F$5)^A9273</f>
        <v>1.50912948166206</v>
      </c>
      <c r="C9273" s="43" t="n">
        <f aca="false">IF(AND(B9273&gt;=0,B9272&lt;0),1,0)</f>
        <v>0</v>
      </c>
    </row>
    <row r="9274" customFormat="false" ht="12.8" hidden="false" customHeight="false" outlineLevel="0" collapsed="false">
      <c r="A9274" s="8" t="n">
        <f aca="false">A9273-0.01</f>
        <v>7.29999999998564</v>
      </c>
      <c r="B9274" s="42" t="n">
        <f aca="false">1+$F$5*$F$4*(1+$F$6)^A9274-(1+$F$5)^A9274</f>
        <v>1.51150301190946</v>
      </c>
      <c r="C9274" s="43" t="n">
        <f aca="false">IF(AND(B9274&gt;=0,B9273&lt;0),1,0)</f>
        <v>0</v>
      </c>
    </row>
    <row r="9275" customFormat="false" ht="12.8" hidden="false" customHeight="false" outlineLevel="0" collapsed="false">
      <c r="A9275" s="8" t="n">
        <f aca="false">A9274-0.01</f>
        <v>7.28999999998564</v>
      </c>
      <c r="B9275" s="42" t="n">
        <f aca="false">1+$F$5*$F$4*(1+$F$6)^A9275-(1+$F$5)^A9275</f>
        <v>1.51387289895312</v>
      </c>
      <c r="C9275" s="43" t="n">
        <f aca="false">IF(AND(B9275&gt;=0,B9274&lt;0),1,0)</f>
        <v>0</v>
      </c>
    </row>
    <row r="9276" customFormat="false" ht="12.8" hidden="false" customHeight="false" outlineLevel="0" collapsed="false">
      <c r="A9276" s="8" t="n">
        <f aca="false">A9275-0.01</f>
        <v>7.27999999998564</v>
      </c>
      <c r="B9276" s="42" t="n">
        <f aca="false">1+$F$5*$F$4*(1+$F$6)^A9276-(1+$F$5)^A9276</f>
        <v>1.5162391474729</v>
      </c>
      <c r="C9276" s="43" t="n">
        <f aca="false">IF(AND(B9276&gt;=0,B9275&lt;0),1,0)</f>
        <v>0</v>
      </c>
    </row>
    <row r="9277" customFormat="false" ht="12.8" hidden="false" customHeight="false" outlineLevel="0" collapsed="false">
      <c r="A9277" s="8" t="n">
        <f aca="false">A9276-0.01</f>
        <v>7.26999999998564</v>
      </c>
      <c r="B9277" s="42" t="n">
        <f aca="false">1+$F$5*$F$4*(1+$F$6)^A9277-(1+$F$5)^A9277</f>
        <v>1.51860176214281</v>
      </c>
      <c r="C9277" s="43" t="n">
        <f aca="false">IF(AND(B9277&gt;=0,B9276&lt;0),1,0)</f>
        <v>0</v>
      </c>
    </row>
    <row r="9278" customFormat="false" ht="12.8" hidden="false" customHeight="false" outlineLevel="0" collapsed="false">
      <c r="A9278" s="8" t="n">
        <f aca="false">A9277-0.01</f>
        <v>7.25999999998564</v>
      </c>
      <c r="B9278" s="42" t="n">
        <f aca="false">1+$F$5*$F$4*(1+$F$6)^A9278-(1+$F$5)^A9278</f>
        <v>1.52096074763102</v>
      </c>
      <c r="C9278" s="43" t="n">
        <f aca="false">IF(AND(B9278&gt;=0,B9277&lt;0),1,0)</f>
        <v>0</v>
      </c>
    </row>
    <row r="9279" customFormat="false" ht="12.8" hidden="false" customHeight="false" outlineLevel="0" collapsed="false">
      <c r="A9279" s="8" t="n">
        <f aca="false">A9278-0.01</f>
        <v>7.24999999998564</v>
      </c>
      <c r="B9279" s="42" t="n">
        <f aca="false">1+$F$5*$F$4*(1+$F$6)^A9279-(1+$F$5)^A9279</f>
        <v>1.5233161085999</v>
      </c>
      <c r="C9279" s="43" t="n">
        <f aca="false">IF(AND(B9279&gt;=0,B9278&lt;0),1,0)</f>
        <v>0</v>
      </c>
    </row>
    <row r="9280" customFormat="false" ht="12.8" hidden="false" customHeight="false" outlineLevel="0" collapsed="false">
      <c r="A9280" s="8" t="n">
        <f aca="false">A9279-0.01</f>
        <v>7.23999999998564</v>
      </c>
      <c r="B9280" s="42" t="n">
        <f aca="false">1+$F$5*$F$4*(1+$F$6)^A9280-(1+$F$5)^A9280</f>
        <v>1.52566784970598</v>
      </c>
      <c r="C9280" s="43" t="n">
        <f aca="false">IF(AND(B9280&gt;=0,B9279&lt;0),1,0)</f>
        <v>0</v>
      </c>
    </row>
    <row r="9281" customFormat="false" ht="12.8" hidden="false" customHeight="false" outlineLevel="0" collapsed="false">
      <c r="A9281" s="8" t="n">
        <f aca="false">A9280-0.01</f>
        <v>7.22999999998564</v>
      </c>
      <c r="B9281" s="42" t="n">
        <f aca="false">1+$F$5*$F$4*(1+$F$6)^A9281-(1+$F$5)^A9281</f>
        <v>1.52801597559997</v>
      </c>
      <c r="C9281" s="43" t="n">
        <f aca="false">IF(AND(B9281&gt;=0,B9280&lt;0),1,0)</f>
        <v>0</v>
      </c>
    </row>
    <row r="9282" customFormat="false" ht="12.8" hidden="false" customHeight="false" outlineLevel="0" collapsed="false">
      <c r="A9282" s="8" t="n">
        <f aca="false">A9281-0.01</f>
        <v>7.21999999998564</v>
      </c>
      <c r="B9282" s="42" t="n">
        <f aca="false">1+$F$5*$F$4*(1+$F$6)^A9282-(1+$F$5)^A9282</f>
        <v>1.53036049092682</v>
      </c>
      <c r="C9282" s="43" t="n">
        <f aca="false">IF(AND(B9282&gt;=0,B9281&lt;0),1,0)</f>
        <v>0</v>
      </c>
    </row>
    <row r="9283" customFormat="false" ht="12.8" hidden="false" customHeight="false" outlineLevel="0" collapsed="false">
      <c r="A9283" s="8" t="n">
        <f aca="false">A9282-0.01</f>
        <v>7.20999999998564</v>
      </c>
      <c r="B9283" s="42" t="n">
        <f aca="false">1+$F$5*$F$4*(1+$F$6)^A9283-(1+$F$5)^A9283</f>
        <v>1.53270140032563</v>
      </c>
      <c r="C9283" s="43" t="n">
        <f aca="false">IF(AND(B9283&gt;=0,B9282&lt;0),1,0)</f>
        <v>0</v>
      </c>
    </row>
    <row r="9284" customFormat="false" ht="12.8" hidden="false" customHeight="false" outlineLevel="0" collapsed="false">
      <c r="A9284" s="8" t="n">
        <f aca="false">A9283-0.01</f>
        <v>7.19999999998564</v>
      </c>
      <c r="B9284" s="42" t="n">
        <f aca="false">1+$F$5*$F$4*(1+$F$6)^A9284-(1+$F$5)^A9284</f>
        <v>1.53503870842974</v>
      </c>
      <c r="C9284" s="43" t="n">
        <f aca="false">IF(AND(B9284&gt;=0,B9283&lt;0),1,0)</f>
        <v>0</v>
      </c>
    </row>
    <row r="9285" customFormat="false" ht="12.8" hidden="false" customHeight="false" outlineLevel="0" collapsed="false">
      <c r="A9285" s="8" t="n">
        <f aca="false">A9284-0.01</f>
        <v>7.18999999998564</v>
      </c>
      <c r="B9285" s="42" t="n">
        <f aca="false">1+$F$5*$F$4*(1+$F$6)^A9285-(1+$F$5)^A9285</f>
        <v>1.53737241986672</v>
      </c>
      <c r="C9285" s="43" t="n">
        <f aca="false">IF(AND(B9285&gt;=0,B9284&lt;0),1,0)</f>
        <v>0</v>
      </c>
    </row>
    <row r="9286" customFormat="false" ht="12.8" hidden="false" customHeight="false" outlineLevel="0" collapsed="false">
      <c r="A9286" s="8" t="n">
        <f aca="false">A9285-0.01</f>
        <v>7.17999999998564</v>
      </c>
      <c r="B9286" s="42" t="n">
        <f aca="false">1+$F$5*$F$4*(1+$F$6)^A9286-(1+$F$5)^A9286</f>
        <v>1.53970253925834</v>
      </c>
      <c r="C9286" s="43" t="n">
        <f aca="false">IF(AND(B9286&gt;=0,B9285&lt;0),1,0)</f>
        <v>0</v>
      </c>
    </row>
    <row r="9287" customFormat="false" ht="12.8" hidden="false" customHeight="false" outlineLevel="0" collapsed="false">
      <c r="A9287" s="8" t="n">
        <f aca="false">A9286-0.01</f>
        <v>7.16999999998564</v>
      </c>
      <c r="B9287" s="42" t="n">
        <f aca="false">1+$F$5*$F$4*(1+$F$6)^A9287-(1+$F$5)^A9287</f>
        <v>1.5420290712206</v>
      </c>
      <c r="C9287" s="43" t="n">
        <f aca="false">IF(AND(B9287&gt;=0,B9286&lt;0),1,0)</f>
        <v>0</v>
      </c>
    </row>
    <row r="9288" customFormat="false" ht="12.8" hidden="false" customHeight="false" outlineLevel="0" collapsed="false">
      <c r="A9288" s="8" t="n">
        <f aca="false">A9287-0.01</f>
        <v>7.15999999998564</v>
      </c>
      <c r="B9288" s="42" t="n">
        <f aca="false">1+$F$5*$F$4*(1+$F$6)^A9288-(1+$F$5)^A9288</f>
        <v>1.54435202036378</v>
      </c>
      <c r="C9288" s="43" t="n">
        <f aca="false">IF(AND(B9288&gt;=0,B9287&lt;0),1,0)</f>
        <v>0</v>
      </c>
    </row>
    <row r="9289" customFormat="false" ht="12.8" hidden="false" customHeight="false" outlineLevel="0" collapsed="false">
      <c r="A9289" s="8" t="n">
        <f aca="false">A9288-0.01</f>
        <v>7.14999999998564</v>
      </c>
      <c r="B9289" s="42" t="n">
        <f aca="false">1+$F$5*$F$4*(1+$F$6)^A9289-(1+$F$5)^A9289</f>
        <v>1.54667139129235</v>
      </c>
      <c r="C9289" s="43" t="n">
        <f aca="false">IF(AND(B9289&gt;=0,B9288&lt;0),1,0)</f>
        <v>0</v>
      </c>
    </row>
    <row r="9290" customFormat="false" ht="12.8" hidden="false" customHeight="false" outlineLevel="0" collapsed="false">
      <c r="A9290" s="8" t="n">
        <f aca="false">A9289-0.01</f>
        <v>7.13999999998564</v>
      </c>
      <c r="B9290" s="42" t="n">
        <f aca="false">1+$F$5*$F$4*(1+$F$6)^A9290-(1+$F$5)^A9290</f>
        <v>1.54898718860507</v>
      </c>
      <c r="C9290" s="43" t="n">
        <f aca="false">IF(AND(B9290&gt;=0,B9289&lt;0),1,0)</f>
        <v>0</v>
      </c>
    </row>
    <row r="9291" customFormat="false" ht="12.8" hidden="false" customHeight="false" outlineLevel="0" collapsed="false">
      <c r="A9291" s="8" t="n">
        <f aca="false">A9290-0.01</f>
        <v>7.12999999998564</v>
      </c>
      <c r="B9291" s="42" t="n">
        <f aca="false">1+$F$5*$F$4*(1+$F$6)^A9291-(1+$F$5)^A9291</f>
        <v>1.55129941689497</v>
      </c>
      <c r="C9291" s="43" t="n">
        <f aca="false">IF(AND(B9291&gt;=0,B9290&lt;0),1,0)</f>
        <v>0</v>
      </c>
    </row>
    <row r="9292" customFormat="false" ht="12.8" hidden="false" customHeight="false" outlineLevel="0" collapsed="false">
      <c r="A9292" s="8" t="n">
        <f aca="false">A9291-0.01</f>
        <v>7.11999999998564</v>
      </c>
      <c r="B9292" s="42" t="n">
        <f aca="false">1+$F$5*$F$4*(1+$F$6)^A9292-(1+$F$5)^A9292</f>
        <v>1.55360808074931</v>
      </c>
      <c r="C9292" s="43" t="n">
        <f aca="false">IF(AND(B9292&gt;=0,B9291&lt;0),1,0)</f>
        <v>0</v>
      </c>
    </row>
    <row r="9293" customFormat="false" ht="12.8" hidden="false" customHeight="false" outlineLevel="0" collapsed="false">
      <c r="A9293" s="8" t="n">
        <f aca="false">A9292-0.01</f>
        <v>7.10999999998564</v>
      </c>
      <c r="B9293" s="42" t="n">
        <f aca="false">1+$F$5*$F$4*(1+$F$6)^A9293-(1+$F$5)^A9293</f>
        <v>1.55591318474966</v>
      </c>
      <c r="C9293" s="43" t="n">
        <f aca="false">IF(AND(B9293&gt;=0,B9292&lt;0),1,0)</f>
        <v>0</v>
      </c>
    </row>
    <row r="9294" customFormat="false" ht="12.8" hidden="false" customHeight="false" outlineLevel="0" collapsed="false">
      <c r="A9294" s="8" t="n">
        <f aca="false">A9293-0.01</f>
        <v>7.09999999998564</v>
      </c>
      <c r="B9294" s="42" t="n">
        <f aca="false">1+$F$5*$F$4*(1+$F$6)^A9294-(1+$F$5)^A9294</f>
        <v>1.55821473347185</v>
      </c>
      <c r="C9294" s="43" t="n">
        <f aca="false">IF(AND(B9294&gt;=0,B9293&lt;0),1,0)</f>
        <v>0</v>
      </c>
    </row>
    <row r="9295" customFormat="false" ht="12.8" hidden="false" customHeight="false" outlineLevel="0" collapsed="false">
      <c r="A9295" s="8" t="n">
        <f aca="false">A9294-0.01</f>
        <v>7.08999999998564</v>
      </c>
      <c r="B9295" s="42" t="n">
        <f aca="false">1+$F$5*$F$4*(1+$F$6)^A9295-(1+$F$5)^A9295</f>
        <v>1.56051273148601</v>
      </c>
      <c r="C9295" s="43" t="n">
        <f aca="false">IF(AND(B9295&gt;=0,B9294&lt;0),1,0)</f>
        <v>0</v>
      </c>
    </row>
    <row r="9296" customFormat="false" ht="12.8" hidden="false" customHeight="false" outlineLevel="0" collapsed="false">
      <c r="A9296" s="8" t="n">
        <f aca="false">A9295-0.01</f>
        <v>7.07999999998564</v>
      </c>
      <c r="B9296" s="42" t="n">
        <f aca="false">1+$F$5*$F$4*(1+$F$6)^A9296-(1+$F$5)^A9296</f>
        <v>1.56280718335657</v>
      </c>
      <c r="C9296" s="43" t="n">
        <f aca="false">IF(AND(B9296&gt;=0,B9295&lt;0),1,0)</f>
        <v>0</v>
      </c>
    </row>
    <row r="9297" customFormat="false" ht="12.8" hidden="false" customHeight="false" outlineLevel="0" collapsed="false">
      <c r="A9297" s="8" t="n">
        <f aca="false">A9296-0.01</f>
        <v>7.06999999998564</v>
      </c>
      <c r="B9297" s="42" t="n">
        <f aca="false">1+$F$5*$F$4*(1+$F$6)^A9297-(1+$F$5)^A9297</f>
        <v>1.56509809364226</v>
      </c>
      <c r="C9297" s="43" t="n">
        <f aca="false">IF(AND(B9297&gt;=0,B9296&lt;0),1,0)</f>
        <v>0</v>
      </c>
    </row>
    <row r="9298" customFormat="false" ht="12.8" hidden="false" customHeight="false" outlineLevel="0" collapsed="false">
      <c r="A9298" s="8" t="n">
        <f aca="false">A9297-0.01</f>
        <v>7.05999999998564</v>
      </c>
      <c r="B9298" s="42" t="n">
        <f aca="false">1+$F$5*$F$4*(1+$F$6)^A9298-(1+$F$5)^A9298</f>
        <v>1.56738546689612</v>
      </c>
      <c r="C9298" s="43" t="n">
        <f aca="false">IF(AND(B9298&gt;=0,B9297&lt;0),1,0)</f>
        <v>0</v>
      </c>
    </row>
    <row r="9299" customFormat="false" ht="12.8" hidden="false" customHeight="false" outlineLevel="0" collapsed="false">
      <c r="A9299" s="8" t="n">
        <f aca="false">A9298-0.01</f>
        <v>7.04999999998564</v>
      </c>
      <c r="B9299" s="42" t="n">
        <f aca="false">1+$F$5*$F$4*(1+$F$6)^A9299-(1+$F$5)^A9299</f>
        <v>1.5696693076655</v>
      </c>
      <c r="C9299" s="43" t="n">
        <f aca="false">IF(AND(B9299&gt;=0,B9298&lt;0),1,0)</f>
        <v>0</v>
      </c>
    </row>
    <row r="9300" customFormat="false" ht="12.8" hidden="false" customHeight="false" outlineLevel="0" collapsed="false">
      <c r="A9300" s="8" t="n">
        <f aca="false">A9299-0.01</f>
        <v>7.03999999998564</v>
      </c>
      <c r="B9300" s="42" t="n">
        <f aca="false">1+$F$5*$F$4*(1+$F$6)^A9300-(1+$F$5)^A9300</f>
        <v>1.57194962049208</v>
      </c>
      <c r="C9300" s="43" t="n">
        <f aca="false">IF(AND(B9300&gt;=0,B9299&lt;0),1,0)</f>
        <v>0</v>
      </c>
    </row>
    <row r="9301" customFormat="false" ht="12.8" hidden="false" customHeight="false" outlineLevel="0" collapsed="false">
      <c r="A9301" s="8" t="n">
        <f aca="false">A9300-0.01</f>
        <v>7.02999999998564</v>
      </c>
      <c r="B9301" s="42" t="n">
        <f aca="false">1+$F$5*$F$4*(1+$F$6)^A9301-(1+$F$5)^A9301</f>
        <v>1.57422640991189</v>
      </c>
      <c r="C9301" s="43" t="n">
        <f aca="false">IF(AND(B9301&gt;=0,B9300&lt;0),1,0)</f>
        <v>0</v>
      </c>
    </row>
    <row r="9302" customFormat="false" ht="12.8" hidden="false" customHeight="false" outlineLevel="0" collapsed="false">
      <c r="A9302" s="8" t="n">
        <f aca="false">A9301-0.01</f>
        <v>7.01999999998565</v>
      </c>
      <c r="B9302" s="42" t="n">
        <f aca="false">1+$F$5*$F$4*(1+$F$6)^A9302-(1+$F$5)^A9302</f>
        <v>1.57649968045526</v>
      </c>
      <c r="C9302" s="43" t="n">
        <f aca="false">IF(AND(B9302&gt;=0,B9301&lt;0),1,0)</f>
        <v>0</v>
      </c>
    </row>
    <row r="9303" customFormat="false" ht="12.8" hidden="false" customHeight="false" outlineLevel="0" collapsed="false">
      <c r="A9303" s="8" t="n">
        <f aca="false">A9302-0.01</f>
        <v>7.00999999998565</v>
      </c>
      <c r="B9303" s="42" t="n">
        <f aca="false">1+$F$5*$F$4*(1+$F$6)^A9303-(1+$F$5)^A9303</f>
        <v>1.57876943664691</v>
      </c>
      <c r="C9303" s="43" t="n">
        <f aca="false">IF(AND(B9303&gt;=0,B9302&lt;0),1,0)</f>
        <v>0</v>
      </c>
    </row>
    <row r="9304" customFormat="false" ht="12.8" hidden="false" customHeight="false" outlineLevel="0" collapsed="false">
      <c r="A9304" s="8" t="n">
        <f aca="false">A9303-0.01</f>
        <v>6.99999999998565</v>
      </c>
      <c r="B9304" s="42" t="n">
        <f aca="false">1+$F$5*$F$4*(1+$F$6)^A9304-(1+$F$5)^A9304</f>
        <v>1.58103568300588</v>
      </c>
      <c r="C9304" s="43" t="n">
        <f aca="false">IF(AND(B9304&gt;=0,B9303&lt;0),1,0)</f>
        <v>0</v>
      </c>
    </row>
    <row r="9305" customFormat="false" ht="12.8" hidden="false" customHeight="false" outlineLevel="0" collapsed="false">
      <c r="A9305" s="8" t="n">
        <f aca="false">A9304-0.01</f>
        <v>6.98999999998565</v>
      </c>
      <c r="B9305" s="42" t="n">
        <f aca="false">1+$F$5*$F$4*(1+$F$6)^A9305-(1+$F$5)^A9305</f>
        <v>1.58329842404558</v>
      </c>
      <c r="C9305" s="43" t="n">
        <f aca="false">IF(AND(B9305&gt;=0,B9304&lt;0),1,0)</f>
        <v>0</v>
      </c>
    </row>
    <row r="9306" customFormat="false" ht="12.8" hidden="false" customHeight="false" outlineLevel="0" collapsed="false">
      <c r="A9306" s="8" t="n">
        <f aca="false">A9305-0.01</f>
        <v>6.97999999998565</v>
      </c>
      <c r="B9306" s="42" t="n">
        <f aca="false">1+$F$5*$F$4*(1+$F$6)^A9306-(1+$F$5)^A9306</f>
        <v>1.58555766427379</v>
      </c>
      <c r="C9306" s="43" t="n">
        <f aca="false">IF(AND(B9306&gt;=0,B9305&lt;0),1,0)</f>
        <v>0</v>
      </c>
    </row>
    <row r="9307" customFormat="false" ht="12.8" hidden="false" customHeight="false" outlineLevel="0" collapsed="false">
      <c r="A9307" s="8" t="n">
        <f aca="false">A9306-0.01</f>
        <v>6.96999999998565</v>
      </c>
      <c r="B9307" s="42" t="n">
        <f aca="false">1+$F$5*$F$4*(1+$F$6)^A9307-(1+$F$5)^A9307</f>
        <v>1.58781340819267</v>
      </c>
      <c r="C9307" s="43" t="n">
        <f aca="false">IF(AND(B9307&gt;=0,B9306&lt;0),1,0)</f>
        <v>0</v>
      </c>
    </row>
    <row r="9308" customFormat="false" ht="12.8" hidden="false" customHeight="false" outlineLevel="0" collapsed="false">
      <c r="A9308" s="8" t="n">
        <f aca="false">A9307-0.01</f>
        <v>6.95999999998565</v>
      </c>
      <c r="B9308" s="42" t="n">
        <f aca="false">1+$F$5*$F$4*(1+$F$6)^A9308-(1+$F$5)^A9308</f>
        <v>1.59006566029875</v>
      </c>
      <c r="C9308" s="43" t="n">
        <f aca="false">IF(AND(B9308&gt;=0,B9307&lt;0),1,0)</f>
        <v>0</v>
      </c>
    </row>
    <row r="9309" customFormat="false" ht="12.8" hidden="false" customHeight="false" outlineLevel="0" collapsed="false">
      <c r="A9309" s="8" t="n">
        <f aca="false">A9308-0.01</f>
        <v>6.94999999998565</v>
      </c>
      <c r="B9309" s="42" t="n">
        <f aca="false">1+$F$5*$F$4*(1+$F$6)^A9309-(1+$F$5)^A9309</f>
        <v>1.59231442508295</v>
      </c>
      <c r="C9309" s="43" t="n">
        <f aca="false">IF(AND(B9309&gt;=0,B9308&lt;0),1,0)</f>
        <v>0</v>
      </c>
    </row>
    <row r="9310" customFormat="false" ht="12.8" hidden="false" customHeight="false" outlineLevel="0" collapsed="false">
      <c r="A9310" s="8" t="n">
        <f aca="false">A9309-0.01</f>
        <v>6.93999999998565</v>
      </c>
      <c r="B9310" s="42" t="n">
        <f aca="false">1+$F$5*$F$4*(1+$F$6)^A9310-(1+$F$5)^A9310</f>
        <v>1.59455970703058</v>
      </c>
      <c r="C9310" s="43" t="n">
        <f aca="false">IF(AND(B9310&gt;=0,B9309&lt;0),1,0)</f>
        <v>0</v>
      </c>
    </row>
    <row r="9311" customFormat="false" ht="12.8" hidden="false" customHeight="false" outlineLevel="0" collapsed="false">
      <c r="A9311" s="8" t="n">
        <f aca="false">A9310-0.01</f>
        <v>6.92999999998565</v>
      </c>
      <c r="B9311" s="42" t="n">
        <f aca="false">1+$F$5*$F$4*(1+$F$6)^A9311-(1+$F$5)^A9311</f>
        <v>1.59680151062137</v>
      </c>
      <c r="C9311" s="43" t="n">
        <f aca="false">IF(AND(B9311&gt;=0,B9310&lt;0),1,0)</f>
        <v>0</v>
      </c>
    </row>
    <row r="9312" customFormat="false" ht="12.8" hidden="false" customHeight="false" outlineLevel="0" collapsed="false">
      <c r="A9312" s="8" t="n">
        <f aca="false">A9311-0.01</f>
        <v>6.91999999998565</v>
      </c>
      <c r="B9312" s="42" t="n">
        <f aca="false">1+$F$5*$F$4*(1+$F$6)^A9312-(1+$F$5)^A9312</f>
        <v>1.59903984032943</v>
      </c>
      <c r="C9312" s="43" t="n">
        <f aca="false">IF(AND(B9312&gt;=0,B9311&lt;0),1,0)</f>
        <v>0</v>
      </c>
    </row>
    <row r="9313" customFormat="false" ht="12.8" hidden="false" customHeight="false" outlineLevel="0" collapsed="false">
      <c r="A9313" s="8" t="n">
        <f aca="false">A9312-0.01</f>
        <v>6.90999999998565</v>
      </c>
      <c r="B9313" s="42" t="n">
        <f aca="false">1+$F$5*$F$4*(1+$F$6)^A9313-(1+$F$5)^A9313</f>
        <v>1.60127470062333</v>
      </c>
      <c r="C9313" s="43" t="n">
        <f aca="false">IF(AND(B9313&gt;=0,B9312&lt;0),1,0)</f>
        <v>0</v>
      </c>
    </row>
    <row r="9314" customFormat="false" ht="12.8" hidden="false" customHeight="false" outlineLevel="0" collapsed="false">
      <c r="A9314" s="8" t="n">
        <f aca="false">A9313-0.01</f>
        <v>6.89999999998565</v>
      </c>
      <c r="B9314" s="42" t="n">
        <f aca="false">1+$F$5*$F$4*(1+$F$6)^A9314-(1+$F$5)^A9314</f>
        <v>1.603506095966</v>
      </c>
      <c r="C9314" s="43" t="n">
        <f aca="false">IF(AND(B9314&gt;=0,B9313&lt;0),1,0)</f>
        <v>0</v>
      </c>
    </row>
    <row r="9315" customFormat="false" ht="12.8" hidden="false" customHeight="false" outlineLevel="0" collapsed="false">
      <c r="A9315" s="8" t="n">
        <f aca="false">A9314-0.01</f>
        <v>6.88999999998565</v>
      </c>
      <c r="B9315" s="42" t="n">
        <f aca="false">1+$F$5*$F$4*(1+$F$6)^A9315-(1+$F$5)^A9315</f>
        <v>1.60573403081487</v>
      </c>
      <c r="C9315" s="43" t="n">
        <f aca="false">IF(AND(B9315&gt;=0,B9314&lt;0),1,0)</f>
        <v>0</v>
      </c>
    </row>
    <row r="9316" customFormat="false" ht="12.8" hidden="false" customHeight="false" outlineLevel="0" collapsed="false">
      <c r="A9316" s="8" t="n">
        <f aca="false">A9315-0.01</f>
        <v>6.87999999998565</v>
      </c>
      <c r="B9316" s="42" t="n">
        <f aca="false">1+$F$5*$F$4*(1+$F$6)^A9316-(1+$F$5)^A9316</f>
        <v>1.60795850962174</v>
      </c>
      <c r="C9316" s="43" t="n">
        <f aca="false">IF(AND(B9316&gt;=0,B9315&lt;0),1,0)</f>
        <v>0</v>
      </c>
    </row>
    <row r="9317" customFormat="false" ht="12.8" hidden="false" customHeight="false" outlineLevel="0" collapsed="false">
      <c r="A9317" s="8" t="n">
        <f aca="false">A9316-0.01</f>
        <v>6.86999999998565</v>
      </c>
      <c r="B9317" s="42" t="n">
        <f aca="false">1+$F$5*$F$4*(1+$F$6)^A9317-(1+$F$5)^A9317</f>
        <v>1.61017953683291</v>
      </c>
      <c r="C9317" s="43" t="n">
        <f aca="false">IF(AND(B9317&gt;=0,B9316&lt;0),1,0)</f>
        <v>0</v>
      </c>
    </row>
    <row r="9318" customFormat="false" ht="12.8" hidden="false" customHeight="false" outlineLevel="0" collapsed="false">
      <c r="A9318" s="8" t="n">
        <f aca="false">A9317-0.01</f>
        <v>6.85999999998565</v>
      </c>
      <c r="B9318" s="42" t="n">
        <f aca="false">1+$F$5*$F$4*(1+$F$6)^A9318-(1+$F$5)^A9318</f>
        <v>1.61239711688909</v>
      </c>
      <c r="C9318" s="43" t="n">
        <f aca="false">IF(AND(B9318&gt;=0,B9317&lt;0),1,0)</f>
        <v>0</v>
      </c>
    </row>
    <row r="9319" customFormat="false" ht="12.8" hidden="false" customHeight="false" outlineLevel="0" collapsed="false">
      <c r="A9319" s="8" t="n">
        <f aca="false">A9318-0.01</f>
        <v>6.84999999998565</v>
      </c>
      <c r="B9319" s="42" t="n">
        <f aca="false">1+$F$5*$F$4*(1+$F$6)^A9319-(1+$F$5)^A9319</f>
        <v>1.61461125422546</v>
      </c>
      <c r="C9319" s="43" t="n">
        <f aca="false">IF(AND(B9319&gt;=0,B9318&lt;0),1,0)</f>
        <v>0</v>
      </c>
    </row>
    <row r="9320" customFormat="false" ht="12.8" hidden="false" customHeight="false" outlineLevel="0" collapsed="false">
      <c r="A9320" s="8" t="n">
        <f aca="false">A9319-0.01</f>
        <v>6.83999999998565</v>
      </c>
      <c r="B9320" s="42" t="n">
        <f aca="false">1+$F$5*$F$4*(1+$F$6)^A9320-(1+$F$5)^A9320</f>
        <v>1.61682195327167</v>
      </c>
      <c r="C9320" s="43" t="n">
        <f aca="false">IF(AND(B9320&gt;=0,B9319&lt;0),1,0)</f>
        <v>0</v>
      </c>
    </row>
    <row r="9321" customFormat="false" ht="12.8" hidden="false" customHeight="false" outlineLevel="0" collapsed="false">
      <c r="A9321" s="8" t="n">
        <f aca="false">A9320-0.01</f>
        <v>6.82999999998565</v>
      </c>
      <c r="B9321" s="42" t="n">
        <f aca="false">1+$F$5*$F$4*(1+$F$6)^A9321-(1+$F$5)^A9321</f>
        <v>1.61902921845185</v>
      </c>
      <c r="C9321" s="43" t="n">
        <f aca="false">IF(AND(B9321&gt;=0,B9320&lt;0),1,0)</f>
        <v>0</v>
      </c>
    </row>
    <row r="9322" customFormat="false" ht="12.8" hidden="false" customHeight="false" outlineLevel="0" collapsed="false">
      <c r="A9322" s="8" t="n">
        <f aca="false">A9321-0.01</f>
        <v>6.81999999998565</v>
      </c>
      <c r="B9322" s="42" t="n">
        <f aca="false">1+$F$5*$F$4*(1+$F$6)^A9322-(1+$F$5)^A9322</f>
        <v>1.62123305418458</v>
      </c>
      <c r="C9322" s="43" t="n">
        <f aca="false">IF(AND(B9322&gt;=0,B9321&lt;0),1,0)</f>
        <v>0</v>
      </c>
    </row>
    <row r="9323" customFormat="false" ht="12.8" hidden="false" customHeight="false" outlineLevel="0" collapsed="false">
      <c r="A9323" s="8" t="n">
        <f aca="false">A9322-0.01</f>
        <v>6.80999999998565</v>
      </c>
      <c r="B9323" s="42" t="n">
        <f aca="false">1+$F$5*$F$4*(1+$F$6)^A9323-(1+$F$5)^A9323</f>
        <v>1.62343346488294</v>
      </c>
      <c r="C9323" s="43" t="n">
        <f aca="false">IF(AND(B9323&gt;=0,B9322&lt;0),1,0)</f>
        <v>0</v>
      </c>
    </row>
    <row r="9324" customFormat="false" ht="12.8" hidden="false" customHeight="false" outlineLevel="0" collapsed="false">
      <c r="A9324" s="8" t="n">
        <f aca="false">A9323-0.01</f>
        <v>6.79999999998565</v>
      </c>
      <c r="B9324" s="42" t="n">
        <f aca="false">1+$F$5*$F$4*(1+$F$6)^A9324-(1+$F$5)^A9324</f>
        <v>1.6256304549545</v>
      </c>
      <c r="C9324" s="43" t="n">
        <f aca="false">IF(AND(B9324&gt;=0,B9323&lt;0),1,0)</f>
        <v>0</v>
      </c>
    </row>
    <row r="9325" customFormat="false" ht="12.8" hidden="false" customHeight="false" outlineLevel="0" collapsed="false">
      <c r="A9325" s="8" t="n">
        <f aca="false">A9324-0.01</f>
        <v>6.78999999998565</v>
      </c>
      <c r="B9325" s="42" t="n">
        <f aca="false">1+$F$5*$F$4*(1+$F$6)^A9325-(1+$F$5)^A9325</f>
        <v>1.62782402880134</v>
      </c>
      <c r="C9325" s="43" t="n">
        <f aca="false">IF(AND(B9325&gt;=0,B9324&lt;0),1,0)</f>
        <v>0</v>
      </c>
    </row>
    <row r="9326" customFormat="false" ht="12.8" hidden="false" customHeight="false" outlineLevel="0" collapsed="false">
      <c r="A9326" s="8" t="n">
        <f aca="false">A9325-0.01</f>
        <v>6.77999999998565</v>
      </c>
      <c r="B9326" s="42" t="n">
        <f aca="false">1+$F$5*$F$4*(1+$F$6)^A9326-(1+$F$5)^A9326</f>
        <v>1.63001419082002</v>
      </c>
      <c r="C9326" s="43" t="n">
        <f aca="false">IF(AND(B9326&gt;=0,B9325&lt;0),1,0)</f>
        <v>0</v>
      </c>
    </row>
    <row r="9327" customFormat="false" ht="12.8" hidden="false" customHeight="false" outlineLevel="0" collapsed="false">
      <c r="A9327" s="8" t="n">
        <f aca="false">A9326-0.01</f>
        <v>6.76999999998565</v>
      </c>
      <c r="B9327" s="42" t="n">
        <f aca="false">1+$F$5*$F$4*(1+$F$6)^A9327-(1+$F$5)^A9327</f>
        <v>1.63220094540164</v>
      </c>
      <c r="C9327" s="43" t="n">
        <f aca="false">IF(AND(B9327&gt;=0,B9326&lt;0),1,0)</f>
        <v>0</v>
      </c>
    </row>
    <row r="9328" customFormat="false" ht="12.8" hidden="false" customHeight="false" outlineLevel="0" collapsed="false">
      <c r="A9328" s="8" t="n">
        <f aca="false">A9327-0.01</f>
        <v>6.75999999998565</v>
      </c>
      <c r="B9328" s="42" t="n">
        <f aca="false">1+$F$5*$F$4*(1+$F$6)^A9328-(1+$F$5)^A9328</f>
        <v>1.6343842969318</v>
      </c>
      <c r="C9328" s="43" t="n">
        <f aca="false">IF(AND(B9328&gt;=0,B9327&lt;0),1,0)</f>
        <v>0</v>
      </c>
    </row>
    <row r="9329" customFormat="false" ht="12.8" hidden="false" customHeight="false" outlineLevel="0" collapsed="false">
      <c r="A9329" s="8" t="n">
        <f aca="false">A9328-0.01</f>
        <v>6.74999999998565</v>
      </c>
      <c r="B9329" s="42" t="n">
        <f aca="false">1+$F$5*$F$4*(1+$F$6)^A9329-(1+$F$5)^A9329</f>
        <v>1.63656424979063</v>
      </c>
      <c r="C9329" s="43" t="n">
        <f aca="false">IF(AND(B9329&gt;=0,B9328&lt;0),1,0)</f>
        <v>0</v>
      </c>
    </row>
    <row r="9330" customFormat="false" ht="12.8" hidden="false" customHeight="false" outlineLevel="0" collapsed="false">
      <c r="A9330" s="8" t="n">
        <f aca="false">A9329-0.01</f>
        <v>6.73999999998565</v>
      </c>
      <c r="B9330" s="42" t="n">
        <f aca="false">1+$F$5*$F$4*(1+$F$6)^A9330-(1+$F$5)^A9330</f>
        <v>1.63874080835279</v>
      </c>
      <c r="C9330" s="43" t="n">
        <f aca="false">IF(AND(B9330&gt;=0,B9329&lt;0),1,0)</f>
        <v>0</v>
      </c>
    </row>
    <row r="9331" customFormat="false" ht="12.8" hidden="false" customHeight="false" outlineLevel="0" collapsed="false">
      <c r="A9331" s="8" t="n">
        <f aca="false">A9330-0.01</f>
        <v>6.72999999998565</v>
      </c>
      <c r="B9331" s="42" t="n">
        <f aca="false">1+$F$5*$F$4*(1+$F$6)^A9331-(1+$F$5)^A9331</f>
        <v>1.64091397698749</v>
      </c>
      <c r="C9331" s="43" t="n">
        <f aca="false">IF(AND(B9331&gt;=0,B9330&lt;0),1,0)</f>
        <v>0</v>
      </c>
    </row>
    <row r="9332" customFormat="false" ht="12.8" hidden="false" customHeight="false" outlineLevel="0" collapsed="false">
      <c r="A9332" s="8" t="n">
        <f aca="false">A9331-0.01</f>
        <v>6.71999999998565</v>
      </c>
      <c r="B9332" s="42" t="n">
        <f aca="false">1+$F$5*$F$4*(1+$F$6)^A9332-(1+$F$5)^A9332</f>
        <v>1.64308376005847</v>
      </c>
      <c r="C9332" s="43" t="n">
        <f aca="false">IF(AND(B9332&gt;=0,B9331&lt;0),1,0)</f>
        <v>0</v>
      </c>
    </row>
    <row r="9333" customFormat="false" ht="12.8" hidden="false" customHeight="false" outlineLevel="0" collapsed="false">
      <c r="A9333" s="8" t="n">
        <f aca="false">A9332-0.01</f>
        <v>6.70999999998565</v>
      </c>
      <c r="B9333" s="42" t="n">
        <f aca="false">1+$F$5*$F$4*(1+$F$6)^A9333-(1+$F$5)^A9333</f>
        <v>1.64525016192403</v>
      </c>
      <c r="C9333" s="43" t="n">
        <f aca="false">IF(AND(B9333&gt;=0,B9332&lt;0),1,0)</f>
        <v>0</v>
      </c>
    </row>
    <row r="9334" customFormat="false" ht="12.8" hidden="false" customHeight="false" outlineLevel="0" collapsed="false">
      <c r="A9334" s="8" t="n">
        <f aca="false">A9333-0.01</f>
        <v>6.69999999998565</v>
      </c>
      <c r="B9334" s="42" t="n">
        <f aca="false">1+$F$5*$F$4*(1+$F$6)^A9334-(1+$F$5)^A9334</f>
        <v>1.64741318693705</v>
      </c>
      <c r="C9334" s="43" t="n">
        <f aca="false">IF(AND(B9334&gt;=0,B9333&lt;0),1,0)</f>
        <v>0</v>
      </c>
    </row>
    <row r="9335" customFormat="false" ht="12.8" hidden="false" customHeight="false" outlineLevel="0" collapsed="false">
      <c r="A9335" s="8" t="n">
        <f aca="false">A9334-0.01</f>
        <v>6.68999999998565</v>
      </c>
      <c r="B9335" s="42" t="n">
        <f aca="false">1+$F$5*$F$4*(1+$F$6)^A9335-(1+$F$5)^A9335</f>
        <v>1.64957283944493</v>
      </c>
      <c r="C9335" s="43" t="n">
        <f aca="false">IF(AND(B9335&gt;=0,B9334&lt;0),1,0)</f>
        <v>0</v>
      </c>
    </row>
    <row r="9336" customFormat="false" ht="12.8" hidden="false" customHeight="false" outlineLevel="0" collapsed="false">
      <c r="A9336" s="8" t="n">
        <f aca="false">A9335-0.01</f>
        <v>6.67999999998565</v>
      </c>
      <c r="B9336" s="42" t="n">
        <f aca="false">1+$F$5*$F$4*(1+$F$6)^A9336-(1+$F$5)^A9336</f>
        <v>1.65172912378968</v>
      </c>
      <c r="C9336" s="43" t="n">
        <f aca="false">IF(AND(B9336&gt;=0,B9335&lt;0),1,0)</f>
        <v>0</v>
      </c>
    </row>
    <row r="9337" customFormat="false" ht="12.8" hidden="false" customHeight="false" outlineLevel="0" collapsed="false">
      <c r="A9337" s="8" t="n">
        <f aca="false">A9336-0.01</f>
        <v>6.66999999998565</v>
      </c>
      <c r="B9337" s="42" t="n">
        <f aca="false">1+$F$5*$F$4*(1+$F$6)^A9337-(1+$F$5)^A9337</f>
        <v>1.65388204430789</v>
      </c>
      <c r="C9337" s="43" t="n">
        <f aca="false">IF(AND(B9337&gt;=0,B9336&lt;0),1,0)</f>
        <v>0</v>
      </c>
    </row>
    <row r="9338" customFormat="false" ht="12.8" hidden="false" customHeight="false" outlineLevel="0" collapsed="false">
      <c r="A9338" s="8" t="n">
        <f aca="false">A9337-0.01</f>
        <v>6.65999999998565</v>
      </c>
      <c r="B9338" s="42" t="n">
        <f aca="false">1+$F$5*$F$4*(1+$F$6)^A9338-(1+$F$5)^A9338</f>
        <v>1.65603160533071</v>
      </c>
      <c r="C9338" s="43" t="n">
        <f aca="false">IF(AND(B9338&gt;=0,B9337&lt;0),1,0)</f>
        <v>0</v>
      </c>
    </row>
    <row r="9339" customFormat="false" ht="12.8" hidden="false" customHeight="false" outlineLevel="0" collapsed="false">
      <c r="A9339" s="8" t="n">
        <f aca="false">A9338-0.01</f>
        <v>6.64999999998565</v>
      </c>
      <c r="B9339" s="42" t="n">
        <f aca="false">1+$F$5*$F$4*(1+$F$6)^A9339-(1+$F$5)^A9339</f>
        <v>1.65817781118391</v>
      </c>
      <c r="C9339" s="43" t="n">
        <f aca="false">IF(AND(B9339&gt;=0,B9338&lt;0),1,0)</f>
        <v>0</v>
      </c>
    </row>
    <row r="9340" customFormat="false" ht="12.8" hidden="false" customHeight="false" outlineLevel="0" collapsed="false">
      <c r="A9340" s="8" t="n">
        <f aca="false">A9339-0.01</f>
        <v>6.63999999998565</v>
      </c>
      <c r="B9340" s="42" t="n">
        <f aca="false">1+$F$5*$F$4*(1+$F$6)^A9340-(1+$F$5)^A9340</f>
        <v>1.66032066618785</v>
      </c>
      <c r="C9340" s="43" t="n">
        <f aca="false">IF(AND(B9340&gt;=0,B9339&lt;0),1,0)</f>
        <v>0</v>
      </c>
    </row>
    <row r="9341" customFormat="false" ht="12.8" hidden="false" customHeight="false" outlineLevel="0" collapsed="false">
      <c r="A9341" s="8" t="n">
        <f aca="false">A9340-0.01</f>
        <v>6.62999999998565</v>
      </c>
      <c r="B9341" s="42" t="n">
        <f aca="false">1+$F$5*$F$4*(1+$F$6)^A9341-(1+$F$5)^A9341</f>
        <v>1.66246017465748</v>
      </c>
      <c r="C9341" s="43" t="n">
        <f aca="false">IF(AND(B9341&gt;=0,B9340&lt;0),1,0)</f>
        <v>0</v>
      </c>
    </row>
    <row r="9342" customFormat="false" ht="12.8" hidden="false" customHeight="false" outlineLevel="0" collapsed="false">
      <c r="A9342" s="8" t="n">
        <f aca="false">A9341-0.01</f>
        <v>6.61999999998565</v>
      </c>
      <c r="B9342" s="42" t="n">
        <f aca="false">1+$F$5*$F$4*(1+$F$6)^A9342-(1+$F$5)^A9342</f>
        <v>1.6645963409024</v>
      </c>
      <c r="C9342" s="43" t="n">
        <f aca="false">IF(AND(B9342&gt;=0,B9341&lt;0),1,0)</f>
        <v>0</v>
      </c>
    </row>
    <row r="9343" customFormat="false" ht="12.8" hidden="false" customHeight="false" outlineLevel="0" collapsed="false">
      <c r="A9343" s="8" t="n">
        <f aca="false">A9342-0.01</f>
        <v>6.60999999998565</v>
      </c>
      <c r="B9343" s="42" t="n">
        <f aca="false">1+$F$5*$F$4*(1+$F$6)^A9343-(1+$F$5)^A9343</f>
        <v>1.66672916922679</v>
      </c>
      <c r="C9343" s="43" t="n">
        <f aca="false">IF(AND(B9343&gt;=0,B9342&lt;0),1,0)</f>
        <v>0</v>
      </c>
    </row>
    <row r="9344" customFormat="false" ht="12.8" hidden="false" customHeight="false" outlineLevel="0" collapsed="false">
      <c r="A9344" s="8" t="n">
        <f aca="false">A9343-0.01</f>
        <v>6.59999999998565</v>
      </c>
      <c r="B9344" s="42" t="n">
        <f aca="false">1+$F$5*$F$4*(1+$F$6)^A9344-(1+$F$5)^A9344</f>
        <v>1.66885866392949</v>
      </c>
      <c r="C9344" s="43" t="n">
        <f aca="false">IF(AND(B9344&gt;=0,B9343&lt;0),1,0)</f>
        <v>0</v>
      </c>
    </row>
    <row r="9345" customFormat="false" ht="12.8" hidden="false" customHeight="false" outlineLevel="0" collapsed="false">
      <c r="A9345" s="8" t="n">
        <f aca="false">A9344-0.01</f>
        <v>6.58999999998565</v>
      </c>
      <c r="B9345" s="42" t="n">
        <f aca="false">1+$F$5*$F$4*(1+$F$6)^A9345-(1+$F$5)^A9345</f>
        <v>1.67098482930395</v>
      </c>
      <c r="C9345" s="43" t="n">
        <f aca="false">IF(AND(B9345&gt;=0,B9344&lt;0),1,0)</f>
        <v>0</v>
      </c>
    </row>
    <row r="9346" customFormat="false" ht="12.8" hidden="false" customHeight="false" outlineLevel="0" collapsed="false">
      <c r="A9346" s="8" t="n">
        <f aca="false">A9345-0.01</f>
        <v>6.57999999998565</v>
      </c>
      <c r="B9346" s="42" t="n">
        <f aca="false">1+$F$5*$F$4*(1+$F$6)^A9346-(1+$F$5)^A9346</f>
        <v>1.67310766963827</v>
      </c>
      <c r="C9346" s="43" t="n">
        <f aca="false">IF(AND(B9346&gt;=0,B9345&lt;0),1,0)</f>
        <v>0</v>
      </c>
    </row>
    <row r="9347" customFormat="false" ht="12.8" hidden="false" customHeight="false" outlineLevel="0" collapsed="false">
      <c r="A9347" s="8" t="n">
        <f aca="false">A9346-0.01</f>
        <v>6.56999999998565</v>
      </c>
      <c r="B9347" s="42" t="n">
        <f aca="false">1+$F$5*$F$4*(1+$F$6)^A9347-(1+$F$5)^A9347</f>
        <v>1.6752271892152</v>
      </c>
      <c r="C9347" s="43" t="n">
        <f aca="false">IF(AND(B9347&gt;=0,B9346&lt;0),1,0)</f>
        <v>0</v>
      </c>
    </row>
    <row r="9348" customFormat="false" ht="12.8" hidden="false" customHeight="false" outlineLevel="0" collapsed="false">
      <c r="A9348" s="8" t="n">
        <f aca="false">A9347-0.01</f>
        <v>6.55999999998565</v>
      </c>
      <c r="B9348" s="42" t="n">
        <f aca="false">1+$F$5*$F$4*(1+$F$6)^A9348-(1+$F$5)^A9348</f>
        <v>1.67734339231213</v>
      </c>
      <c r="C9348" s="43" t="n">
        <f aca="false">IF(AND(B9348&gt;=0,B9347&lt;0),1,0)</f>
        <v>0</v>
      </c>
    </row>
    <row r="9349" customFormat="false" ht="12.8" hidden="false" customHeight="false" outlineLevel="0" collapsed="false">
      <c r="A9349" s="8" t="n">
        <f aca="false">A9348-0.01</f>
        <v>6.54999999998566</v>
      </c>
      <c r="B9349" s="42" t="n">
        <f aca="false">1+$F$5*$F$4*(1+$F$6)^A9349-(1+$F$5)^A9349</f>
        <v>1.67945628320112</v>
      </c>
      <c r="C9349" s="43" t="n">
        <f aca="false">IF(AND(B9349&gt;=0,B9348&lt;0),1,0)</f>
        <v>0</v>
      </c>
    </row>
    <row r="9350" customFormat="false" ht="12.8" hidden="false" customHeight="false" outlineLevel="0" collapsed="false">
      <c r="A9350" s="8" t="n">
        <f aca="false">A9349-0.01</f>
        <v>6.53999999998566</v>
      </c>
      <c r="B9350" s="42" t="n">
        <f aca="false">1+$F$5*$F$4*(1+$F$6)^A9350-(1+$F$5)^A9350</f>
        <v>1.68156586614891</v>
      </c>
      <c r="C9350" s="43" t="n">
        <f aca="false">IF(AND(B9350&gt;=0,B9349&lt;0),1,0)</f>
        <v>0</v>
      </c>
    </row>
    <row r="9351" customFormat="false" ht="12.8" hidden="false" customHeight="false" outlineLevel="0" collapsed="false">
      <c r="A9351" s="8" t="n">
        <f aca="false">A9350-0.01</f>
        <v>6.52999999998566</v>
      </c>
      <c r="B9351" s="42" t="n">
        <f aca="false">1+$F$5*$F$4*(1+$F$6)^A9351-(1+$F$5)^A9351</f>
        <v>1.68367214541688</v>
      </c>
      <c r="C9351" s="43" t="n">
        <f aca="false">IF(AND(B9351&gt;=0,B9350&lt;0),1,0)</f>
        <v>0</v>
      </c>
    </row>
    <row r="9352" customFormat="false" ht="12.8" hidden="false" customHeight="false" outlineLevel="0" collapsed="false">
      <c r="A9352" s="8" t="n">
        <f aca="false">A9351-0.01</f>
        <v>6.51999999998566</v>
      </c>
      <c r="B9352" s="42" t="n">
        <f aca="false">1+$F$5*$F$4*(1+$F$6)^A9352-(1+$F$5)^A9352</f>
        <v>1.68577512526112</v>
      </c>
      <c r="C9352" s="43" t="n">
        <f aca="false">IF(AND(B9352&gt;=0,B9351&lt;0),1,0)</f>
        <v>0</v>
      </c>
    </row>
    <row r="9353" customFormat="false" ht="12.8" hidden="false" customHeight="false" outlineLevel="0" collapsed="false">
      <c r="A9353" s="8" t="n">
        <f aca="false">A9352-0.01</f>
        <v>6.50999999998566</v>
      </c>
      <c r="B9353" s="42" t="n">
        <f aca="false">1+$F$5*$F$4*(1+$F$6)^A9353-(1+$F$5)^A9353</f>
        <v>1.68787480993239</v>
      </c>
      <c r="C9353" s="43" t="n">
        <f aca="false">IF(AND(B9353&gt;=0,B9352&lt;0),1,0)</f>
        <v>0</v>
      </c>
    </row>
    <row r="9354" customFormat="false" ht="12.8" hidden="false" customHeight="false" outlineLevel="0" collapsed="false">
      <c r="A9354" s="8" t="n">
        <f aca="false">A9353-0.01</f>
        <v>6.49999999998566</v>
      </c>
      <c r="B9354" s="42" t="n">
        <f aca="false">1+$F$5*$F$4*(1+$F$6)^A9354-(1+$F$5)^A9354</f>
        <v>1.68997120367614</v>
      </c>
      <c r="C9354" s="43" t="n">
        <f aca="false">IF(AND(B9354&gt;=0,B9353&lt;0),1,0)</f>
        <v>0</v>
      </c>
    </row>
    <row r="9355" customFormat="false" ht="12.8" hidden="false" customHeight="false" outlineLevel="0" collapsed="false">
      <c r="A9355" s="8" t="n">
        <f aca="false">A9354-0.01</f>
        <v>6.48999999998566</v>
      </c>
      <c r="B9355" s="42" t="n">
        <f aca="false">1+$F$5*$F$4*(1+$F$6)^A9355-(1+$F$5)^A9355</f>
        <v>1.69206431073254</v>
      </c>
      <c r="C9355" s="43" t="n">
        <f aca="false">IF(AND(B9355&gt;=0,B9354&lt;0),1,0)</f>
        <v>0</v>
      </c>
    </row>
    <row r="9356" customFormat="false" ht="12.8" hidden="false" customHeight="false" outlineLevel="0" collapsed="false">
      <c r="A9356" s="8" t="n">
        <f aca="false">A9355-0.01</f>
        <v>6.47999999998566</v>
      </c>
      <c r="B9356" s="42" t="n">
        <f aca="false">1+$F$5*$F$4*(1+$F$6)^A9356-(1+$F$5)^A9356</f>
        <v>1.69415413533644</v>
      </c>
      <c r="C9356" s="43" t="n">
        <f aca="false">IF(AND(B9356&gt;=0,B9355&lt;0),1,0)</f>
        <v>0</v>
      </c>
    </row>
    <row r="9357" customFormat="false" ht="12.8" hidden="false" customHeight="false" outlineLevel="0" collapsed="false">
      <c r="A9357" s="8" t="n">
        <f aca="false">A9356-0.01</f>
        <v>6.46999999998566</v>
      </c>
      <c r="B9357" s="42" t="n">
        <f aca="false">1+$F$5*$F$4*(1+$F$6)^A9357-(1+$F$5)^A9357</f>
        <v>1.69624068171742</v>
      </c>
      <c r="C9357" s="43" t="n">
        <f aca="false">IF(AND(B9357&gt;=0,B9356&lt;0),1,0)</f>
        <v>0</v>
      </c>
    </row>
    <row r="9358" customFormat="false" ht="12.8" hidden="false" customHeight="false" outlineLevel="0" collapsed="false">
      <c r="A9358" s="8" t="n">
        <f aca="false">A9357-0.01</f>
        <v>6.45999999998566</v>
      </c>
      <c r="B9358" s="42" t="n">
        <f aca="false">1+$F$5*$F$4*(1+$F$6)^A9358-(1+$F$5)^A9358</f>
        <v>1.69832395409979</v>
      </c>
      <c r="C9358" s="43" t="n">
        <f aca="false">IF(AND(B9358&gt;=0,B9357&lt;0),1,0)</f>
        <v>0</v>
      </c>
    </row>
    <row r="9359" customFormat="false" ht="12.8" hidden="false" customHeight="false" outlineLevel="0" collapsed="false">
      <c r="A9359" s="8" t="n">
        <f aca="false">A9358-0.01</f>
        <v>6.44999999998566</v>
      </c>
      <c r="B9359" s="42" t="n">
        <f aca="false">1+$F$5*$F$4*(1+$F$6)^A9359-(1+$F$5)^A9359</f>
        <v>1.70040395670255</v>
      </c>
      <c r="C9359" s="43" t="n">
        <f aca="false">IF(AND(B9359&gt;=0,B9358&lt;0),1,0)</f>
        <v>0</v>
      </c>
    </row>
    <row r="9360" customFormat="false" ht="12.8" hidden="false" customHeight="false" outlineLevel="0" collapsed="false">
      <c r="A9360" s="8" t="n">
        <f aca="false">A9359-0.01</f>
        <v>6.43999999998566</v>
      </c>
      <c r="B9360" s="42" t="n">
        <f aca="false">1+$F$5*$F$4*(1+$F$6)^A9360-(1+$F$5)^A9360</f>
        <v>1.70248069373946</v>
      </c>
      <c r="C9360" s="43" t="n">
        <f aca="false">IF(AND(B9360&gt;=0,B9359&lt;0),1,0)</f>
        <v>0</v>
      </c>
    </row>
    <row r="9361" customFormat="false" ht="12.8" hidden="false" customHeight="false" outlineLevel="0" collapsed="false">
      <c r="A9361" s="8" t="n">
        <f aca="false">A9360-0.01</f>
        <v>6.42999999998566</v>
      </c>
      <c r="B9361" s="42" t="n">
        <f aca="false">1+$F$5*$F$4*(1+$F$6)^A9361-(1+$F$5)^A9361</f>
        <v>1.70455416941902</v>
      </c>
      <c r="C9361" s="43" t="n">
        <f aca="false">IF(AND(B9361&gt;=0,B9360&lt;0),1,0)</f>
        <v>0</v>
      </c>
    </row>
    <row r="9362" customFormat="false" ht="12.8" hidden="false" customHeight="false" outlineLevel="0" collapsed="false">
      <c r="A9362" s="8" t="n">
        <f aca="false">A9361-0.01</f>
        <v>6.41999999998566</v>
      </c>
      <c r="B9362" s="42" t="n">
        <f aca="false">1+$F$5*$F$4*(1+$F$6)^A9362-(1+$F$5)^A9362</f>
        <v>1.70662438794446</v>
      </c>
      <c r="C9362" s="43" t="n">
        <f aca="false">IF(AND(B9362&gt;=0,B9361&lt;0),1,0)</f>
        <v>0</v>
      </c>
    </row>
    <row r="9363" customFormat="false" ht="12.8" hidden="false" customHeight="false" outlineLevel="0" collapsed="false">
      <c r="A9363" s="8" t="n">
        <f aca="false">A9362-0.01</f>
        <v>6.40999999998566</v>
      </c>
      <c r="B9363" s="42" t="n">
        <f aca="false">1+$F$5*$F$4*(1+$F$6)^A9363-(1+$F$5)^A9363</f>
        <v>1.70869135351376</v>
      </c>
      <c r="C9363" s="43" t="n">
        <f aca="false">IF(AND(B9363&gt;=0,B9362&lt;0),1,0)</f>
        <v>0</v>
      </c>
    </row>
    <row r="9364" customFormat="false" ht="12.8" hidden="false" customHeight="false" outlineLevel="0" collapsed="false">
      <c r="A9364" s="8" t="n">
        <f aca="false">A9363-0.01</f>
        <v>6.39999999998566</v>
      </c>
      <c r="B9364" s="42" t="n">
        <f aca="false">1+$F$5*$F$4*(1+$F$6)^A9364-(1+$F$5)^A9364</f>
        <v>1.71075507031969</v>
      </c>
      <c r="C9364" s="43" t="n">
        <f aca="false">IF(AND(B9364&gt;=0,B9363&lt;0),1,0)</f>
        <v>0</v>
      </c>
    </row>
    <row r="9365" customFormat="false" ht="12.8" hidden="false" customHeight="false" outlineLevel="0" collapsed="false">
      <c r="A9365" s="8" t="n">
        <f aca="false">A9364-0.01</f>
        <v>6.38999999998566</v>
      </c>
      <c r="B9365" s="42" t="n">
        <f aca="false">1+$F$5*$F$4*(1+$F$6)^A9365-(1+$F$5)^A9365</f>
        <v>1.71281554254975</v>
      </c>
      <c r="C9365" s="43" t="n">
        <f aca="false">IF(AND(B9365&gt;=0,B9364&lt;0),1,0)</f>
        <v>0</v>
      </c>
    </row>
    <row r="9366" customFormat="false" ht="12.8" hidden="false" customHeight="false" outlineLevel="0" collapsed="false">
      <c r="A9366" s="8" t="n">
        <f aca="false">A9365-0.01</f>
        <v>6.37999999998566</v>
      </c>
      <c r="B9366" s="42" t="n">
        <f aca="false">1+$F$5*$F$4*(1+$F$6)^A9366-(1+$F$5)^A9366</f>
        <v>1.71487277438623</v>
      </c>
      <c r="C9366" s="43" t="n">
        <f aca="false">IF(AND(B9366&gt;=0,B9365&lt;0),1,0)</f>
        <v>0</v>
      </c>
    </row>
    <row r="9367" customFormat="false" ht="12.8" hidden="false" customHeight="false" outlineLevel="0" collapsed="false">
      <c r="A9367" s="8" t="n">
        <f aca="false">A9366-0.01</f>
        <v>6.36999999998566</v>
      </c>
      <c r="B9367" s="42" t="n">
        <f aca="false">1+$F$5*$F$4*(1+$F$6)^A9367-(1+$F$5)^A9367</f>
        <v>1.71692677000618</v>
      </c>
      <c r="C9367" s="43" t="n">
        <f aca="false">IF(AND(B9367&gt;=0,B9366&lt;0),1,0)</f>
        <v>0</v>
      </c>
    </row>
    <row r="9368" customFormat="false" ht="12.8" hidden="false" customHeight="false" outlineLevel="0" collapsed="false">
      <c r="A9368" s="8" t="n">
        <f aca="false">A9367-0.01</f>
        <v>6.35999999998566</v>
      </c>
      <c r="B9368" s="42" t="n">
        <f aca="false">1+$F$5*$F$4*(1+$F$6)^A9368-(1+$F$5)^A9368</f>
        <v>1.71897753358146</v>
      </c>
      <c r="C9368" s="43" t="n">
        <f aca="false">IF(AND(B9368&gt;=0,B9367&lt;0),1,0)</f>
        <v>0</v>
      </c>
    </row>
    <row r="9369" customFormat="false" ht="12.8" hidden="false" customHeight="false" outlineLevel="0" collapsed="false">
      <c r="A9369" s="8" t="n">
        <f aca="false">A9368-0.01</f>
        <v>6.34999999998566</v>
      </c>
      <c r="B9369" s="42" t="n">
        <f aca="false">1+$F$5*$F$4*(1+$F$6)^A9369-(1+$F$5)^A9369</f>
        <v>1.7210250692787</v>
      </c>
      <c r="C9369" s="43" t="n">
        <f aca="false">IF(AND(B9369&gt;=0,B9368&lt;0),1,0)</f>
        <v>0</v>
      </c>
    </row>
    <row r="9370" customFormat="false" ht="12.8" hidden="false" customHeight="false" outlineLevel="0" collapsed="false">
      <c r="A9370" s="8" t="n">
        <f aca="false">A9369-0.01</f>
        <v>6.33999999998566</v>
      </c>
      <c r="B9370" s="42" t="n">
        <f aca="false">1+$F$5*$F$4*(1+$F$6)^A9370-(1+$F$5)^A9370</f>
        <v>1.72306938125935</v>
      </c>
      <c r="C9370" s="43" t="n">
        <f aca="false">IF(AND(B9370&gt;=0,B9369&lt;0),1,0)</f>
        <v>0</v>
      </c>
    </row>
    <row r="9371" customFormat="false" ht="12.8" hidden="false" customHeight="false" outlineLevel="0" collapsed="false">
      <c r="A9371" s="8" t="n">
        <f aca="false">A9370-0.01</f>
        <v>6.32999999998566</v>
      </c>
      <c r="B9371" s="42" t="n">
        <f aca="false">1+$F$5*$F$4*(1+$F$6)^A9371-(1+$F$5)^A9371</f>
        <v>1.72511047367963</v>
      </c>
      <c r="C9371" s="43" t="n">
        <f aca="false">IF(AND(B9371&gt;=0,B9370&lt;0),1,0)</f>
        <v>0</v>
      </c>
    </row>
    <row r="9372" customFormat="false" ht="12.8" hidden="false" customHeight="false" outlineLevel="0" collapsed="false">
      <c r="A9372" s="8" t="n">
        <f aca="false">A9371-0.01</f>
        <v>6.31999999998566</v>
      </c>
      <c r="B9372" s="42" t="n">
        <f aca="false">1+$F$5*$F$4*(1+$F$6)^A9372-(1+$F$5)^A9372</f>
        <v>1.72714835069059</v>
      </c>
      <c r="C9372" s="43" t="n">
        <f aca="false">IF(AND(B9372&gt;=0,B9371&lt;0),1,0)</f>
        <v>0</v>
      </c>
    </row>
    <row r="9373" customFormat="false" ht="12.8" hidden="false" customHeight="false" outlineLevel="0" collapsed="false">
      <c r="A9373" s="8" t="n">
        <f aca="false">A9372-0.01</f>
        <v>6.30999999998566</v>
      </c>
      <c r="B9373" s="42" t="n">
        <f aca="false">1+$F$5*$F$4*(1+$F$6)^A9373-(1+$F$5)^A9373</f>
        <v>1.72918301643812</v>
      </c>
      <c r="C9373" s="43" t="n">
        <f aca="false">IF(AND(B9373&gt;=0,B9372&lt;0),1,0)</f>
        <v>0</v>
      </c>
    </row>
    <row r="9374" customFormat="false" ht="12.8" hidden="false" customHeight="false" outlineLevel="0" collapsed="false">
      <c r="A9374" s="8" t="n">
        <f aca="false">A9373-0.01</f>
        <v>6.29999999998566</v>
      </c>
      <c r="B9374" s="42" t="n">
        <f aca="false">1+$F$5*$F$4*(1+$F$6)^A9374-(1+$F$5)^A9374</f>
        <v>1.73121447506288</v>
      </c>
      <c r="C9374" s="43" t="n">
        <f aca="false">IF(AND(B9374&gt;=0,B9373&lt;0),1,0)</f>
        <v>0</v>
      </c>
    </row>
    <row r="9375" customFormat="false" ht="12.8" hidden="false" customHeight="false" outlineLevel="0" collapsed="false">
      <c r="A9375" s="8" t="n">
        <f aca="false">A9374-0.01</f>
        <v>6.28999999998566</v>
      </c>
      <c r="B9375" s="42" t="n">
        <f aca="false">1+$F$5*$F$4*(1+$F$6)^A9375-(1+$F$5)^A9375</f>
        <v>1.73324273070041</v>
      </c>
      <c r="C9375" s="43" t="n">
        <f aca="false">IF(AND(B9375&gt;=0,B9374&lt;0),1,0)</f>
        <v>0</v>
      </c>
    </row>
    <row r="9376" customFormat="false" ht="12.8" hidden="false" customHeight="false" outlineLevel="0" collapsed="false">
      <c r="A9376" s="8" t="n">
        <f aca="false">A9375-0.01</f>
        <v>6.27999999998566</v>
      </c>
      <c r="B9376" s="42" t="n">
        <f aca="false">1+$F$5*$F$4*(1+$F$6)^A9376-(1+$F$5)^A9376</f>
        <v>1.73526778748105</v>
      </c>
      <c r="C9376" s="43" t="n">
        <f aca="false">IF(AND(B9376&gt;=0,B9375&lt;0),1,0)</f>
        <v>0</v>
      </c>
    </row>
    <row r="9377" customFormat="false" ht="12.8" hidden="false" customHeight="false" outlineLevel="0" collapsed="false">
      <c r="A9377" s="8" t="n">
        <f aca="false">A9376-0.01</f>
        <v>6.26999999998566</v>
      </c>
      <c r="B9377" s="42" t="n">
        <f aca="false">1+$F$5*$F$4*(1+$F$6)^A9377-(1+$F$5)^A9377</f>
        <v>1.73728964953001</v>
      </c>
      <c r="C9377" s="43" t="n">
        <f aca="false">IF(AND(B9377&gt;=0,B9376&lt;0),1,0)</f>
        <v>0</v>
      </c>
    </row>
    <row r="9378" customFormat="false" ht="12.8" hidden="false" customHeight="false" outlineLevel="0" collapsed="false">
      <c r="A9378" s="8" t="n">
        <f aca="false">A9377-0.01</f>
        <v>6.25999999998566</v>
      </c>
      <c r="B9378" s="42" t="n">
        <f aca="false">1+$F$5*$F$4*(1+$F$6)^A9378-(1+$F$5)^A9378</f>
        <v>1.73930832096733</v>
      </c>
      <c r="C9378" s="43" t="n">
        <f aca="false">IF(AND(B9378&gt;=0,B9377&lt;0),1,0)</f>
        <v>0</v>
      </c>
    </row>
    <row r="9379" customFormat="false" ht="12.8" hidden="false" customHeight="false" outlineLevel="0" collapsed="false">
      <c r="A9379" s="8" t="n">
        <f aca="false">A9378-0.01</f>
        <v>6.24999999998566</v>
      </c>
      <c r="B9379" s="42" t="n">
        <f aca="false">1+$F$5*$F$4*(1+$F$6)^A9379-(1+$F$5)^A9379</f>
        <v>1.74132380590792</v>
      </c>
      <c r="C9379" s="43" t="n">
        <f aca="false">IF(AND(B9379&gt;=0,B9378&lt;0),1,0)</f>
        <v>0</v>
      </c>
    </row>
    <row r="9380" customFormat="false" ht="12.8" hidden="false" customHeight="false" outlineLevel="0" collapsed="false">
      <c r="A9380" s="8" t="n">
        <f aca="false">A9379-0.01</f>
        <v>6.23999999998566</v>
      </c>
      <c r="B9380" s="42" t="n">
        <f aca="false">1+$F$5*$F$4*(1+$F$6)^A9380-(1+$F$5)^A9380</f>
        <v>1.74333610846152</v>
      </c>
      <c r="C9380" s="43" t="n">
        <f aca="false">IF(AND(B9380&gt;=0,B9379&lt;0),1,0)</f>
        <v>0</v>
      </c>
    </row>
    <row r="9381" customFormat="false" ht="12.8" hidden="false" customHeight="false" outlineLevel="0" collapsed="false">
      <c r="A9381" s="8" t="n">
        <f aca="false">A9380-0.01</f>
        <v>6.22999999998566</v>
      </c>
      <c r="B9381" s="42" t="n">
        <f aca="false">1+$F$5*$F$4*(1+$F$6)^A9381-(1+$F$5)^A9381</f>
        <v>1.74534523273279</v>
      </c>
      <c r="C9381" s="43" t="n">
        <f aca="false">IF(AND(B9381&gt;=0,B9380&lt;0),1,0)</f>
        <v>0</v>
      </c>
    </row>
    <row r="9382" customFormat="false" ht="12.8" hidden="false" customHeight="false" outlineLevel="0" collapsed="false">
      <c r="A9382" s="8" t="n">
        <f aca="false">A9381-0.01</f>
        <v>6.21999999998566</v>
      </c>
      <c r="B9382" s="42" t="n">
        <f aca="false">1+$F$5*$F$4*(1+$F$6)^A9382-(1+$F$5)^A9382</f>
        <v>1.74735118282122</v>
      </c>
      <c r="C9382" s="43" t="n">
        <f aca="false">IF(AND(B9382&gt;=0,B9381&lt;0),1,0)</f>
        <v>0</v>
      </c>
    </row>
    <row r="9383" customFormat="false" ht="12.8" hidden="false" customHeight="false" outlineLevel="0" collapsed="false">
      <c r="A9383" s="8" t="n">
        <f aca="false">A9382-0.01</f>
        <v>6.20999999998566</v>
      </c>
      <c r="B9383" s="42" t="n">
        <f aca="false">1+$F$5*$F$4*(1+$F$6)^A9383-(1+$F$5)^A9383</f>
        <v>1.7493539628212</v>
      </c>
      <c r="C9383" s="43" t="n">
        <f aca="false">IF(AND(B9383&gt;=0,B9382&lt;0),1,0)</f>
        <v>0</v>
      </c>
    </row>
    <row r="9384" customFormat="false" ht="12.8" hidden="false" customHeight="false" outlineLevel="0" collapsed="false">
      <c r="A9384" s="8" t="n">
        <f aca="false">A9383-0.01</f>
        <v>6.19999999998566</v>
      </c>
      <c r="B9384" s="42" t="n">
        <f aca="false">1+$F$5*$F$4*(1+$F$6)^A9384-(1+$F$5)^A9384</f>
        <v>1.751353576822</v>
      </c>
      <c r="C9384" s="43" t="n">
        <f aca="false">IF(AND(B9384&gt;=0,B9383&lt;0),1,0)</f>
        <v>0</v>
      </c>
    </row>
    <row r="9385" customFormat="false" ht="12.8" hidden="false" customHeight="false" outlineLevel="0" collapsed="false">
      <c r="A9385" s="8" t="n">
        <f aca="false">A9384-0.01</f>
        <v>6.18999999998566</v>
      </c>
      <c r="B9385" s="42" t="n">
        <f aca="false">1+$F$5*$F$4*(1+$F$6)^A9385-(1+$F$5)^A9385</f>
        <v>1.75335002890778</v>
      </c>
      <c r="C9385" s="43" t="n">
        <f aca="false">IF(AND(B9385&gt;=0,B9384&lt;0),1,0)</f>
        <v>0</v>
      </c>
    </row>
    <row r="9386" customFormat="false" ht="12.8" hidden="false" customHeight="false" outlineLevel="0" collapsed="false">
      <c r="A9386" s="8" t="n">
        <f aca="false">A9385-0.01</f>
        <v>6.17999999998566</v>
      </c>
      <c r="B9386" s="42" t="n">
        <f aca="false">1+$F$5*$F$4*(1+$F$6)^A9386-(1+$F$5)^A9386</f>
        <v>1.75534332315763</v>
      </c>
      <c r="C9386" s="43" t="n">
        <f aca="false">IF(AND(B9386&gt;=0,B9385&lt;0),1,0)</f>
        <v>0</v>
      </c>
    </row>
    <row r="9387" customFormat="false" ht="12.8" hidden="false" customHeight="false" outlineLevel="0" collapsed="false">
      <c r="A9387" s="8" t="n">
        <f aca="false">A9386-0.01</f>
        <v>6.16999999998566</v>
      </c>
      <c r="B9387" s="42" t="n">
        <f aca="false">1+$F$5*$F$4*(1+$F$6)^A9387-(1+$F$5)^A9387</f>
        <v>1.7573334636455</v>
      </c>
      <c r="C9387" s="43" t="n">
        <f aca="false">IF(AND(B9387&gt;=0,B9386&lt;0),1,0)</f>
        <v>0</v>
      </c>
    </row>
    <row r="9388" customFormat="false" ht="12.8" hidden="false" customHeight="false" outlineLevel="0" collapsed="false">
      <c r="A9388" s="8" t="n">
        <f aca="false">A9387-0.01</f>
        <v>6.15999999998566</v>
      </c>
      <c r="B9388" s="42" t="n">
        <f aca="false">1+$F$5*$F$4*(1+$F$6)^A9388-(1+$F$5)^A9388</f>
        <v>1.75932045444029</v>
      </c>
      <c r="C9388" s="43" t="n">
        <f aca="false">IF(AND(B9388&gt;=0,B9387&lt;0),1,0)</f>
        <v>0</v>
      </c>
    </row>
    <row r="9389" customFormat="false" ht="12.8" hidden="false" customHeight="false" outlineLevel="0" collapsed="false">
      <c r="A9389" s="8" t="n">
        <f aca="false">A9388-0.01</f>
        <v>6.14999999998566</v>
      </c>
      <c r="B9389" s="42" t="n">
        <f aca="false">1+$F$5*$F$4*(1+$F$6)^A9389-(1+$F$5)^A9389</f>
        <v>1.76130429960579</v>
      </c>
      <c r="C9389" s="43" t="n">
        <f aca="false">IF(AND(B9389&gt;=0,B9388&lt;0),1,0)</f>
        <v>0</v>
      </c>
    </row>
    <row r="9390" customFormat="false" ht="12.8" hidden="false" customHeight="false" outlineLevel="0" collapsed="false">
      <c r="A9390" s="8" t="n">
        <f aca="false">A9389-0.01</f>
        <v>6.13999999998566</v>
      </c>
      <c r="B9390" s="42" t="n">
        <f aca="false">1+$F$5*$F$4*(1+$F$6)^A9390-(1+$F$5)^A9390</f>
        <v>1.76328500320074</v>
      </c>
      <c r="C9390" s="43" t="n">
        <f aca="false">IF(AND(B9390&gt;=0,B9389&lt;0),1,0)</f>
        <v>0</v>
      </c>
    </row>
    <row r="9391" customFormat="false" ht="12.8" hidden="false" customHeight="false" outlineLevel="0" collapsed="false">
      <c r="A9391" s="8" t="n">
        <f aca="false">A9390-0.01</f>
        <v>6.12999999998566</v>
      </c>
      <c r="B9391" s="42" t="n">
        <f aca="false">1+$F$5*$F$4*(1+$F$6)^A9391-(1+$F$5)^A9391</f>
        <v>1.7652625692788</v>
      </c>
      <c r="C9391" s="43" t="n">
        <f aca="false">IF(AND(B9391&gt;=0,B9390&lt;0),1,0)</f>
        <v>0</v>
      </c>
    </row>
    <row r="9392" customFormat="false" ht="12.8" hidden="false" customHeight="false" outlineLevel="0" collapsed="false">
      <c r="A9392" s="8" t="n">
        <f aca="false">A9391-0.01</f>
        <v>6.11999999998566</v>
      </c>
      <c r="B9392" s="42" t="n">
        <f aca="false">1+$F$5*$F$4*(1+$F$6)^A9392-(1+$F$5)^A9392</f>
        <v>1.76723700188856</v>
      </c>
      <c r="C9392" s="43" t="n">
        <f aca="false">IF(AND(B9392&gt;=0,B9391&lt;0),1,0)</f>
        <v>0</v>
      </c>
    </row>
    <row r="9393" customFormat="false" ht="12.8" hidden="false" customHeight="false" outlineLevel="0" collapsed="false">
      <c r="A9393" s="8" t="n">
        <f aca="false">A9392-0.01</f>
        <v>6.10999999998566</v>
      </c>
      <c r="B9393" s="42" t="n">
        <f aca="false">1+$F$5*$F$4*(1+$F$6)^A9393-(1+$F$5)^A9393</f>
        <v>1.76920830507357</v>
      </c>
      <c r="C9393" s="43" t="n">
        <f aca="false">IF(AND(B9393&gt;=0,B9392&lt;0),1,0)</f>
        <v>0</v>
      </c>
    </row>
    <row r="9394" customFormat="false" ht="12.8" hidden="false" customHeight="false" outlineLevel="0" collapsed="false">
      <c r="A9394" s="8" t="n">
        <f aca="false">A9393-0.01</f>
        <v>6.09999999998566</v>
      </c>
      <c r="B9394" s="42" t="n">
        <f aca="false">1+$F$5*$F$4*(1+$F$6)^A9394-(1+$F$5)^A9394</f>
        <v>1.77117648287231</v>
      </c>
      <c r="C9394" s="43" t="n">
        <f aca="false">IF(AND(B9394&gt;=0,B9393&lt;0),1,0)</f>
        <v>0</v>
      </c>
    </row>
    <row r="9395" customFormat="false" ht="12.8" hidden="false" customHeight="false" outlineLevel="0" collapsed="false">
      <c r="A9395" s="8" t="n">
        <f aca="false">A9394-0.01</f>
        <v>6.08999999998566</v>
      </c>
      <c r="B9395" s="42" t="n">
        <f aca="false">1+$F$5*$F$4*(1+$F$6)^A9395-(1+$F$5)^A9395</f>
        <v>1.77314153931825</v>
      </c>
      <c r="C9395" s="43" t="n">
        <f aca="false">IF(AND(B9395&gt;=0,B9394&lt;0),1,0)</f>
        <v>0</v>
      </c>
    </row>
    <row r="9396" customFormat="false" ht="12.8" hidden="false" customHeight="false" outlineLevel="0" collapsed="false">
      <c r="A9396" s="8" t="n">
        <f aca="false">A9395-0.01</f>
        <v>6.07999999998567</v>
      </c>
      <c r="B9396" s="42" t="n">
        <f aca="false">1+$F$5*$F$4*(1+$F$6)^A9396-(1+$F$5)^A9396</f>
        <v>1.77510347843978</v>
      </c>
      <c r="C9396" s="43" t="n">
        <f aca="false">IF(AND(B9396&gt;=0,B9395&lt;0),1,0)</f>
        <v>0</v>
      </c>
    </row>
    <row r="9397" customFormat="false" ht="12.8" hidden="false" customHeight="false" outlineLevel="0" collapsed="false">
      <c r="A9397" s="8" t="n">
        <f aca="false">A9396-0.01</f>
        <v>6.06999999998567</v>
      </c>
      <c r="B9397" s="42" t="n">
        <f aca="false">1+$F$5*$F$4*(1+$F$6)^A9397-(1+$F$5)^A9397</f>
        <v>1.77706230426029</v>
      </c>
      <c r="C9397" s="43" t="n">
        <f aca="false">IF(AND(B9397&gt;=0,B9396&lt;0),1,0)</f>
        <v>0</v>
      </c>
    </row>
    <row r="9398" customFormat="false" ht="12.8" hidden="false" customHeight="false" outlineLevel="0" collapsed="false">
      <c r="A9398" s="8" t="n">
        <f aca="false">A9397-0.01</f>
        <v>6.05999999998567</v>
      </c>
      <c r="B9398" s="42" t="n">
        <f aca="false">1+$F$5*$F$4*(1+$F$6)^A9398-(1+$F$5)^A9398</f>
        <v>1.77901802079814</v>
      </c>
      <c r="C9398" s="43" t="n">
        <f aca="false">IF(AND(B9398&gt;=0,B9397&lt;0),1,0)</f>
        <v>0</v>
      </c>
    </row>
    <row r="9399" customFormat="false" ht="12.8" hidden="false" customHeight="false" outlineLevel="0" collapsed="false">
      <c r="A9399" s="8" t="n">
        <f aca="false">A9398-0.01</f>
        <v>6.04999999998567</v>
      </c>
      <c r="B9399" s="42" t="n">
        <f aca="false">1+$F$5*$F$4*(1+$F$6)^A9399-(1+$F$5)^A9399</f>
        <v>1.78097063206666</v>
      </c>
      <c r="C9399" s="43" t="n">
        <f aca="false">IF(AND(B9399&gt;=0,B9398&lt;0),1,0)</f>
        <v>0</v>
      </c>
    </row>
    <row r="9400" customFormat="false" ht="12.8" hidden="false" customHeight="false" outlineLevel="0" collapsed="false">
      <c r="A9400" s="8" t="n">
        <f aca="false">A9399-0.01</f>
        <v>6.03999999998567</v>
      </c>
      <c r="B9400" s="42" t="n">
        <f aca="false">1+$F$5*$F$4*(1+$F$6)^A9400-(1+$F$5)^A9400</f>
        <v>1.78292014207417</v>
      </c>
      <c r="C9400" s="43" t="n">
        <f aca="false">IF(AND(B9400&gt;=0,B9399&lt;0),1,0)</f>
        <v>0</v>
      </c>
    </row>
    <row r="9401" customFormat="false" ht="12.8" hidden="false" customHeight="false" outlineLevel="0" collapsed="false">
      <c r="A9401" s="8" t="n">
        <f aca="false">A9400-0.01</f>
        <v>6.02999999998567</v>
      </c>
      <c r="B9401" s="42" t="n">
        <f aca="false">1+$F$5*$F$4*(1+$F$6)^A9401-(1+$F$5)^A9401</f>
        <v>1.784866554824</v>
      </c>
      <c r="C9401" s="43" t="n">
        <f aca="false">IF(AND(B9401&gt;=0,B9400&lt;0),1,0)</f>
        <v>0</v>
      </c>
    </row>
    <row r="9402" customFormat="false" ht="12.8" hidden="false" customHeight="false" outlineLevel="0" collapsed="false">
      <c r="A9402" s="8" t="n">
        <f aca="false">A9401-0.01</f>
        <v>6.01999999998567</v>
      </c>
      <c r="B9402" s="42" t="n">
        <f aca="false">1+$F$5*$F$4*(1+$F$6)^A9402-(1+$F$5)^A9402</f>
        <v>1.78680987431446</v>
      </c>
      <c r="C9402" s="43" t="n">
        <f aca="false">IF(AND(B9402&gt;=0,B9401&lt;0),1,0)</f>
        <v>0</v>
      </c>
    </row>
    <row r="9403" customFormat="false" ht="12.8" hidden="false" customHeight="false" outlineLevel="0" collapsed="false">
      <c r="A9403" s="8" t="n">
        <f aca="false">A9402-0.01</f>
        <v>6.00999999998567</v>
      </c>
      <c r="B9403" s="42" t="n">
        <f aca="false">1+$F$5*$F$4*(1+$F$6)^A9403-(1+$F$5)^A9403</f>
        <v>1.78875010453888</v>
      </c>
      <c r="C9403" s="43" t="n">
        <f aca="false">IF(AND(B9403&gt;=0,B9402&lt;0),1,0)</f>
        <v>0</v>
      </c>
    </row>
    <row r="9404" customFormat="false" ht="12.8" hidden="false" customHeight="false" outlineLevel="0" collapsed="false">
      <c r="A9404" s="8" t="n">
        <f aca="false">A9403-0.01</f>
        <v>5.99999999998567</v>
      </c>
      <c r="B9404" s="42" t="n">
        <f aca="false">1+$F$5*$F$4*(1+$F$6)^A9404-(1+$F$5)^A9404</f>
        <v>1.7906872494856</v>
      </c>
      <c r="C9404" s="43" t="n">
        <f aca="false">IF(AND(B9404&gt;=0,B9403&lt;0),1,0)</f>
        <v>0</v>
      </c>
    </row>
    <row r="9405" customFormat="false" ht="12.8" hidden="false" customHeight="false" outlineLevel="0" collapsed="false">
      <c r="A9405" s="8" t="n">
        <f aca="false">A9404-0.01</f>
        <v>5.98999999998567</v>
      </c>
      <c r="B9405" s="42" t="n">
        <f aca="false">1+$F$5*$F$4*(1+$F$6)^A9405-(1+$F$5)^A9405</f>
        <v>1.79262131313797</v>
      </c>
      <c r="C9405" s="43" t="n">
        <f aca="false">IF(AND(B9405&gt;=0,B9404&lt;0),1,0)</f>
        <v>0</v>
      </c>
    </row>
    <row r="9406" customFormat="false" ht="12.8" hidden="false" customHeight="false" outlineLevel="0" collapsed="false">
      <c r="A9406" s="8" t="n">
        <f aca="false">A9405-0.01</f>
        <v>5.97999999998567</v>
      </c>
      <c r="B9406" s="42" t="n">
        <f aca="false">1+$F$5*$F$4*(1+$F$6)^A9406-(1+$F$5)^A9406</f>
        <v>1.79455229947438</v>
      </c>
      <c r="C9406" s="43" t="n">
        <f aca="false">IF(AND(B9406&gt;=0,B9405&lt;0),1,0)</f>
        <v>0</v>
      </c>
    </row>
    <row r="9407" customFormat="false" ht="12.8" hidden="false" customHeight="false" outlineLevel="0" collapsed="false">
      <c r="A9407" s="8" t="n">
        <f aca="false">A9406-0.01</f>
        <v>5.96999999998567</v>
      </c>
      <c r="B9407" s="42" t="n">
        <f aca="false">1+$F$5*$F$4*(1+$F$6)^A9407-(1+$F$5)^A9407</f>
        <v>1.79648021246823</v>
      </c>
      <c r="C9407" s="43" t="n">
        <f aca="false">IF(AND(B9407&gt;=0,B9406&lt;0),1,0)</f>
        <v>0</v>
      </c>
    </row>
    <row r="9408" customFormat="false" ht="12.8" hidden="false" customHeight="false" outlineLevel="0" collapsed="false">
      <c r="A9408" s="8" t="n">
        <f aca="false">A9407-0.01</f>
        <v>5.95999999998567</v>
      </c>
      <c r="B9408" s="42" t="n">
        <f aca="false">1+$F$5*$F$4*(1+$F$6)^A9408-(1+$F$5)^A9408</f>
        <v>1.79840505608798</v>
      </c>
      <c r="C9408" s="43" t="n">
        <f aca="false">IF(AND(B9408&gt;=0,B9407&lt;0),1,0)</f>
        <v>0</v>
      </c>
    </row>
    <row r="9409" customFormat="false" ht="12.8" hidden="false" customHeight="false" outlineLevel="0" collapsed="false">
      <c r="A9409" s="8" t="n">
        <f aca="false">A9408-0.01</f>
        <v>5.94999999998567</v>
      </c>
      <c r="B9409" s="42" t="n">
        <f aca="false">1+$F$5*$F$4*(1+$F$6)^A9409-(1+$F$5)^A9409</f>
        <v>1.80032683429711</v>
      </c>
      <c r="C9409" s="43" t="n">
        <f aca="false">IF(AND(B9409&gt;=0,B9408&lt;0),1,0)</f>
        <v>0</v>
      </c>
    </row>
    <row r="9410" customFormat="false" ht="12.8" hidden="false" customHeight="false" outlineLevel="0" collapsed="false">
      <c r="A9410" s="8" t="n">
        <f aca="false">A9409-0.01</f>
        <v>5.93999999998567</v>
      </c>
      <c r="B9410" s="42" t="n">
        <f aca="false">1+$F$5*$F$4*(1+$F$6)^A9410-(1+$F$5)^A9410</f>
        <v>1.80224555105418</v>
      </c>
      <c r="C9410" s="43" t="n">
        <f aca="false">IF(AND(B9410&gt;=0,B9409&lt;0),1,0)</f>
        <v>0</v>
      </c>
    </row>
    <row r="9411" customFormat="false" ht="12.8" hidden="false" customHeight="false" outlineLevel="0" collapsed="false">
      <c r="A9411" s="8" t="n">
        <f aca="false">A9410-0.01</f>
        <v>5.92999999998567</v>
      </c>
      <c r="B9411" s="42" t="n">
        <f aca="false">1+$F$5*$F$4*(1+$F$6)^A9411-(1+$F$5)^A9411</f>
        <v>1.80416121031279</v>
      </c>
      <c r="C9411" s="43" t="n">
        <f aca="false">IF(AND(B9411&gt;=0,B9410&lt;0),1,0)</f>
        <v>0</v>
      </c>
    </row>
    <row r="9412" customFormat="false" ht="12.8" hidden="false" customHeight="false" outlineLevel="0" collapsed="false">
      <c r="A9412" s="8" t="n">
        <f aca="false">A9411-0.01</f>
        <v>5.91999999998567</v>
      </c>
      <c r="B9412" s="42" t="n">
        <f aca="false">1+$F$5*$F$4*(1+$F$6)^A9412-(1+$F$5)^A9412</f>
        <v>1.80607381602158</v>
      </c>
      <c r="C9412" s="43" t="n">
        <f aca="false">IF(AND(B9412&gt;=0,B9411&lt;0),1,0)</f>
        <v>0</v>
      </c>
    </row>
    <row r="9413" customFormat="false" ht="12.8" hidden="false" customHeight="false" outlineLevel="0" collapsed="false">
      <c r="A9413" s="8" t="n">
        <f aca="false">A9412-0.01</f>
        <v>5.90999999998567</v>
      </c>
      <c r="B9413" s="42" t="n">
        <f aca="false">1+$F$5*$F$4*(1+$F$6)^A9413-(1+$F$5)^A9413</f>
        <v>1.80798337212429</v>
      </c>
      <c r="C9413" s="43" t="n">
        <f aca="false">IF(AND(B9413&gt;=0,B9412&lt;0),1,0)</f>
        <v>0</v>
      </c>
    </row>
    <row r="9414" customFormat="false" ht="12.8" hidden="false" customHeight="false" outlineLevel="0" collapsed="false">
      <c r="A9414" s="8" t="n">
        <f aca="false">A9413-0.01</f>
        <v>5.89999999998567</v>
      </c>
      <c r="B9414" s="42" t="n">
        <f aca="false">1+$F$5*$F$4*(1+$F$6)^A9414-(1+$F$5)^A9414</f>
        <v>1.80988988255972</v>
      </c>
      <c r="C9414" s="43" t="n">
        <f aca="false">IF(AND(B9414&gt;=0,B9413&lt;0),1,0)</f>
        <v>0</v>
      </c>
    </row>
    <row r="9415" customFormat="false" ht="12.8" hidden="false" customHeight="false" outlineLevel="0" collapsed="false">
      <c r="A9415" s="8" t="n">
        <f aca="false">A9414-0.01</f>
        <v>5.88999999998567</v>
      </c>
      <c r="B9415" s="42" t="n">
        <f aca="false">1+$F$5*$F$4*(1+$F$6)^A9415-(1+$F$5)^A9415</f>
        <v>1.81179335126176</v>
      </c>
      <c r="C9415" s="43" t="n">
        <f aca="false">IF(AND(B9415&gt;=0,B9414&lt;0),1,0)</f>
        <v>0</v>
      </c>
    </row>
    <row r="9416" customFormat="false" ht="12.8" hidden="false" customHeight="false" outlineLevel="0" collapsed="false">
      <c r="A9416" s="8" t="n">
        <f aca="false">A9415-0.01</f>
        <v>5.87999999998567</v>
      </c>
      <c r="B9416" s="42" t="n">
        <f aca="false">1+$F$5*$F$4*(1+$F$6)^A9416-(1+$F$5)^A9416</f>
        <v>1.81369378215937</v>
      </c>
      <c r="C9416" s="43" t="n">
        <f aca="false">IF(AND(B9416&gt;=0,B9415&lt;0),1,0)</f>
        <v>0</v>
      </c>
    </row>
    <row r="9417" customFormat="false" ht="12.8" hidden="false" customHeight="false" outlineLevel="0" collapsed="false">
      <c r="A9417" s="8" t="n">
        <f aca="false">A9416-0.01</f>
        <v>5.86999999998567</v>
      </c>
      <c r="B9417" s="42" t="n">
        <f aca="false">1+$F$5*$F$4*(1+$F$6)^A9417-(1+$F$5)^A9417</f>
        <v>1.81559117917662</v>
      </c>
      <c r="C9417" s="43" t="n">
        <f aca="false">IF(AND(B9417&gt;=0,B9416&lt;0),1,0)</f>
        <v>0</v>
      </c>
    </row>
    <row r="9418" customFormat="false" ht="12.8" hidden="false" customHeight="false" outlineLevel="0" collapsed="false">
      <c r="A9418" s="8" t="n">
        <f aca="false">A9417-0.01</f>
        <v>5.85999999998567</v>
      </c>
      <c r="B9418" s="42" t="n">
        <f aca="false">1+$F$5*$F$4*(1+$F$6)^A9418-(1+$F$5)^A9418</f>
        <v>1.81748554623266</v>
      </c>
      <c r="C9418" s="43" t="n">
        <f aca="false">IF(AND(B9418&gt;=0,B9417&lt;0),1,0)</f>
        <v>0</v>
      </c>
    </row>
    <row r="9419" customFormat="false" ht="12.8" hidden="false" customHeight="false" outlineLevel="0" collapsed="false">
      <c r="A9419" s="8" t="n">
        <f aca="false">A9418-0.01</f>
        <v>5.84999999998567</v>
      </c>
      <c r="B9419" s="42" t="n">
        <f aca="false">1+$F$5*$F$4*(1+$F$6)^A9419-(1+$F$5)^A9419</f>
        <v>1.81937688724176</v>
      </c>
      <c r="C9419" s="43" t="n">
        <f aca="false">IF(AND(B9419&gt;=0,B9418&lt;0),1,0)</f>
        <v>0</v>
      </c>
    </row>
    <row r="9420" customFormat="false" ht="12.8" hidden="false" customHeight="false" outlineLevel="0" collapsed="false">
      <c r="A9420" s="8" t="n">
        <f aca="false">A9419-0.01</f>
        <v>5.83999999998567</v>
      </c>
      <c r="B9420" s="42" t="n">
        <f aca="false">1+$F$5*$F$4*(1+$F$6)^A9420-(1+$F$5)^A9420</f>
        <v>1.8212652061133</v>
      </c>
      <c r="C9420" s="43" t="n">
        <f aca="false">IF(AND(B9420&gt;=0,B9419&lt;0),1,0)</f>
        <v>0</v>
      </c>
    </row>
    <row r="9421" customFormat="false" ht="12.8" hidden="false" customHeight="false" outlineLevel="0" collapsed="false">
      <c r="A9421" s="8" t="n">
        <f aca="false">A9420-0.01</f>
        <v>5.82999999998567</v>
      </c>
      <c r="B9421" s="42" t="n">
        <f aca="false">1+$F$5*$F$4*(1+$F$6)^A9421-(1+$F$5)^A9421</f>
        <v>1.82315050675176</v>
      </c>
      <c r="C9421" s="43" t="n">
        <f aca="false">IF(AND(B9421&gt;=0,B9420&lt;0),1,0)</f>
        <v>0</v>
      </c>
    </row>
    <row r="9422" customFormat="false" ht="12.8" hidden="false" customHeight="false" outlineLevel="0" collapsed="false">
      <c r="A9422" s="8" t="n">
        <f aca="false">A9421-0.01</f>
        <v>5.81999999998567</v>
      </c>
      <c r="B9422" s="42" t="n">
        <f aca="false">1+$F$5*$F$4*(1+$F$6)^A9422-(1+$F$5)^A9422</f>
        <v>1.82503279305677</v>
      </c>
      <c r="C9422" s="43" t="n">
        <f aca="false">IF(AND(B9422&gt;=0,B9421&lt;0),1,0)</f>
        <v>0</v>
      </c>
    </row>
    <row r="9423" customFormat="false" ht="12.8" hidden="false" customHeight="false" outlineLevel="0" collapsed="false">
      <c r="A9423" s="8" t="n">
        <f aca="false">A9422-0.01</f>
        <v>5.80999999998567</v>
      </c>
      <c r="B9423" s="42" t="n">
        <f aca="false">1+$F$5*$F$4*(1+$F$6)^A9423-(1+$F$5)^A9423</f>
        <v>1.82691206892306</v>
      </c>
      <c r="C9423" s="43" t="n">
        <f aca="false">IF(AND(B9423&gt;=0,B9422&lt;0),1,0)</f>
        <v>0</v>
      </c>
    </row>
    <row r="9424" customFormat="false" ht="12.8" hidden="false" customHeight="false" outlineLevel="0" collapsed="false">
      <c r="A9424" s="8" t="n">
        <f aca="false">A9423-0.01</f>
        <v>5.79999999998567</v>
      </c>
      <c r="B9424" s="42" t="n">
        <f aca="false">1+$F$5*$F$4*(1+$F$6)^A9424-(1+$F$5)^A9424</f>
        <v>1.82878833824052</v>
      </c>
      <c r="C9424" s="43" t="n">
        <f aca="false">IF(AND(B9424&gt;=0,B9423&lt;0),1,0)</f>
        <v>0</v>
      </c>
    </row>
    <row r="9425" customFormat="false" ht="12.8" hidden="false" customHeight="false" outlineLevel="0" collapsed="false">
      <c r="A9425" s="8" t="n">
        <f aca="false">A9424-0.01</f>
        <v>5.78999999998567</v>
      </c>
      <c r="B9425" s="42" t="n">
        <f aca="false">1+$F$5*$F$4*(1+$F$6)^A9425-(1+$F$5)^A9425</f>
        <v>1.83066160489416</v>
      </c>
      <c r="C9425" s="43" t="n">
        <f aca="false">IF(AND(B9425&gt;=0,B9424&lt;0),1,0)</f>
        <v>0</v>
      </c>
    </row>
    <row r="9426" customFormat="false" ht="12.8" hidden="false" customHeight="false" outlineLevel="0" collapsed="false">
      <c r="A9426" s="8" t="n">
        <f aca="false">A9425-0.01</f>
        <v>5.77999999998567</v>
      </c>
      <c r="B9426" s="42" t="n">
        <f aca="false">1+$F$5*$F$4*(1+$F$6)^A9426-(1+$F$5)^A9426</f>
        <v>1.83253187276415</v>
      </c>
      <c r="C9426" s="43" t="n">
        <f aca="false">IF(AND(B9426&gt;=0,B9425&lt;0),1,0)</f>
        <v>0</v>
      </c>
    </row>
    <row r="9427" customFormat="false" ht="12.8" hidden="false" customHeight="false" outlineLevel="0" collapsed="false">
      <c r="A9427" s="8" t="n">
        <f aca="false">A9426-0.01</f>
        <v>5.76999999998567</v>
      </c>
      <c r="B9427" s="42" t="n">
        <f aca="false">1+$F$5*$F$4*(1+$F$6)^A9427-(1+$F$5)^A9427</f>
        <v>1.83439914572581</v>
      </c>
      <c r="C9427" s="43" t="n">
        <f aca="false">IF(AND(B9427&gt;=0,B9426&lt;0),1,0)</f>
        <v>0</v>
      </c>
    </row>
    <row r="9428" customFormat="false" ht="12.8" hidden="false" customHeight="false" outlineLevel="0" collapsed="false">
      <c r="A9428" s="8" t="n">
        <f aca="false">A9427-0.01</f>
        <v>5.75999999998567</v>
      </c>
      <c r="B9428" s="42" t="n">
        <f aca="false">1+$F$5*$F$4*(1+$F$6)^A9428-(1+$F$5)^A9428</f>
        <v>1.83626342764962</v>
      </c>
      <c r="C9428" s="43" t="n">
        <f aca="false">IF(AND(B9428&gt;=0,B9427&lt;0),1,0)</f>
        <v>0</v>
      </c>
    </row>
    <row r="9429" customFormat="false" ht="12.8" hidden="false" customHeight="false" outlineLevel="0" collapsed="false">
      <c r="A9429" s="8" t="n">
        <f aca="false">A9428-0.01</f>
        <v>5.74999999998567</v>
      </c>
      <c r="B9429" s="42" t="n">
        <f aca="false">1+$F$5*$F$4*(1+$F$6)^A9429-(1+$F$5)^A9429</f>
        <v>1.83812472240122</v>
      </c>
      <c r="C9429" s="43" t="n">
        <f aca="false">IF(AND(B9429&gt;=0,B9428&lt;0),1,0)</f>
        <v>0</v>
      </c>
    </row>
    <row r="9430" customFormat="false" ht="12.8" hidden="false" customHeight="false" outlineLevel="0" collapsed="false">
      <c r="A9430" s="8" t="n">
        <f aca="false">A9429-0.01</f>
        <v>5.73999999998567</v>
      </c>
      <c r="B9430" s="42" t="n">
        <f aca="false">1+$F$5*$F$4*(1+$F$6)^A9430-(1+$F$5)^A9430</f>
        <v>1.83998303384144</v>
      </c>
      <c r="C9430" s="43" t="n">
        <f aca="false">IF(AND(B9430&gt;=0,B9429&lt;0),1,0)</f>
        <v>0</v>
      </c>
    </row>
    <row r="9431" customFormat="false" ht="12.8" hidden="false" customHeight="false" outlineLevel="0" collapsed="false">
      <c r="A9431" s="8" t="n">
        <f aca="false">A9430-0.01</f>
        <v>5.72999999998567</v>
      </c>
      <c r="B9431" s="42" t="n">
        <f aca="false">1+$F$5*$F$4*(1+$F$6)^A9431-(1+$F$5)^A9431</f>
        <v>1.84183836582625</v>
      </c>
      <c r="C9431" s="43" t="n">
        <f aca="false">IF(AND(B9431&gt;=0,B9430&lt;0),1,0)</f>
        <v>0</v>
      </c>
    </row>
    <row r="9432" customFormat="false" ht="12.8" hidden="false" customHeight="false" outlineLevel="0" collapsed="false">
      <c r="A9432" s="8" t="n">
        <f aca="false">A9431-0.01</f>
        <v>5.71999999998567</v>
      </c>
      <c r="B9432" s="42" t="n">
        <f aca="false">1+$F$5*$F$4*(1+$F$6)^A9432-(1+$F$5)^A9432</f>
        <v>1.84369072220683</v>
      </c>
      <c r="C9432" s="43" t="n">
        <f aca="false">IF(AND(B9432&gt;=0,B9431&lt;0),1,0)</f>
        <v>0</v>
      </c>
    </row>
    <row r="9433" customFormat="false" ht="12.8" hidden="false" customHeight="false" outlineLevel="0" collapsed="false">
      <c r="A9433" s="8" t="n">
        <f aca="false">A9432-0.01</f>
        <v>5.70999999998567</v>
      </c>
      <c r="B9433" s="42" t="n">
        <f aca="false">1+$F$5*$F$4*(1+$F$6)^A9433-(1+$F$5)^A9433</f>
        <v>1.84554010682956</v>
      </c>
      <c r="C9433" s="43" t="n">
        <f aca="false">IF(AND(B9433&gt;=0,B9432&lt;0),1,0)</f>
        <v>0</v>
      </c>
    </row>
    <row r="9434" customFormat="false" ht="12.8" hidden="false" customHeight="false" outlineLevel="0" collapsed="false">
      <c r="A9434" s="8" t="n">
        <f aca="false">A9433-0.01</f>
        <v>5.69999999998567</v>
      </c>
      <c r="B9434" s="42" t="n">
        <f aca="false">1+$F$5*$F$4*(1+$F$6)^A9434-(1+$F$5)^A9434</f>
        <v>1.84738652353598</v>
      </c>
      <c r="C9434" s="43" t="n">
        <f aca="false">IF(AND(B9434&gt;=0,B9433&lt;0),1,0)</f>
        <v>0</v>
      </c>
    </row>
    <row r="9435" customFormat="false" ht="12.8" hidden="false" customHeight="false" outlineLevel="0" collapsed="false">
      <c r="A9435" s="8" t="n">
        <f aca="false">A9434-0.01</f>
        <v>5.68999999998567</v>
      </c>
      <c r="B9435" s="42" t="n">
        <f aca="false">1+$F$5*$F$4*(1+$F$6)^A9435-(1+$F$5)^A9435</f>
        <v>1.84922997616286</v>
      </c>
      <c r="C9435" s="43" t="n">
        <f aca="false">IF(AND(B9435&gt;=0,B9434&lt;0),1,0)</f>
        <v>0</v>
      </c>
    </row>
    <row r="9436" customFormat="false" ht="12.8" hidden="false" customHeight="false" outlineLevel="0" collapsed="false">
      <c r="A9436" s="8" t="n">
        <f aca="false">A9435-0.01</f>
        <v>5.67999999998567</v>
      </c>
      <c r="B9436" s="42" t="n">
        <f aca="false">1+$F$5*$F$4*(1+$F$6)^A9436-(1+$F$5)^A9436</f>
        <v>1.85107046854217</v>
      </c>
      <c r="C9436" s="43" t="n">
        <f aca="false">IF(AND(B9436&gt;=0,B9435&lt;0),1,0)</f>
        <v>0</v>
      </c>
    </row>
    <row r="9437" customFormat="false" ht="12.8" hidden="false" customHeight="false" outlineLevel="0" collapsed="false">
      <c r="A9437" s="8" t="n">
        <f aca="false">A9436-0.01</f>
        <v>5.66999999998567</v>
      </c>
      <c r="B9437" s="42" t="n">
        <f aca="false">1+$F$5*$F$4*(1+$F$6)^A9437-(1+$F$5)^A9437</f>
        <v>1.85290800450108</v>
      </c>
      <c r="C9437" s="43" t="n">
        <f aca="false">IF(AND(B9437&gt;=0,B9436&lt;0),1,0)</f>
        <v>0</v>
      </c>
    </row>
    <row r="9438" customFormat="false" ht="12.8" hidden="false" customHeight="false" outlineLevel="0" collapsed="false">
      <c r="A9438" s="8" t="n">
        <f aca="false">A9437-0.01</f>
        <v>5.65999999998567</v>
      </c>
      <c r="B9438" s="42" t="n">
        <f aca="false">1+$F$5*$F$4*(1+$F$6)^A9438-(1+$F$5)^A9438</f>
        <v>1.85474258786199</v>
      </c>
      <c r="C9438" s="43" t="n">
        <f aca="false">IF(AND(B9438&gt;=0,B9437&lt;0),1,0)</f>
        <v>0</v>
      </c>
    </row>
    <row r="9439" customFormat="false" ht="12.8" hidden="false" customHeight="false" outlineLevel="0" collapsed="false">
      <c r="A9439" s="8" t="n">
        <f aca="false">A9438-0.01</f>
        <v>5.64999999998567</v>
      </c>
      <c r="B9439" s="42" t="n">
        <f aca="false">1+$F$5*$F$4*(1+$F$6)^A9439-(1+$F$5)^A9439</f>
        <v>1.85657422244253</v>
      </c>
      <c r="C9439" s="43" t="n">
        <f aca="false">IF(AND(B9439&gt;=0,B9438&lt;0),1,0)</f>
        <v>0</v>
      </c>
    </row>
    <row r="9440" customFormat="false" ht="12.8" hidden="false" customHeight="false" outlineLevel="0" collapsed="false">
      <c r="A9440" s="8" t="n">
        <f aca="false">A9439-0.01</f>
        <v>5.63999999998567</v>
      </c>
      <c r="B9440" s="42" t="n">
        <f aca="false">1+$F$5*$F$4*(1+$F$6)^A9440-(1+$F$5)^A9440</f>
        <v>1.85840291205555</v>
      </c>
      <c r="C9440" s="43" t="n">
        <f aca="false">IF(AND(B9440&gt;=0,B9439&lt;0),1,0)</f>
        <v>0</v>
      </c>
    </row>
    <row r="9441" customFormat="false" ht="12.8" hidden="false" customHeight="false" outlineLevel="0" collapsed="false">
      <c r="A9441" s="8" t="n">
        <f aca="false">A9440-0.01</f>
        <v>5.62999999998567</v>
      </c>
      <c r="B9441" s="42" t="n">
        <f aca="false">1+$F$5*$F$4*(1+$F$6)^A9441-(1+$F$5)^A9441</f>
        <v>1.86022866050914</v>
      </c>
      <c r="C9441" s="43" t="n">
        <f aca="false">IF(AND(B9441&gt;=0,B9440&lt;0),1,0)</f>
        <v>0</v>
      </c>
    </row>
    <row r="9442" customFormat="false" ht="12.8" hidden="false" customHeight="false" outlineLevel="0" collapsed="false">
      <c r="A9442" s="8" t="n">
        <f aca="false">A9441-0.01</f>
        <v>5.61999999998568</v>
      </c>
      <c r="B9442" s="42" t="n">
        <f aca="false">1+$F$5*$F$4*(1+$F$6)^A9442-(1+$F$5)^A9442</f>
        <v>1.86205147160663</v>
      </c>
      <c r="C9442" s="43" t="n">
        <f aca="false">IF(AND(B9442&gt;=0,B9441&lt;0),1,0)</f>
        <v>0</v>
      </c>
    </row>
    <row r="9443" customFormat="false" ht="12.8" hidden="false" customHeight="false" outlineLevel="0" collapsed="false">
      <c r="A9443" s="8" t="n">
        <f aca="false">A9442-0.01</f>
        <v>5.60999999998568</v>
      </c>
      <c r="B9443" s="42" t="n">
        <f aca="false">1+$F$5*$F$4*(1+$F$6)^A9443-(1+$F$5)^A9443</f>
        <v>1.86387134914661</v>
      </c>
      <c r="C9443" s="43" t="n">
        <f aca="false">IF(AND(B9443&gt;=0,B9442&lt;0),1,0)</f>
        <v>0</v>
      </c>
    </row>
    <row r="9444" customFormat="false" ht="12.8" hidden="false" customHeight="false" outlineLevel="0" collapsed="false">
      <c r="A9444" s="8" t="n">
        <f aca="false">A9443-0.01</f>
        <v>5.59999999998568</v>
      </c>
      <c r="B9444" s="42" t="n">
        <f aca="false">1+$F$5*$F$4*(1+$F$6)^A9444-(1+$F$5)^A9444</f>
        <v>1.8656882969229</v>
      </c>
      <c r="C9444" s="43" t="n">
        <f aca="false">IF(AND(B9444&gt;=0,B9443&lt;0),1,0)</f>
        <v>0</v>
      </c>
    </row>
    <row r="9445" customFormat="false" ht="12.8" hidden="false" customHeight="false" outlineLevel="0" collapsed="false">
      <c r="A9445" s="8" t="n">
        <f aca="false">A9444-0.01</f>
        <v>5.58999999998568</v>
      </c>
      <c r="B9445" s="42" t="n">
        <f aca="false">1+$F$5*$F$4*(1+$F$6)^A9445-(1+$F$5)^A9445</f>
        <v>1.86750231872462</v>
      </c>
      <c r="C9445" s="43" t="n">
        <f aca="false">IF(AND(B9445&gt;=0,B9444&lt;0),1,0)</f>
        <v>0</v>
      </c>
    </row>
    <row r="9446" customFormat="false" ht="12.8" hidden="false" customHeight="false" outlineLevel="0" collapsed="false">
      <c r="A9446" s="8" t="n">
        <f aca="false">A9445-0.01</f>
        <v>5.57999999998568</v>
      </c>
      <c r="B9446" s="42" t="n">
        <f aca="false">1+$F$5*$F$4*(1+$F$6)^A9446-(1+$F$5)^A9446</f>
        <v>1.86931341833611</v>
      </c>
      <c r="C9446" s="43" t="n">
        <f aca="false">IF(AND(B9446&gt;=0,B9445&lt;0),1,0)</f>
        <v>0</v>
      </c>
    </row>
    <row r="9447" customFormat="false" ht="12.8" hidden="false" customHeight="false" outlineLevel="0" collapsed="false">
      <c r="A9447" s="8" t="n">
        <f aca="false">A9446-0.01</f>
        <v>5.56999999998568</v>
      </c>
      <c r="B9447" s="42" t="n">
        <f aca="false">1+$F$5*$F$4*(1+$F$6)^A9447-(1+$F$5)^A9447</f>
        <v>1.87112159953701</v>
      </c>
      <c r="C9447" s="43" t="n">
        <f aca="false">IF(AND(B9447&gt;=0,B9446&lt;0),1,0)</f>
        <v>0</v>
      </c>
    </row>
    <row r="9448" customFormat="false" ht="12.8" hidden="false" customHeight="false" outlineLevel="0" collapsed="false">
      <c r="A9448" s="8" t="n">
        <f aca="false">A9447-0.01</f>
        <v>5.55999999998568</v>
      </c>
      <c r="B9448" s="42" t="n">
        <f aca="false">1+$F$5*$F$4*(1+$F$6)^A9448-(1+$F$5)^A9448</f>
        <v>1.87292686610224</v>
      </c>
      <c r="C9448" s="43" t="n">
        <f aca="false">IF(AND(B9448&gt;=0,B9447&lt;0),1,0)</f>
        <v>0</v>
      </c>
    </row>
    <row r="9449" customFormat="false" ht="12.8" hidden="false" customHeight="false" outlineLevel="0" collapsed="false">
      <c r="A9449" s="8" t="n">
        <f aca="false">A9448-0.01</f>
        <v>5.54999999998568</v>
      </c>
      <c r="B9449" s="42" t="n">
        <f aca="false">1+$F$5*$F$4*(1+$F$6)^A9449-(1+$F$5)^A9449</f>
        <v>1.87472922180199</v>
      </c>
      <c r="C9449" s="43" t="n">
        <f aca="false">IF(AND(B9449&gt;=0,B9448&lt;0),1,0)</f>
        <v>0</v>
      </c>
    </row>
    <row r="9450" customFormat="false" ht="12.8" hidden="false" customHeight="false" outlineLevel="0" collapsed="false">
      <c r="A9450" s="8" t="n">
        <f aca="false">A9449-0.01</f>
        <v>5.53999999998568</v>
      </c>
      <c r="B9450" s="42" t="n">
        <f aca="false">1+$F$5*$F$4*(1+$F$6)^A9450-(1+$F$5)^A9450</f>
        <v>1.87652867040175</v>
      </c>
      <c r="C9450" s="43" t="n">
        <f aca="false">IF(AND(B9450&gt;=0,B9449&lt;0),1,0)</f>
        <v>0</v>
      </c>
    </row>
    <row r="9451" customFormat="false" ht="12.8" hidden="false" customHeight="false" outlineLevel="0" collapsed="false">
      <c r="A9451" s="8" t="n">
        <f aca="false">A9450-0.01</f>
        <v>5.52999999998568</v>
      </c>
      <c r="B9451" s="42" t="n">
        <f aca="false">1+$F$5*$F$4*(1+$F$6)^A9451-(1+$F$5)^A9451</f>
        <v>1.87832521566229</v>
      </c>
      <c r="C9451" s="43" t="n">
        <f aca="false">IF(AND(B9451&gt;=0,B9450&lt;0),1,0)</f>
        <v>0</v>
      </c>
    </row>
    <row r="9452" customFormat="false" ht="12.8" hidden="false" customHeight="false" outlineLevel="0" collapsed="false">
      <c r="A9452" s="8" t="n">
        <f aca="false">A9451-0.01</f>
        <v>5.51999999998568</v>
      </c>
      <c r="B9452" s="42" t="n">
        <f aca="false">1+$F$5*$F$4*(1+$F$6)^A9452-(1+$F$5)^A9452</f>
        <v>1.88011886133969</v>
      </c>
      <c r="C9452" s="43" t="n">
        <f aca="false">IF(AND(B9452&gt;=0,B9451&lt;0),1,0)</f>
        <v>0</v>
      </c>
    </row>
    <row r="9453" customFormat="false" ht="12.8" hidden="false" customHeight="false" outlineLevel="0" collapsed="false">
      <c r="A9453" s="8" t="n">
        <f aca="false">A9452-0.01</f>
        <v>5.50999999998568</v>
      </c>
      <c r="B9453" s="42" t="n">
        <f aca="false">1+$F$5*$F$4*(1+$F$6)^A9453-(1+$F$5)^A9453</f>
        <v>1.88190961118536</v>
      </c>
      <c r="C9453" s="43" t="n">
        <f aca="false">IF(AND(B9453&gt;=0,B9452&lt;0),1,0)</f>
        <v>0</v>
      </c>
    </row>
    <row r="9454" customFormat="false" ht="12.8" hidden="false" customHeight="false" outlineLevel="0" collapsed="false">
      <c r="A9454" s="8" t="n">
        <f aca="false">A9453-0.01</f>
        <v>5.49999999998568</v>
      </c>
      <c r="B9454" s="42" t="n">
        <f aca="false">1+$F$5*$F$4*(1+$F$6)^A9454-(1+$F$5)^A9454</f>
        <v>1.88369746894598</v>
      </c>
      <c r="C9454" s="43" t="n">
        <f aca="false">IF(AND(B9454&gt;=0,B9453&lt;0),1,0)</f>
        <v>0</v>
      </c>
    </row>
    <row r="9455" customFormat="false" ht="12.8" hidden="false" customHeight="false" outlineLevel="0" collapsed="false">
      <c r="A9455" s="8" t="n">
        <f aca="false">A9454-0.01</f>
        <v>5.48999999998568</v>
      </c>
      <c r="B9455" s="42" t="n">
        <f aca="false">1+$F$5*$F$4*(1+$F$6)^A9455-(1+$F$5)^A9455</f>
        <v>1.88548243836358</v>
      </c>
      <c r="C9455" s="43" t="n">
        <f aca="false">IF(AND(B9455&gt;=0,B9454&lt;0),1,0)</f>
        <v>0</v>
      </c>
    </row>
    <row r="9456" customFormat="false" ht="12.8" hidden="false" customHeight="false" outlineLevel="0" collapsed="false">
      <c r="A9456" s="8" t="n">
        <f aca="false">A9455-0.01</f>
        <v>5.47999999998568</v>
      </c>
      <c r="B9456" s="42" t="n">
        <f aca="false">1+$F$5*$F$4*(1+$F$6)^A9456-(1+$F$5)^A9456</f>
        <v>1.8872645231755</v>
      </c>
      <c r="C9456" s="43" t="n">
        <f aca="false">IF(AND(B9456&gt;=0,B9455&lt;0),1,0)</f>
        <v>0</v>
      </c>
    </row>
    <row r="9457" customFormat="false" ht="12.8" hidden="false" customHeight="false" outlineLevel="0" collapsed="false">
      <c r="A9457" s="8" t="n">
        <f aca="false">A9456-0.01</f>
        <v>5.46999999998568</v>
      </c>
      <c r="B9457" s="42" t="n">
        <f aca="false">1+$F$5*$F$4*(1+$F$6)^A9457-(1+$F$5)^A9457</f>
        <v>1.88904372711442</v>
      </c>
      <c r="C9457" s="43" t="n">
        <f aca="false">IF(AND(B9457&gt;=0,B9456&lt;0),1,0)</f>
        <v>0</v>
      </c>
    </row>
    <row r="9458" customFormat="false" ht="12.8" hidden="false" customHeight="false" outlineLevel="0" collapsed="false">
      <c r="A9458" s="8" t="n">
        <f aca="false">A9457-0.01</f>
        <v>5.45999999998568</v>
      </c>
      <c r="B9458" s="42" t="n">
        <f aca="false">1+$F$5*$F$4*(1+$F$6)^A9458-(1+$F$5)^A9458</f>
        <v>1.89082005390835</v>
      </c>
      <c r="C9458" s="43" t="n">
        <f aca="false">IF(AND(B9458&gt;=0,B9457&lt;0),1,0)</f>
        <v>0</v>
      </c>
    </row>
    <row r="9459" customFormat="false" ht="12.8" hidden="false" customHeight="false" outlineLevel="0" collapsed="false">
      <c r="A9459" s="8" t="n">
        <f aca="false">A9458-0.01</f>
        <v>5.44999999998568</v>
      </c>
      <c r="B9459" s="42" t="n">
        <f aca="false">1+$F$5*$F$4*(1+$F$6)^A9459-(1+$F$5)^A9459</f>
        <v>1.89259350728064</v>
      </c>
      <c r="C9459" s="43" t="n">
        <f aca="false">IF(AND(B9459&gt;=0,B9458&lt;0),1,0)</f>
        <v>0</v>
      </c>
    </row>
    <row r="9460" customFormat="false" ht="12.8" hidden="false" customHeight="false" outlineLevel="0" collapsed="false">
      <c r="A9460" s="8" t="n">
        <f aca="false">A9459-0.01</f>
        <v>5.43999999998568</v>
      </c>
      <c r="B9460" s="42" t="n">
        <f aca="false">1+$F$5*$F$4*(1+$F$6)^A9460-(1+$F$5)^A9460</f>
        <v>1.89436409095</v>
      </c>
      <c r="C9460" s="43" t="n">
        <f aca="false">IF(AND(B9460&gt;=0,B9459&lt;0),1,0)</f>
        <v>0</v>
      </c>
    </row>
    <row r="9461" customFormat="false" ht="12.8" hidden="false" customHeight="false" outlineLevel="0" collapsed="false">
      <c r="A9461" s="8" t="n">
        <f aca="false">A9460-0.01</f>
        <v>5.42999999998568</v>
      </c>
      <c r="B9461" s="42" t="n">
        <f aca="false">1+$F$5*$F$4*(1+$F$6)^A9461-(1+$F$5)^A9461</f>
        <v>1.89613180863048</v>
      </c>
      <c r="C9461" s="43" t="n">
        <f aca="false">IF(AND(B9461&gt;=0,B9460&lt;0),1,0)</f>
        <v>0</v>
      </c>
    </row>
    <row r="9462" customFormat="false" ht="12.8" hidden="false" customHeight="false" outlineLevel="0" collapsed="false">
      <c r="A9462" s="8" t="n">
        <f aca="false">A9461-0.01</f>
        <v>5.41999999998568</v>
      </c>
      <c r="B9462" s="42" t="n">
        <f aca="false">1+$F$5*$F$4*(1+$F$6)^A9462-(1+$F$5)^A9462</f>
        <v>1.89789666403149</v>
      </c>
      <c r="C9462" s="43" t="n">
        <f aca="false">IF(AND(B9462&gt;=0,B9461&lt;0),1,0)</f>
        <v>0</v>
      </c>
    </row>
    <row r="9463" customFormat="false" ht="12.8" hidden="false" customHeight="false" outlineLevel="0" collapsed="false">
      <c r="A9463" s="8" t="n">
        <f aca="false">A9462-0.01</f>
        <v>5.40999999998568</v>
      </c>
      <c r="B9463" s="42" t="n">
        <f aca="false">1+$F$5*$F$4*(1+$F$6)^A9463-(1+$F$5)^A9463</f>
        <v>1.89965866085781</v>
      </c>
      <c r="C9463" s="43" t="n">
        <f aca="false">IF(AND(B9463&gt;=0,B9462&lt;0),1,0)</f>
        <v>0</v>
      </c>
    </row>
    <row r="9464" customFormat="false" ht="12.8" hidden="false" customHeight="false" outlineLevel="0" collapsed="false">
      <c r="A9464" s="8" t="n">
        <f aca="false">A9463-0.01</f>
        <v>5.39999999998568</v>
      </c>
      <c r="B9464" s="42" t="n">
        <f aca="false">1+$F$5*$F$4*(1+$F$6)^A9464-(1+$F$5)^A9464</f>
        <v>1.90141780280959</v>
      </c>
      <c r="C9464" s="43" t="n">
        <f aca="false">IF(AND(B9464&gt;=0,B9463&lt;0),1,0)</f>
        <v>0</v>
      </c>
    </row>
    <row r="9465" customFormat="false" ht="12.8" hidden="false" customHeight="false" outlineLevel="0" collapsed="false">
      <c r="A9465" s="8" t="n">
        <f aca="false">A9464-0.01</f>
        <v>5.38999999998568</v>
      </c>
      <c r="B9465" s="42" t="n">
        <f aca="false">1+$F$5*$F$4*(1+$F$6)^A9465-(1+$F$5)^A9465</f>
        <v>1.90317409358236</v>
      </c>
      <c r="C9465" s="43" t="n">
        <f aca="false">IF(AND(B9465&gt;=0,B9464&lt;0),1,0)</f>
        <v>0</v>
      </c>
    </row>
    <row r="9466" customFormat="false" ht="12.8" hidden="false" customHeight="false" outlineLevel="0" collapsed="false">
      <c r="A9466" s="8" t="n">
        <f aca="false">A9465-0.01</f>
        <v>5.37999999998568</v>
      </c>
      <c r="B9466" s="42" t="n">
        <f aca="false">1+$F$5*$F$4*(1+$F$6)^A9466-(1+$F$5)^A9466</f>
        <v>1.90492753686702</v>
      </c>
      <c r="C9466" s="43" t="n">
        <f aca="false">IF(AND(B9466&gt;=0,B9465&lt;0),1,0)</f>
        <v>0</v>
      </c>
    </row>
    <row r="9467" customFormat="false" ht="12.8" hidden="false" customHeight="false" outlineLevel="0" collapsed="false">
      <c r="A9467" s="8" t="n">
        <f aca="false">A9466-0.01</f>
        <v>5.36999999998568</v>
      </c>
      <c r="B9467" s="42" t="n">
        <f aca="false">1+$F$5*$F$4*(1+$F$6)^A9467-(1+$F$5)^A9467</f>
        <v>1.90667813634988</v>
      </c>
      <c r="C9467" s="43" t="n">
        <f aca="false">IF(AND(B9467&gt;=0,B9466&lt;0),1,0)</f>
        <v>0</v>
      </c>
    </row>
    <row r="9468" customFormat="false" ht="12.8" hidden="false" customHeight="false" outlineLevel="0" collapsed="false">
      <c r="A9468" s="8" t="n">
        <f aca="false">A9467-0.01</f>
        <v>5.35999999998568</v>
      </c>
      <c r="B9468" s="42" t="n">
        <f aca="false">1+$F$5*$F$4*(1+$F$6)^A9468-(1+$F$5)^A9468</f>
        <v>1.90842589571261</v>
      </c>
      <c r="C9468" s="43" t="n">
        <f aca="false">IF(AND(B9468&gt;=0,B9467&lt;0),1,0)</f>
        <v>0</v>
      </c>
    </row>
    <row r="9469" customFormat="false" ht="12.8" hidden="false" customHeight="false" outlineLevel="0" collapsed="false">
      <c r="A9469" s="8" t="n">
        <f aca="false">A9468-0.01</f>
        <v>5.34999999998568</v>
      </c>
      <c r="B9469" s="42" t="n">
        <f aca="false">1+$F$5*$F$4*(1+$F$6)^A9469-(1+$F$5)^A9469</f>
        <v>1.91017081863232</v>
      </c>
      <c r="C9469" s="43" t="n">
        <f aca="false">IF(AND(B9469&gt;=0,B9468&lt;0),1,0)</f>
        <v>0</v>
      </c>
    </row>
    <row r="9470" customFormat="false" ht="12.8" hidden="false" customHeight="false" outlineLevel="0" collapsed="false">
      <c r="A9470" s="8" t="n">
        <f aca="false">A9469-0.01</f>
        <v>5.33999999998568</v>
      </c>
      <c r="B9470" s="42" t="n">
        <f aca="false">1+$F$5*$F$4*(1+$F$6)^A9470-(1+$F$5)^A9470</f>
        <v>1.91191290878149</v>
      </c>
      <c r="C9470" s="43" t="n">
        <f aca="false">IF(AND(B9470&gt;=0,B9469&lt;0),1,0)</f>
        <v>0</v>
      </c>
    </row>
    <row r="9471" customFormat="false" ht="12.8" hidden="false" customHeight="false" outlineLevel="0" collapsed="false">
      <c r="A9471" s="8" t="n">
        <f aca="false">A9470-0.01</f>
        <v>5.32999999998568</v>
      </c>
      <c r="B9471" s="42" t="n">
        <f aca="false">1+$F$5*$F$4*(1+$F$6)^A9471-(1+$F$5)^A9471</f>
        <v>1.91365216982804</v>
      </c>
      <c r="C9471" s="43" t="n">
        <f aca="false">IF(AND(B9471&gt;=0,B9470&lt;0),1,0)</f>
        <v>0</v>
      </c>
    </row>
    <row r="9472" customFormat="false" ht="12.8" hidden="false" customHeight="false" outlineLevel="0" collapsed="false">
      <c r="A9472" s="8" t="n">
        <f aca="false">A9471-0.01</f>
        <v>5.31999999998568</v>
      </c>
      <c r="B9472" s="42" t="n">
        <f aca="false">1+$F$5*$F$4*(1+$F$6)^A9472-(1+$F$5)^A9472</f>
        <v>1.91538860543527</v>
      </c>
      <c r="C9472" s="43" t="n">
        <f aca="false">IF(AND(B9472&gt;=0,B9471&lt;0),1,0)</f>
        <v>0</v>
      </c>
    </row>
    <row r="9473" customFormat="false" ht="12.8" hidden="false" customHeight="false" outlineLevel="0" collapsed="false">
      <c r="A9473" s="8" t="n">
        <f aca="false">A9472-0.01</f>
        <v>5.30999999998568</v>
      </c>
      <c r="B9473" s="42" t="n">
        <f aca="false">1+$F$5*$F$4*(1+$F$6)^A9473-(1+$F$5)^A9473</f>
        <v>1.91712221926195</v>
      </c>
      <c r="C9473" s="43" t="n">
        <f aca="false">IF(AND(B9473&gt;=0,B9472&lt;0),1,0)</f>
        <v>0</v>
      </c>
    </row>
    <row r="9474" customFormat="false" ht="12.8" hidden="false" customHeight="false" outlineLevel="0" collapsed="false">
      <c r="A9474" s="8" t="n">
        <f aca="false">A9473-0.01</f>
        <v>5.29999999998568</v>
      </c>
      <c r="B9474" s="42" t="n">
        <f aca="false">1+$F$5*$F$4*(1+$F$6)^A9474-(1+$F$5)^A9474</f>
        <v>1.91885301496223</v>
      </c>
      <c r="C9474" s="43" t="n">
        <f aca="false">IF(AND(B9474&gt;=0,B9473&lt;0),1,0)</f>
        <v>0</v>
      </c>
    </row>
    <row r="9475" customFormat="false" ht="12.8" hidden="false" customHeight="false" outlineLevel="0" collapsed="false">
      <c r="A9475" s="8" t="n">
        <f aca="false">A9474-0.01</f>
        <v>5.28999999998568</v>
      </c>
      <c r="B9475" s="42" t="n">
        <f aca="false">1+$F$5*$F$4*(1+$F$6)^A9475-(1+$F$5)^A9475</f>
        <v>1.92058099618574</v>
      </c>
      <c r="C9475" s="43" t="n">
        <f aca="false">IF(AND(B9475&gt;=0,B9474&lt;0),1,0)</f>
        <v>0</v>
      </c>
    </row>
    <row r="9476" customFormat="false" ht="12.8" hidden="false" customHeight="false" outlineLevel="0" collapsed="false">
      <c r="A9476" s="8" t="n">
        <f aca="false">A9475-0.01</f>
        <v>5.27999999998568</v>
      </c>
      <c r="B9476" s="42" t="n">
        <f aca="false">1+$F$5*$F$4*(1+$F$6)^A9476-(1+$F$5)^A9476</f>
        <v>1.9223061665775</v>
      </c>
      <c r="C9476" s="43" t="n">
        <f aca="false">IF(AND(B9476&gt;=0,B9475&lt;0),1,0)</f>
        <v>0</v>
      </c>
    </row>
    <row r="9477" customFormat="false" ht="12.8" hidden="false" customHeight="false" outlineLevel="0" collapsed="false">
      <c r="A9477" s="8" t="n">
        <f aca="false">A9476-0.01</f>
        <v>5.26999999998568</v>
      </c>
      <c r="B9477" s="42" t="n">
        <f aca="false">1+$F$5*$F$4*(1+$F$6)^A9477-(1+$F$5)^A9477</f>
        <v>1.92402852977801</v>
      </c>
      <c r="C9477" s="43" t="n">
        <f aca="false">IF(AND(B9477&gt;=0,B9476&lt;0),1,0)</f>
        <v>0</v>
      </c>
    </row>
    <row r="9478" customFormat="false" ht="12.8" hidden="false" customHeight="false" outlineLevel="0" collapsed="false">
      <c r="A9478" s="8" t="n">
        <f aca="false">A9477-0.01</f>
        <v>5.25999999998568</v>
      </c>
      <c r="B9478" s="42" t="n">
        <f aca="false">1+$F$5*$F$4*(1+$F$6)^A9478-(1+$F$5)^A9478</f>
        <v>1.92574808942321</v>
      </c>
      <c r="C9478" s="43" t="n">
        <f aca="false">IF(AND(B9478&gt;=0,B9477&lt;0),1,0)</f>
        <v>0</v>
      </c>
    </row>
    <row r="9479" customFormat="false" ht="12.8" hidden="false" customHeight="false" outlineLevel="0" collapsed="false">
      <c r="A9479" s="8" t="n">
        <f aca="false">A9478-0.01</f>
        <v>5.24999999998568</v>
      </c>
      <c r="B9479" s="42" t="n">
        <f aca="false">1+$F$5*$F$4*(1+$F$6)^A9479-(1+$F$5)^A9479</f>
        <v>1.9274648491445</v>
      </c>
      <c r="C9479" s="43" t="n">
        <f aca="false">IF(AND(B9479&gt;=0,B9478&lt;0),1,0)</f>
        <v>0</v>
      </c>
    </row>
    <row r="9480" customFormat="false" ht="12.8" hidden="false" customHeight="false" outlineLevel="0" collapsed="false">
      <c r="A9480" s="8" t="n">
        <f aca="false">A9479-0.01</f>
        <v>5.23999999998568</v>
      </c>
      <c r="B9480" s="42" t="n">
        <f aca="false">1+$F$5*$F$4*(1+$F$6)^A9480-(1+$F$5)^A9480</f>
        <v>1.92917881256873</v>
      </c>
      <c r="C9480" s="43" t="n">
        <f aca="false">IF(AND(B9480&gt;=0,B9479&lt;0),1,0)</f>
        <v>0</v>
      </c>
    </row>
    <row r="9481" customFormat="false" ht="12.8" hidden="false" customHeight="false" outlineLevel="0" collapsed="false">
      <c r="A9481" s="8" t="n">
        <f aca="false">A9480-0.01</f>
        <v>5.22999999998568</v>
      </c>
      <c r="B9481" s="42" t="n">
        <f aca="false">1+$F$5*$F$4*(1+$F$6)^A9481-(1+$F$5)^A9481</f>
        <v>1.93088998331824</v>
      </c>
      <c r="C9481" s="43" t="n">
        <f aca="false">IF(AND(B9481&gt;=0,B9480&lt;0),1,0)</f>
        <v>0</v>
      </c>
    </row>
    <row r="9482" customFormat="false" ht="12.8" hidden="false" customHeight="false" outlineLevel="0" collapsed="false">
      <c r="A9482" s="8" t="n">
        <f aca="false">A9481-0.01</f>
        <v>5.21999999998568</v>
      </c>
      <c r="B9482" s="42" t="n">
        <f aca="false">1+$F$5*$F$4*(1+$F$6)^A9482-(1+$F$5)^A9482</f>
        <v>1.93259836501082</v>
      </c>
      <c r="C9482" s="43" t="n">
        <f aca="false">IF(AND(B9482&gt;=0,B9481&lt;0),1,0)</f>
        <v>0</v>
      </c>
    </row>
    <row r="9483" customFormat="false" ht="12.8" hidden="false" customHeight="false" outlineLevel="0" collapsed="false">
      <c r="A9483" s="8" t="n">
        <f aca="false">A9482-0.01</f>
        <v>5.20999999998568</v>
      </c>
      <c r="B9483" s="42" t="n">
        <f aca="false">1+$F$5*$F$4*(1+$F$6)^A9483-(1+$F$5)^A9483</f>
        <v>1.93430396125975</v>
      </c>
      <c r="C9483" s="43" t="n">
        <f aca="false">IF(AND(B9483&gt;=0,B9482&lt;0),1,0)</f>
        <v>0</v>
      </c>
    </row>
    <row r="9484" customFormat="false" ht="12.8" hidden="false" customHeight="false" outlineLevel="0" collapsed="false">
      <c r="A9484" s="8" t="n">
        <f aca="false">A9483-0.01</f>
        <v>5.19999999998568</v>
      </c>
      <c r="B9484" s="42" t="n">
        <f aca="false">1+$F$5*$F$4*(1+$F$6)^A9484-(1+$F$5)^A9484</f>
        <v>1.9360067756738</v>
      </c>
      <c r="C9484" s="43" t="n">
        <f aca="false">IF(AND(B9484&gt;=0,B9483&lt;0),1,0)</f>
        <v>0</v>
      </c>
    </row>
    <row r="9485" customFormat="false" ht="12.8" hidden="false" customHeight="false" outlineLevel="0" collapsed="false">
      <c r="A9485" s="8" t="n">
        <f aca="false">A9484-0.01</f>
        <v>5.18999999998568</v>
      </c>
      <c r="B9485" s="42" t="n">
        <f aca="false">1+$F$5*$F$4*(1+$F$6)^A9485-(1+$F$5)^A9485</f>
        <v>1.9377068118572</v>
      </c>
      <c r="C9485" s="43" t="n">
        <f aca="false">IF(AND(B9485&gt;=0,B9484&lt;0),1,0)</f>
        <v>0</v>
      </c>
    </row>
    <row r="9486" customFormat="false" ht="12.8" hidden="false" customHeight="false" outlineLevel="0" collapsed="false">
      <c r="A9486" s="8" t="n">
        <f aca="false">A9485-0.01</f>
        <v>5.17999999998568</v>
      </c>
      <c r="B9486" s="42" t="n">
        <f aca="false">1+$F$5*$F$4*(1+$F$6)^A9486-(1+$F$5)^A9486</f>
        <v>1.93940407340972</v>
      </c>
      <c r="C9486" s="43" t="n">
        <f aca="false">IF(AND(B9486&gt;=0,B9485&lt;0),1,0)</f>
        <v>0</v>
      </c>
    </row>
    <row r="9487" customFormat="false" ht="12.8" hidden="false" customHeight="false" outlineLevel="0" collapsed="false">
      <c r="A9487" s="8" t="n">
        <f aca="false">A9486-0.01</f>
        <v>5.16999999998568</v>
      </c>
      <c r="B9487" s="42" t="n">
        <f aca="false">1+$F$5*$F$4*(1+$F$6)^A9487-(1+$F$5)^A9487</f>
        <v>1.9410985639266</v>
      </c>
      <c r="C9487" s="43" t="n">
        <f aca="false">IF(AND(B9487&gt;=0,B9486&lt;0),1,0)</f>
        <v>0</v>
      </c>
    </row>
    <row r="9488" customFormat="false" ht="12.8" hidden="false" customHeight="false" outlineLevel="0" collapsed="false">
      <c r="A9488" s="8" t="n">
        <f aca="false">A9487-0.01</f>
        <v>5.15999999998568</v>
      </c>
      <c r="B9488" s="42" t="n">
        <f aca="false">1+$F$5*$F$4*(1+$F$6)^A9488-(1+$F$5)^A9488</f>
        <v>1.9427902869986</v>
      </c>
      <c r="C9488" s="43" t="n">
        <f aca="false">IF(AND(B9488&gt;=0,B9487&lt;0),1,0)</f>
        <v>0</v>
      </c>
    </row>
    <row r="9489" customFormat="false" ht="12.8" hidden="false" customHeight="false" outlineLevel="0" collapsed="false">
      <c r="A9489" s="8" t="n">
        <f aca="false">A9488-0.01</f>
        <v>5.14999999998569</v>
      </c>
      <c r="B9489" s="42" t="n">
        <f aca="false">1+$F$5*$F$4*(1+$F$6)^A9489-(1+$F$5)^A9489</f>
        <v>1.94447924621199</v>
      </c>
      <c r="C9489" s="43" t="n">
        <f aca="false">IF(AND(B9489&gt;=0,B9488&lt;0),1,0)</f>
        <v>0</v>
      </c>
    </row>
    <row r="9490" customFormat="false" ht="12.8" hidden="false" customHeight="false" outlineLevel="0" collapsed="false">
      <c r="A9490" s="8" t="n">
        <f aca="false">A9489-0.01</f>
        <v>5.13999999998569</v>
      </c>
      <c r="B9490" s="42" t="n">
        <f aca="false">1+$F$5*$F$4*(1+$F$6)^A9490-(1+$F$5)^A9490</f>
        <v>1.94616544514854</v>
      </c>
      <c r="C9490" s="43" t="n">
        <f aca="false">IF(AND(B9490&gt;=0,B9489&lt;0),1,0)</f>
        <v>0</v>
      </c>
    </row>
    <row r="9491" customFormat="false" ht="12.8" hidden="false" customHeight="false" outlineLevel="0" collapsed="false">
      <c r="A9491" s="8" t="n">
        <f aca="false">A9490-0.01</f>
        <v>5.12999999998569</v>
      </c>
      <c r="B9491" s="42" t="n">
        <f aca="false">1+$F$5*$F$4*(1+$F$6)^A9491-(1+$F$5)^A9491</f>
        <v>1.94784888738558</v>
      </c>
      <c r="C9491" s="43" t="n">
        <f aca="false">IF(AND(B9491&gt;=0,B9490&lt;0),1,0)</f>
        <v>0</v>
      </c>
    </row>
    <row r="9492" customFormat="false" ht="12.8" hidden="false" customHeight="false" outlineLevel="0" collapsed="false">
      <c r="A9492" s="8" t="n">
        <f aca="false">A9491-0.01</f>
        <v>5.11999999998569</v>
      </c>
      <c r="B9492" s="42" t="n">
        <f aca="false">1+$F$5*$F$4*(1+$F$6)^A9492-(1+$F$5)^A9492</f>
        <v>1.94952957649594</v>
      </c>
      <c r="C9492" s="43" t="n">
        <f aca="false">IF(AND(B9492&gt;=0,B9491&lt;0),1,0)</f>
        <v>0</v>
      </c>
    </row>
    <row r="9493" customFormat="false" ht="12.8" hidden="false" customHeight="false" outlineLevel="0" collapsed="false">
      <c r="A9493" s="8" t="n">
        <f aca="false">A9492-0.01</f>
        <v>5.10999999998569</v>
      </c>
      <c r="B9493" s="42" t="n">
        <f aca="false">1+$F$5*$F$4*(1+$F$6)^A9493-(1+$F$5)^A9493</f>
        <v>1.95120751604799</v>
      </c>
      <c r="C9493" s="43" t="n">
        <f aca="false">IF(AND(B9493&gt;=0,B9492&lt;0),1,0)</f>
        <v>0</v>
      </c>
    </row>
    <row r="9494" customFormat="false" ht="12.8" hidden="false" customHeight="false" outlineLevel="0" collapsed="false">
      <c r="A9494" s="8" t="n">
        <f aca="false">A9493-0.01</f>
        <v>5.09999999998569</v>
      </c>
      <c r="B9494" s="42" t="n">
        <f aca="false">1+$F$5*$F$4*(1+$F$6)^A9494-(1+$F$5)^A9494</f>
        <v>1.95288270960565</v>
      </c>
      <c r="C9494" s="43" t="n">
        <f aca="false">IF(AND(B9494&gt;=0,B9493&lt;0),1,0)</f>
        <v>0</v>
      </c>
    </row>
    <row r="9495" customFormat="false" ht="12.8" hidden="false" customHeight="false" outlineLevel="0" collapsed="false">
      <c r="A9495" s="8" t="n">
        <f aca="false">A9494-0.01</f>
        <v>5.08999999998569</v>
      </c>
      <c r="B9495" s="42" t="n">
        <f aca="false">1+$F$5*$F$4*(1+$F$6)^A9495-(1+$F$5)^A9495</f>
        <v>1.95455516072838</v>
      </c>
      <c r="C9495" s="43" t="n">
        <f aca="false">IF(AND(B9495&gt;=0,B9494&lt;0),1,0)</f>
        <v>0</v>
      </c>
    </row>
    <row r="9496" customFormat="false" ht="12.8" hidden="false" customHeight="false" outlineLevel="0" collapsed="false">
      <c r="A9496" s="8" t="n">
        <f aca="false">A9495-0.01</f>
        <v>5.07999999998569</v>
      </c>
      <c r="B9496" s="42" t="n">
        <f aca="false">1+$F$5*$F$4*(1+$F$6)^A9496-(1+$F$5)^A9496</f>
        <v>1.95622487297118</v>
      </c>
      <c r="C9496" s="43" t="n">
        <f aca="false">IF(AND(B9496&gt;=0,B9495&lt;0),1,0)</f>
        <v>0</v>
      </c>
    </row>
    <row r="9497" customFormat="false" ht="12.8" hidden="false" customHeight="false" outlineLevel="0" collapsed="false">
      <c r="A9497" s="8" t="n">
        <f aca="false">A9496-0.01</f>
        <v>5.06999999998569</v>
      </c>
      <c r="B9497" s="42" t="n">
        <f aca="false">1+$F$5*$F$4*(1+$F$6)^A9497-(1+$F$5)^A9497</f>
        <v>1.95789184988462</v>
      </c>
      <c r="C9497" s="43" t="n">
        <f aca="false">IF(AND(B9497&gt;=0,B9496&lt;0),1,0)</f>
        <v>0</v>
      </c>
    </row>
    <row r="9498" customFormat="false" ht="12.8" hidden="false" customHeight="false" outlineLevel="0" collapsed="false">
      <c r="A9498" s="8" t="n">
        <f aca="false">A9497-0.01</f>
        <v>5.05999999998569</v>
      </c>
      <c r="B9498" s="42" t="n">
        <f aca="false">1+$F$5*$F$4*(1+$F$6)^A9498-(1+$F$5)^A9498</f>
        <v>1.95955609501484</v>
      </c>
      <c r="C9498" s="43" t="n">
        <f aca="false">IF(AND(B9498&gt;=0,B9497&lt;0),1,0)</f>
        <v>0</v>
      </c>
    </row>
    <row r="9499" customFormat="false" ht="12.8" hidden="false" customHeight="false" outlineLevel="0" collapsed="false">
      <c r="A9499" s="8" t="n">
        <f aca="false">A9498-0.01</f>
        <v>5.04999999998569</v>
      </c>
      <c r="B9499" s="42" t="n">
        <f aca="false">1+$F$5*$F$4*(1+$F$6)^A9499-(1+$F$5)^A9499</f>
        <v>1.96121761190352</v>
      </c>
      <c r="C9499" s="43" t="n">
        <f aca="false">IF(AND(B9499&gt;=0,B9498&lt;0),1,0)</f>
        <v>0</v>
      </c>
    </row>
    <row r="9500" customFormat="false" ht="12.8" hidden="false" customHeight="false" outlineLevel="0" collapsed="false">
      <c r="A9500" s="8" t="n">
        <f aca="false">A9499-0.01</f>
        <v>5.03999999998569</v>
      </c>
      <c r="B9500" s="42" t="n">
        <f aca="false">1+$F$5*$F$4*(1+$F$6)^A9500-(1+$F$5)^A9500</f>
        <v>1.96287640408794</v>
      </c>
      <c r="C9500" s="43" t="n">
        <f aca="false">IF(AND(B9500&gt;=0,B9499&lt;0),1,0)</f>
        <v>0</v>
      </c>
    </row>
    <row r="9501" customFormat="false" ht="12.8" hidden="false" customHeight="false" outlineLevel="0" collapsed="false">
      <c r="A9501" s="8" t="n">
        <f aca="false">A9500-0.01</f>
        <v>5.02999999998569</v>
      </c>
      <c r="B9501" s="42" t="n">
        <f aca="false">1+$F$5*$F$4*(1+$F$6)^A9501-(1+$F$5)^A9501</f>
        <v>1.96453247510095</v>
      </c>
      <c r="C9501" s="43" t="n">
        <f aca="false">IF(AND(B9501&gt;=0,B9500&lt;0),1,0)</f>
        <v>0</v>
      </c>
    </row>
    <row r="9502" customFormat="false" ht="12.8" hidden="false" customHeight="false" outlineLevel="0" collapsed="false">
      <c r="A9502" s="8" t="n">
        <f aca="false">A9501-0.01</f>
        <v>5.01999999998569</v>
      </c>
      <c r="B9502" s="42" t="n">
        <f aca="false">1+$F$5*$F$4*(1+$F$6)^A9502-(1+$F$5)^A9502</f>
        <v>1.96618582847098</v>
      </c>
      <c r="C9502" s="43" t="n">
        <f aca="false">IF(AND(B9502&gt;=0,B9501&lt;0),1,0)</f>
        <v>0</v>
      </c>
    </row>
    <row r="9503" customFormat="false" ht="12.8" hidden="false" customHeight="false" outlineLevel="0" collapsed="false">
      <c r="A9503" s="8" t="n">
        <f aca="false">A9502-0.01</f>
        <v>5.00999999998569</v>
      </c>
      <c r="B9503" s="42" t="n">
        <f aca="false">1+$F$5*$F$4*(1+$F$6)^A9503-(1+$F$5)^A9503</f>
        <v>1.96783646772206</v>
      </c>
      <c r="C9503" s="43" t="n">
        <f aca="false">IF(AND(B9503&gt;=0,B9502&lt;0),1,0)</f>
        <v>0</v>
      </c>
    </row>
    <row r="9504" customFormat="false" ht="12.8" hidden="false" customHeight="false" outlineLevel="0" collapsed="false">
      <c r="A9504" s="8" t="n">
        <f aca="false">A9503-0.01</f>
        <v>4.99999999998569</v>
      </c>
      <c r="B9504" s="42" t="n">
        <f aca="false">1+$F$5*$F$4*(1+$F$6)^A9504-(1+$F$5)^A9504</f>
        <v>1.96948439637379</v>
      </c>
      <c r="C9504" s="43" t="n">
        <f aca="false">IF(AND(B9504&gt;=0,B9503&lt;0),1,0)</f>
        <v>0</v>
      </c>
    </row>
    <row r="9505" customFormat="false" ht="12.8" hidden="false" customHeight="false" outlineLevel="0" collapsed="false">
      <c r="A9505" s="8" t="n">
        <f aca="false">A9504-0.01</f>
        <v>4.98999999998569</v>
      </c>
      <c r="B9505" s="42" t="n">
        <f aca="false">1+$F$5*$F$4*(1+$F$6)^A9505-(1+$F$5)^A9505</f>
        <v>1.97112961794141</v>
      </c>
      <c r="C9505" s="43" t="n">
        <f aca="false">IF(AND(B9505&gt;=0,B9504&lt;0),1,0)</f>
        <v>0</v>
      </c>
    </row>
    <row r="9506" customFormat="false" ht="12.8" hidden="false" customHeight="false" outlineLevel="0" collapsed="false">
      <c r="A9506" s="8" t="n">
        <f aca="false">A9505-0.01</f>
        <v>4.97999999998569</v>
      </c>
      <c r="B9506" s="42" t="n">
        <f aca="false">1+$F$5*$F$4*(1+$F$6)^A9506-(1+$F$5)^A9506</f>
        <v>1.97277213593573</v>
      </c>
      <c r="C9506" s="43" t="n">
        <f aca="false">IF(AND(B9506&gt;=0,B9505&lt;0),1,0)</f>
        <v>0</v>
      </c>
    </row>
    <row r="9507" customFormat="false" ht="12.8" hidden="false" customHeight="false" outlineLevel="0" collapsed="false">
      <c r="A9507" s="8" t="n">
        <f aca="false">A9506-0.01</f>
        <v>4.96999999998569</v>
      </c>
      <c r="B9507" s="42" t="n">
        <f aca="false">1+$F$5*$F$4*(1+$F$6)^A9507-(1+$F$5)^A9507</f>
        <v>1.97441195386319</v>
      </c>
      <c r="C9507" s="43" t="n">
        <f aca="false">IF(AND(B9507&gt;=0,B9506&lt;0),1,0)</f>
        <v>0</v>
      </c>
    </row>
    <row r="9508" customFormat="false" ht="12.8" hidden="false" customHeight="false" outlineLevel="0" collapsed="false">
      <c r="A9508" s="8" t="n">
        <f aca="false">A9507-0.01</f>
        <v>4.95999999998569</v>
      </c>
      <c r="B9508" s="42" t="n">
        <f aca="false">1+$F$5*$F$4*(1+$F$6)^A9508-(1+$F$5)^A9508</f>
        <v>1.97604907522585</v>
      </c>
      <c r="C9508" s="43" t="n">
        <f aca="false">IF(AND(B9508&gt;=0,B9507&lt;0),1,0)</f>
        <v>0</v>
      </c>
    </row>
    <row r="9509" customFormat="false" ht="12.8" hidden="false" customHeight="false" outlineLevel="0" collapsed="false">
      <c r="A9509" s="8" t="n">
        <f aca="false">A9508-0.01</f>
        <v>4.94999999998569</v>
      </c>
      <c r="B9509" s="42" t="n">
        <f aca="false">1+$F$5*$F$4*(1+$F$6)^A9509-(1+$F$5)^A9509</f>
        <v>1.97768350352137</v>
      </c>
      <c r="C9509" s="43" t="n">
        <f aca="false">IF(AND(B9509&gt;=0,B9508&lt;0),1,0)</f>
        <v>0</v>
      </c>
    </row>
    <row r="9510" customFormat="false" ht="12.8" hidden="false" customHeight="false" outlineLevel="0" collapsed="false">
      <c r="A9510" s="8" t="n">
        <f aca="false">A9509-0.01</f>
        <v>4.93999999998569</v>
      </c>
      <c r="B9510" s="42" t="n">
        <f aca="false">1+$F$5*$F$4*(1+$F$6)^A9510-(1+$F$5)^A9510</f>
        <v>1.97931524224307</v>
      </c>
      <c r="C9510" s="43" t="n">
        <f aca="false">IF(AND(B9510&gt;=0,B9509&lt;0),1,0)</f>
        <v>0</v>
      </c>
    </row>
    <row r="9511" customFormat="false" ht="12.8" hidden="false" customHeight="false" outlineLevel="0" collapsed="false">
      <c r="A9511" s="8" t="n">
        <f aca="false">A9510-0.01</f>
        <v>4.92999999998569</v>
      </c>
      <c r="B9511" s="42" t="n">
        <f aca="false">1+$F$5*$F$4*(1+$F$6)^A9511-(1+$F$5)^A9511</f>
        <v>1.98094429487988</v>
      </c>
      <c r="C9511" s="43" t="n">
        <f aca="false">IF(AND(B9511&gt;=0,B9510&lt;0),1,0)</f>
        <v>0</v>
      </c>
    </row>
    <row r="9512" customFormat="false" ht="12.8" hidden="false" customHeight="false" outlineLevel="0" collapsed="false">
      <c r="A9512" s="8" t="n">
        <f aca="false">A9511-0.01</f>
        <v>4.91999999998569</v>
      </c>
      <c r="B9512" s="42" t="n">
        <f aca="false">1+$F$5*$F$4*(1+$F$6)^A9512-(1+$F$5)^A9512</f>
        <v>1.98257066491638</v>
      </c>
      <c r="C9512" s="43" t="n">
        <f aca="false">IF(AND(B9512&gt;=0,B9511&lt;0),1,0)</f>
        <v>0</v>
      </c>
    </row>
    <row r="9513" customFormat="false" ht="12.8" hidden="false" customHeight="false" outlineLevel="0" collapsed="false">
      <c r="A9513" s="8" t="n">
        <f aca="false">A9512-0.01</f>
        <v>4.90999999998569</v>
      </c>
      <c r="B9513" s="42" t="n">
        <f aca="false">1+$F$5*$F$4*(1+$F$6)^A9513-(1+$F$5)^A9513</f>
        <v>1.98419435583278</v>
      </c>
      <c r="C9513" s="43" t="n">
        <f aca="false">IF(AND(B9513&gt;=0,B9512&lt;0),1,0)</f>
        <v>0</v>
      </c>
    </row>
    <row r="9514" customFormat="false" ht="12.8" hidden="false" customHeight="false" outlineLevel="0" collapsed="false">
      <c r="A9514" s="8" t="n">
        <f aca="false">A9513-0.01</f>
        <v>4.89999999998569</v>
      </c>
      <c r="B9514" s="42" t="n">
        <f aca="false">1+$F$5*$F$4*(1+$F$6)^A9514-(1+$F$5)^A9514</f>
        <v>1.98581537110496</v>
      </c>
      <c r="C9514" s="43" t="n">
        <f aca="false">IF(AND(B9514&gt;=0,B9513&lt;0),1,0)</f>
        <v>0</v>
      </c>
    </row>
    <row r="9515" customFormat="false" ht="12.8" hidden="false" customHeight="false" outlineLevel="0" collapsed="false">
      <c r="A9515" s="8" t="n">
        <f aca="false">A9514-0.01</f>
        <v>4.88999999998569</v>
      </c>
      <c r="B9515" s="42" t="n">
        <f aca="false">1+$F$5*$F$4*(1+$F$6)^A9515-(1+$F$5)^A9515</f>
        <v>1.98743371420444</v>
      </c>
      <c r="C9515" s="43" t="n">
        <f aca="false">IF(AND(B9515&gt;=0,B9514&lt;0),1,0)</f>
        <v>0</v>
      </c>
    </row>
    <row r="9516" customFormat="false" ht="12.8" hidden="false" customHeight="false" outlineLevel="0" collapsed="false">
      <c r="A9516" s="8" t="n">
        <f aca="false">A9515-0.01</f>
        <v>4.87999999998569</v>
      </c>
      <c r="B9516" s="42" t="n">
        <f aca="false">1+$F$5*$F$4*(1+$F$6)^A9516-(1+$F$5)^A9516</f>
        <v>1.9890493885984</v>
      </c>
      <c r="C9516" s="43" t="n">
        <f aca="false">IF(AND(B9516&gt;=0,B9515&lt;0),1,0)</f>
        <v>0</v>
      </c>
    </row>
    <row r="9517" customFormat="false" ht="12.8" hidden="false" customHeight="false" outlineLevel="0" collapsed="false">
      <c r="A9517" s="8" t="n">
        <f aca="false">A9516-0.01</f>
        <v>4.86999999998569</v>
      </c>
      <c r="B9517" s="42" t="n">
        <f aca="false">1+$F$5*$F$4*(1+$F$6)^A9517-(1+$F$5)^A9517</f>
        <v>1.9906623977497</v>
      </c>
      <c r="C9517" s="43" t="n">
        <f aca="false">IF(AND(B9517&gt;=0,B9516&lt;0),1,0)</f>
        <v>0</v>
      </c>
    </row>
    <row r="9518" customFormat="false" ht="12.8" hidden="false" customHeight="false" outlineLevel="0" collapsed="false">
      <c r="A9518" s="8" t="n">
        <f aca="false">A9517-0.01</f>
        <v>4.85999999998569</v>
      </c>
      <c r="B9518" s="42" t="n">
        <f aca="false">1+$F$5*$F$4*(1+$F$6)^A9518-(1+$F$5)^A9518</f>
        <v>1.99227274511686</v>
      </c>
      <c r="C9518" s="43" t="n">
        <f aca="false">IF(AND(B9518&gt;=0,B9517&lt;0),1,0)</f>
        <v>0</v>
      </c>
    </row>
    <row r="9519" customFormat="false" ht="12.8" hidden="false" customHeight="false" outlineLevel="0" collapsed="false">
      <c r="A9519" s="8" t="n">
        <f aca="false">A9518-0.01</f>
        <v>4.84999999998569</v>
      </c>
      <c r="B9519" s="42" t="n">
        <f aca="false">1+$F$5*$F$4*(1+$F$6)^A9519-(1+$F$5)^A9519</f>
        <v>1.99388043415407</v>
      </c>
      <c r="C9519" s="43" t="n">
        <f aca="false">IF(AND(B9519&gt;=0,B9518&lt;0),1,0)</f>
        <v>0</v>
      </c>
    </row>
    <row r="9520" customFormat="false" ht="12.8" hidden="false" customHeight="false" outlineLevel="0" collapsed="false">
      <c r="A9520" s="8" t="n">
        <f aca="false">A9519-0.01</f>
        <v>4.83999999998569</v>
      </c>
      <c r="B9520" s="42" t="n">
        <f aca="false">1+$F$5*$F$4*(1+$F$6)^A9520-(1+$F$5)^A9520</f>
        <v>1.99548546831122</v>
      </c>
      <c r="C9520" s="43" t="n">
        <f aca="false">IF(AND(B9520&gt;=0,B9519&lt;0),1,0)</f>
        <v>0</v>
      </c>
    </row>
    <row r="9521" customFormat="false" ht="12.8" hidden="false" customHeight="false" outlineLevel="0" collapsed="false">
      <c r="A9521" s="8" t="n">
        <f aca="false">A9520-0.01</f>
        <v>4.82999999998569</v>
      </c>
      <c r="B9521" s="42" t="n">
        <f aca="false">1+$F$5*$F$4*(1+$F$6)^A9521-(1+$F$5)^A9521</f>
        <v>1.99708785103387</v>
      </c>
      <c r="C9521" s="43" t="n">
        <f aca="false">IF(AND(B9521&gt;=0,B9520&lt;0),1,0)</f>
        <v>0</v>
      </c>
    </row>
    <row r="9522" customFormat="false" ht="12.8" hidden="false" customHeight="false" outlineLevel="0" collapsed="false">
      <c r="A9522" s="8" t="n">
        <f aca="false">A9521-0.01</f>
        <v>4.81999999998569</v>
      </c>
      <c r="B9522" s="42" t="n">
        <f aca="false">1+$F$5*$F$4*(1+$F$6)^A9522-(1+$F$5)^A9522</f>
        <v>1.99868758576329</v>
      </c>
      <c r="C9522" s="43" t="n">
        <f aca="false">IF(AND(B9522&gt;=0,B9521&lt;0),1,0)</f>
        <v>0</v>
      </c>
    </row>
    <row r="9523" customFormat="false" ht="12.8" hidden="false" customHeight="false" outlineLevel="0" collapsed="false">
      <c r="A9523" s="8" t="n">
        <f aca="false">A9522-0.01</f>
        <v>4.80999999998569</v>
      </c>
      <c r="B9523" s="42" t="n">
        <f aca="false">1+$F$5*$F$4*(1+$F$6)^A9523-(1+$F$5)^A9523</f>
        <v>2.00028467593643</v>
      </c>
      <c r="C9523" s="43" t="n">
        <f aca="false">IF(AND(B9523&gt;=0,B9522&lt;0),1,0)</f>
        <v>0</v>
      </c>
    </row>
    <row r="9524" customFormat="false" ht="12.8" hidden="false" customHeight="false" outlineLevel="0" collapsed="false">
      <c r="A9524" s="8" t="n">
        <f aca="false">A9523-0.01</f>
        <v>4.79999999998569</v>
      </c>
      <c r="B9524" s="42" t="n">
        <f aca="false">1+$F$5*$F$4*(1+$F$6)^A9524-(1+$F$5)^A9524</f>
        <v>2.00187912498594</v>
      </c>
      <c r="C9524" s="43" t="n">
        <f aca="false">IF(AND(B9524&gt;=0,B9523&lt;0),1,0)</f>
        <v>0</v>
      </c>
    </row>
    <row r="9525" customFormat="false" ht="12.8" hidden="false" customHeight="false" outlineLevel="0" collapsed="false">
      <c r="A9525" s="8" t="n">
        <f aca="false">A9524-0.01</f>
        <v>4.78999999998569</v>
      </c>
      <c r="B9525" s="42" t="n">
        <f aca="false">1+$F$5*$F$4*(1+$F$6)^A9525-(1+$F$5)^A9525</f>
        <v>2.00347093634022</v>
      </c>
      <c r="C9525" s="43" t="n">
        <f aca="false">IF(AND(B9525&gt;=0,B9524&lt;0),1,0)</f>
        <v>0</v>
      </c>
    </row>
    <row r="9526" customFormat="false" ht="12.8" hidden="false" customHeight="false" outlineLevel="0" collapsed="false">
      <c r="A9526" s="8" t="n">
        <f aca="false">A9525-0.01</f>
        <v>4.77999999998569</v>
      </c>
      <c r="B9526" s="42" t="n">
        <f aca="false">1+$F$5*$F$4*(1+$F$6)^A9526-(1+$F$5)^A9526</f>
        <v>2.00506011342332</v>
      </c>
      <c r="C9526" s="43" t="n">
        <f aca="false">IF(AND(B9526&gt;=0,B9525&lt;0),1,0)</f>
        <v>0</v>
      </c>
    </row>
    <row r="9527" customFormat="false" ht="12.8" hidden="false" customHeight="false" outlineLevel="0" collapsed="false">
      <c r="A9527" s="8" t="n">
        <f aca="false">A9526-0.01</f>
        <v>4.76999999998569</v>
      </c>
      <c r="B9527" s="42" t="n">
        <f aca="false">1+$F$5*$F$4*(1+$F$6)^A9527-(1+$F$5)^A9527</f>
        <v>2.00664665965507</v>
      </c>
      <c r="C9527" s="43" t="n">
        <f aca="false">IF(AND(B9527&gt;=0,B9526&lt;0),1,0)</f>
        <v>0</v>
      </c>
    </row>
    <row r="9528" customFormat="false" ht="12.8" hidden="false" customHeight="false" outlineLevel="0" collapsed="false">
      <c r="A9528" s="8" t="n">
        <f aca="false">A9527-0.01</f>
        <v>4.75999999998569</v>
      </c>
      <c r="B9528" s="42" t="n">
        <f aca="false">1+$F$5*$F$4*(1+$F$6)^A9528-(1+$F$5)^A9528</f>
        <v>2.00823057845098</v>
      </c>
      <c r="C9528" s="43" t="n">
        <f aca="false">IF(AND(B9528&gt;=0,B9527&lt;0),1,0)</f>
        <v>0</v>
      </c>
    </row>
    <row r="9529" customFormat="false" ht="12.8" hidden="false" customHeight="false" outlineLevel="0" collapsed="false">
      <c r="A9529" s="8" t="n">
        <f aca="false">A9528-0.01</f>
        <v>4.74999999998569</v>
      </c>
      <c r="B9529" s="42" t="n">
        <f aca="false">1+$F$5*$F$4*(1+$F$6)^A9529-(1+$F$5)^A9529</f>
        <v>2.00981187322232</v>
      </c>
      <c r="C9529" s="43" t="n">
        <f aca="false">IF(AND(B9529&gt;=0,B9528&lt;0),1,0)</f>
        <v>0</v>
      </c>
    </row>
    <row r="9530" customFormat="false" ht="12.8" hidden="false" customHeight="false" outlineLevel="0" collapsed="false">
      <c r="A9530" s="8" t="n">
        <f aca="false">A9529-0.01</f>
        <v>4.73999999998569</v>
      </c>
      <c r="B9530" s="42" t="n">
        <f aca="false">1+$F$5*$F$4*(1+$F$6)^A9530-(1+$F$5)^A9530</f>
        <v>2.01139054737607</v>
      </c>
      <c r="C9530" s="43" t="n">
        <f aca="false">IF(AND(B9530&gt;=0,B9529&lt;0),1,0)</f>
        <v>0</v>
      </c>
    </row>
    <row r="9531" customFormat="false" ht="12.8" hidden="false" customHeight="false" outlineLevel="0" collapsed="false">
      <c r="A9531" s="8" t="n">
        <f aca="false">A9530-0.01</f>
        <v>4.72999999998569</v>
      </c>
      <c r="B9531" s="42" t="n">
        <f aca="false">1+$F$5*$F$4*(1+$F$6)^A9531-(1+$F$5)^A9531</f>
        <v>2.01296660431497</v>
      </c>
      <c r="C9531" s="43" t="n">
        <f aca="false">IF(AND(B9531&gt;=0,B9530&lt;0),1,0)</f>
        <v>0</v>
      </c>
    </row>
    <row r="9532" customFormat="false" ht="12.8" hidden="false" customHeight="false" outlineLevel="0" collapsed="false">
      <c r="A9532" s="8" t="n">
        <f aca="false">A9531-0.01</f>
        <v>4.71999999998569</v>
      </c>
      <c r="B9532" s="42" t="n">
        <f aca="false">1+$F$5*$F$4*(1+$F$6)^A9532-(1+$F$5)^A9532</f>
        <v>2.0145400474375</v>
      </c>
      <c r="C9532" s="43" t="n">
        <f aca="false">IF(AND(B9532&gt;=0,B9531&lt;0),1,0)</f>
        <v>0</v>
      </c>
    </row>
    <row r="9533" customFormat="false" ht="12.8" hidden="false" customHeight="false" outlineLevel="0" collapsed="false">
      <c r="A9533" s="8" t="n">
        <f aca="false">A9532-0.01</f>
        <v>4.70999999998569</v>
      </c>
      <c r="B9533" s="42" t="n">
        <f aca="false">1+$F$5*$F$4*(1+$F$6)^A9533-(1+$F$5)^A9533</f>
        <v>2.01611088013789</v>
      </c>
      <c r="C9533" s="43" t="n">
        <f aca="false">IF(AND(B9533&gt;=0,B9532&lt;0),1,0)</f>
        <v>0</v>
      </c>
    </row>
    <row r="9534" customFormat="false" ht="12.8" hidden="false" customHeight="false" outlineLevel="0" collapsed="false">
      <c r="A9534" s="8" t="n">
        <f aca="false">A9533-0.01</f>
        <v>4.69999999998569</v>
      </c>
      <c r="B9534" s="42" t="n">
        <f aca="false">1+$F$5*$F$4*(1+$F$6)^A9534-(1+$F$5)^A9534</f>
        <v>2.01767910580613</v>
      </c>
      <c r="C9534" s="43" t="n">
        <f aca="false">IF(AND(B9534&gt;=0,B9533&lt;0),1,0)</f>
        <v>0</v>
      </c>
    </row>
    <row r="9535" customFormat="false" ht="12.8" hidden="false" customHeight="false" outlineLevel="0" collapsed="false">
      <c r="A9535" s="8" t="n">
        <f aca="false">A9534-0.01</f>
        <v>4.68999999998569</v>
      </c>
      <c r="B9535" s="42" t="n">
        <f aca="false">1+$F$5*$F$4*(1+$F$6)^A9535-(1+$F$5)^A9535</f>
        <v>2.01924472782796</v>
      </c>
      <c r="C9535" s="43" t="n">
        <f aca="false">IF(AND(B9535&gt;=0,B9534&lt;0),1,0)</f>
        <v>0</v>
      </c>
    </row>
    <row r="9536" customFormat="false" ht="12.8" hidden="false" customHeight="false" outlineLevel="0" collapsed="false">
      <c r="A9536" s="8" t="n">
        <f aca="false">A9535-0.01</f>
        <v>4.6799999999857</v>
      </c>
      <c r="B9536" s="42" t="n">
        <f aca="false">1+$F$5*$F$4*(1+$F$6)^A9536-(1+$F$5)^A9536</f>
        <v>2.02080774958489</v>
      </c>
      <c r="C9536" s="43" t="n">
        <f aca="false">IF(AND(B9536&gt;=0,B9535&lt;0),1,0)</f>
        <v>0</v>
      </c>
    </row>
    <row r="9537" customFormat="false" ht="12.8" hidden="false" customHeight="false" outlineLevel="0" collapsed="false">
      <c r="A9537" s="8" t="n">
        <f aca="false">A9536-0.01</f>
        <v>4.6699999999857</v>
      </c>
      <c r="B9537" s="42" t="n">
        <f aca="false">1+$F$5*$F$4*(1+$F$6)^A9537-(1+$F$5)^A9537</f>
        <v>2.02236817445423</v>
      </c>
      <c r="C9537" s="43" t="n">
        <f aca="false">IF(AND(B9537&gt;=0,B9536&lt;0),1,0)</f>
        <v>0</v>
      </c>
    </row>
    <row r="9538" customFormat="false" ht="12.8" hidden="false" customHeight="false" outlineLevel="0" collapsed="false">
      <c r="A9538" s="8" t="n">
        <f aca="false">A9537-0.01</f>
        <v>4.6599999999857</v>
      </c>
      <c r="B9538" s="42" t="n">
        <f aca="false">1+$F$5*$F$4*(1+$F$6)^A9538-(1+$F$5)^A9538</f>
        <v>2.02392600580902</v>
      </c>
      <c r="C9538" s="43" t="n">
        <f aca="false">IF(AND(B9538&gt;=0,B9537&lt;0),1,0)</f>
        <v>0</v>
      </c>
    </row>
    <row r="9539" customFormat="false" ht="12.8" hidden="false" customHeight="false" outlineLevel="0" collapsed="false">
      <c r="A9539" s="8" t="n">
        <f aca="false">A9538-0.01</f>
        <v>4.6499999999857</v>
      </c>
      <c r="B9539" s="42" t="n">
        <f aca="false">1+$F$5*$F$4*(1+$F$6)^A9539-(1+$F$5)^A9539</f>
        <v>2.02548124701812</v>
      </c>
      <c r="C9539" s="43" t="n">
        <f aca="false">IF(AND(B9539&gt;=0,B9538&lt;0),1,0)</f>
        <v>0</v>
      </c>
    </row>
    <row r="9540" customFormat="false" ht="12.8" hidden="false" customHeight="false" outlineLevel="0" collapsed="false">
      <c r="A9540" s="8" t="n">
        <f aca="false">A9539-0.01</f>
        <v>4.6399999999857</v>
      </c>
      <c r="B9540" s="42" t="n">
        <f aca="false">1+$F$5*$F$4*(1+$F$6)^A9540-(1+$F$5)^A9540</f>
        <v>2.02703390144615</v>
      </c>
      <c r="C9540" s="43" t="n">
        <f aca="false">IF(AND(B9540&gt;=0,B9539&lt;0),1,0)</f>
        <v>0</v>
      </c>
    </row>
    <row r="9541" customFormat="false" ht="12.8" hidden="false" customHeight="false" outlineLevel="0" collapsed="false">
      <c r="A9541" s="8" t="n">
        <f aca="false">A9540-0.01</f>
        <v>4.6299999999857</v>
      </c>
      <c r="B9541" s="42" t="n">
        <f aca="false">1+$F$5*$F$4*(1+$F$6)^A9541-(1+$F$5)^A9541</f>
        <v>2.02858397245356</v>
      </c>
      <c r="C9541" s="43" t="n">
        <f aca="false">IF(AND(B9541&gt;=0,B9540&lt;0),1,0)</f>
        <v>0</v>
      </c>
    </row>
    <row r="9542" customFormat="false" ht="12.8" hidden="false" customHeight="false" outlineLevel="0" collapsed="false">
      <c r="A9542" s="8" t="n">
        <f aca="false">A9541-0.01</f>
        <v>4.6199999999857</v>
      </c>
      <c r="B9542" s="42" t="n">
        <f aca="false">1+$F$5*$F$4*(1+$F$6)^A9542-(1+$F$5)^A9542</f>
        <v>2.03013146339657</v>
      </c>
      <c r="C9542" s="43" t="n">
        <f aca="false">IF(AND(B9542&gt;=0,B9541&lt;0),1,0)</f>
        <v>0</v>
      </c>
    </row>
    <row r="9543" customFormat="false" ht="12.8" hidden="false" customHeight="false" outlineLevel="0" collapsed="false">
      <c r="A9543" s="8" t="n">
        <f aca="false">A9542-0.01</f>
        <v>4.6099999999857</v>
      </c>
      <c r="B9543" s="42" t="n">
        <f aca="false">1+$F$5*$F$4*(1+$F$6)^A9543-(1+$F$5)^A9543</f>
        <v>2.0316763776272</v>
      </c>
      <c r="C9543" s="43" t="n">
        <f aca="false">IF(AND(B9543&gt;=0,B9542&lt;0),1,0)</f>
        <v>0</v>
      </c>
    </row>
    <row r="9544" customFormat="false" ht="12.8" hidden="false" customHeight="false" outlineLevel="0" collapsed="false">
      <c r="A9544" s="8" t="n">
        <f aca="false">A9543-0.01</f>
        <v>4.5999999999857</v>
      </c>
      <c r="B9544" s="42" t="n">
        <f aca="false">1+$F$5*$F$4*(1+$F$6)^A9544-(1+$F$5)^A9544</f>
        <v>2.03321871849329</v>
      </c>
      <c r="C9544" s="43" t="n">
        <f aca="false">IF(AND(B9544&gt;=0,B9543&lt;0),1,0)</f>
        <v>0</v>
      </c>
    </row>
    <row r="9545" customFormat="false" ht="12.8" hidden="false" customHeight="false" outlineLevel="0" collapsed="false">
      <c r="A9545" s="8" t="n">
        <f aca="false">A9544-0.01</f>
        <v>4.5899999999857</v>
      </c>
      <c r="B9545" s="42" t="n">
        <f aca="false">1+$F$5*$F$4*(1+$F$6)^A9545-(1+$F$5)^A9545</f>
        <v>2.0347584893385</v>
      </c>
      <c r="C9545" s="43" t="n">
        <f aca="false">IF(AND(B9545&gt;=0,B9544&lt;0),1,0)</f>
        <v>0</v>
      </c>
    </row>
    <row r="9546" customFormat="false" ht="12.8" hidden="false" customHeight="false" outlineLevel="0" collapsed="false">
      <c r="A9546" s="8" t="n">
        <f aca="false">A9545-0.01</f>
        <v>4.5799999999857</v>
      </c>
      <c r="B9546" s="42" t="n">
        <f aca="false">1+$F$5*$F$4*(1+$F$6)^A9546-(1+$F$5)^A9546</f>
        <v>2.0362956935023</v>
      </c>
      <c r="C9546" s="43" t="n">
        <f aca="false">IF(AND(B9546&gt;=0,B9545&lt;0),1,0)</f>
        <v>0</v>
      </c>
    </row>
    <row r="9547" customFormat="false" ht="12.8" hidden="false" customHeight="false" outlineLevel="0" collapsed="false">
      <c r="A9547" s="8" t="n">
        <f aca="false">A9546-0.01</f>
        <v>4.5699999999857</v>
      </c>
      <c r="B9547" s="42" t="n">
        <f aca="false">1+$F$5*$F$4*(1+$F$6)^A9547-(1+$F$5)^A9547</f>
        <v>2.03783033431998</v>
      </c>
      <c r="C9547" s="43" t="n">
        <f aca="false">IF(AND(B9547&gt;=0,B9546&lt;0),1,0)</f>
        <v>0</v>
      </c>
    </row>
    <row r="9548" customFormat="false" ht="12.8" hidden="false" customHeight="false" outlineLevel="0" collapsed="false">
      <c r="A9548" s="8" t="n">
        <f aca="false">A9547-0.01</f>
        <v>4.5599999999857</v>
      </c>
      <c r="B9548" s="42" t="n">
        <f aca="false">1+$F$5*$F$4*(1+$F$6)^A9548-(1+$F$5)^A9548</f>
        <v>2.03936241512267</v>
      </c>
      <c r="C9548" s="43" t="n">
        <f aca="false">IF(AND(B9548&gt;=0,B9547&lt;0),1,0)</f>
        <v>0</v>
      </c>
    </row>
    <row r="9549" customFormat="false" ht="12.8" hidden="false" customHeight="false" outlineLevel="0" collapsed="false">
      <c r="A9549" s="8" t="n">
        <f aca="false">A9548-0.01</f>
        <v>4.5499999999857</v>
      </c>
      <c r="B9549" s="42" t="n">
        <f aca="false">1+$F$5*$F$4*(1+$F$6)^A9549-(1+$F$5)^A9549</f>
        <v>2.04089193923733</v>
      </c>
      <c r="C9549" s="43" t="n">
        <f aca="false">IF(AND(B9549&gt;=0,B9548&lt;0),1,0)</f>
        <v>0</v>
      </c>
    </row>
    <row r="9550" customFormat="false" ht="12.8" hidden="false" customHeight="false" outlineLevel="0" collapsed="false">
      <c r="A9550" s="8" t="n">
        <f aca="false">A9549-0.01</f>
        <v>4.5399999999857</v>
      </c>
      <c r="B9550" s="42" t="n">
        <f aca="false">1+$F$5*$F$4*(1+$F$6)^A9550-(1+$F$5)^A9550</f>
        <v>2.04241890998676</v>
      </c>
      <c r="C9550" s="43" t="n">
        <f aca="false">IF(AND(B9550&gt;=0,B9549&lt;0),1,0)</f>
        <v>0</v>
      </c>
    </row>
    <row r="9551" customFormat="false" ht="12.8" hidden="false" customHeight="false" outlineLevel="0" collapsed="false">
      <c r="A9551" s="8" t="n">
        <f aca="false">A9550-0.01</f>
        <v>4.5299999999857</v>
      </c>
      <c r="B9551" s="42" t="n">
        <f aca="false">1+$F$5*$F$4*(1+$F$6)^A9551-(1+$F$5)^A9551</f>
        <v>2.04394333068961</v>
      </c>
      <c r="C9551" s="43" t="n">
        <f aca="false">IF(AND(B9551&gt;=0,B9550&lt;0),1,0)</f>
        <v>0</v>
      </c>
    </row>
    <row r="9552" customFormat="false" ht="12.8" hidden="false" customHeight="false" outlineLevel="0" collapsed="false">
      <c r="A9552" s="8" t="n">
        <f aca="false">A9551-0.01</f>
        <v>4.5199999999857</v>
      </c>
      <c r="B9552" s="42" t="n">
        <f aca="false">1+$F$5*$F$4*(1+$F$6)^A9552-(1+$F$5)^A9552</f>
        <v>2.04546520466036</v>
      </c>
      <c r="C9552" s="43" t="n">
        <f aca="false">IF(AND(B9552&gt;=0,B9551&lt;0),1,0)</f>
        <v>0</v>
      </c>
    </row>
    <row r="9553" customFormat="false" ht="12.8" hidden="false" customHeight="false" outlineLevel="0" collapsed="false">
      <c r="A9553" s="8" t="n">
        <f aca="false">A9552-0.01</f>
        <v>4.5099999999857</v>
      </c>
      <c r="B9553" s="42" t="n">
        <f aca="false">1+$F$5*$F$4*(1+$F$6)^A9553-(1+$F$5)^A9553</f>
        <v>2.04698453520937</v>
      </c>
      <c r="C9553" s="43" t="n">
        <f aca="false">IF(AND(B9553&gt;=0,B9552&lt;0),1,0)</f>
        <v>0</v>
      </c>
    </row>
    <row r="9554" customFormat="false" ht="12.8" hidden="false" customHeight="false" outlineLevel="0" collapsed="false">
      <c r="A9554" s="8" t="n">
        <f aca="false">A9553-0.01</f>
        <v>4.4999999999857</v>
      </c>
      <c r="B9554" s="42" t="n">
        <f aca="false">1+$F$5*$F$4*(1+$F$6)^A9554-(1+$F$5)^A9554</f>
        <v>2.04850132564286</v>
      </c>
      <c r="C9554" s="43" t="n">
        <f aca="false">IF(AND(B9554&gt;=0,B9553&lt;0),1,0)</f>
        <v>0</v>
      </c>
    </row>
    <row r="9555" customFormat="false" ht="12.8" hidden="false" customHeight="false" outlineLevel="0" collapsed="false">
      <c r="A9555" s="8" t="n">
        <f aca="false">A9554-0.01</f>
        <v>4.4899999999857</v>
      </c>
      <c r="B9555" s="42" t="n">
        <f aca="false">1+$F$5*$F$4*(1+$F$6)^A9555-(1+$F$5)^A9555</f>
        <v>2.05001557926289</v>
      </c>
      <c r="C9555" s="43" t="n">
        <f aca="false">IF(AND(B9555&gt;=0,B9554&lt;0),1,0)</f>
        <v>0</v>
      </c>
    </row>
    <row r="9556" customFormat="false" ht="12.8" hidden="false" customHeight="false" outlineLevel="0" collapsed="false">
      <c r="A9556" s="8" t="n">
        <f aca="false">A9555-0.01</f>
        <v>4.4799999999857</v>
      </c>
      <c r="B9556" s="42" t="n">
        <f aca="false">1+$F$5*$F$4*(1+$F$6)^A9556-(1+$F$5)^A9556</f>
        <v>2.05152729936742</v>
      </c>
      <c r="C9556" s="43" t="n">
        <f aca="false">IF(AND(B9556&gt;=0,B9555&lt;0),1,0)</f>
        <v>0</v>
      </c>
    </row>
    <row r="9557" customFormat="false" ht="12.8" hidden="false" customHeight="false" outlineLevel="0" collapsed="false">
      <c r="A9557" s="8" t="n">
        <f aca="false">A9556-0.01</f>
        <v>4.4699999999857</v>
      </c>
      <c r="B9557" s="42" t="n">
        <f aca="false">1+$F$5*$F$4*(1+$F$6)^A9557-(1+$F$5)^A9557</f>
        <v>2.05303648925027</v>
      </c>
      <c r="C9557" s="43" t="n">
        <f aca="false">IF(AND(B9557&gt;=0,B9556&lt;0),1,0)</f>
        <v>0</v>
      </c>
    </row>
    <row r="9558" customFormat="false" ht="12.8" hidden="false" customHeight="false" outlineLevel="0" collapsed="false">
      <c r="A9558" s="8" t="n">
        <f aca="false">A9557-0.01</f>
        <v>4.4599999999857</v>
      </c>
      <c r="B9558" s="42" t="n">
        <f aca="false">1+$F$5*$F$4*(1+$F$6)^A9558-(1+$F$5)^A9558</f>
        <v>2.05454315220114</v>
      </c>
      <c r="C9558" s="43" t="n">
        <f aca="false">IF(AND(B9558&gt;=0,B9557&lt;0),1,0)</f>
        <v>0</v>
      </c>
    </row>
    <row r="9559" customFormat="false" ht="12.8" hidden="false" customHeight="false" outlineLevel="0" collapsed="false">
      <c r="A9559" s="8" t="n">
        <f aca="false">A9558-0.01</f>
        <v>4.4499999999857</v>
      </c>
      <c r="B9559" s="42" t="n">
        <f aca="false">1+$F$5*$F$4*(1+$F$6)^A9559-(1+$F$5)^A9559</f>
        <v>2.05604729150562</v>
      </c>
      <c r="C9559" s="43" t="n">
        <f aca="false">IF(AND(B9559&gt;=0,B9558&lt;0),1,0)</f>
        <v>0</v>
      </c>
    </row>
    <row r="9560" customFormat="false" ht="12.8" hidden="false" customHeight="false" outlineLevel="0" collapsed="false">
      <c r="A9560" s="8" t="n">
        <f aca="false">A9559-0.01</f>
        <v>4.4399999999857</v>
      </c>
      <c r="B9560" s="42" t="n">
        <f aca="false">1+$F$5*$F$4*(1+$F$6)^A9560-(1+$F$5)^A9560</f>
        <v>2.0575489104452</v>
      </c>
      <c r="C9560" s="43" t="n">
        <f aca="false">IF(AND(B9560&gt;=0,B9559&lt;0),1,0)</f>
        <v>0</v>
      </c>
    </row>
    <row r="9561" customFormat="false" ht="12.8" hidden="false" customHeight="false" outlineLevel="0" collapsed="false">
      <c r="A9561" s="8" t="n">
        <f aca="false">A9560-0.01</f>
        <v>4.4299999999857</v>
      </c>
      <c r="B9561" s="42" t="n">
        <f aca="false">1+$F$5*$F$4*(1+$F$6)^A9561-(1+$F$5)^A9561</f>
        <v>2.05904801229725</v>
      </c>
      <c r="C9561" s="43" t="n">
        <f aca="false">IF(AND(B9561&gt;=0,B9560&lt;0),1,0)</f>
        <v>0</v>
      </c>
    </row>
    <row r="9562" customFormat="false" ht="12.8" hidden="false" customHeight="false" outlineLevel="0" collapsed="false">
      <c r="A9562" s="8" t="n">
        <f aca="false">A9561-0.01</f>
        <v>4.4199999999857</v>
      </c>
      <c r="B9562" s="42" t="n">
        <f aca="false">1+$F$5*$F$4*(1+$F$6)^A9562-(1+$F$5)^A9562</f>
        <v>2.06054460033506</v>
      </c>
      <c r="C9562" s="43" t="n">
        <f aca="false">IF(AND(B9562&gt;=0,B9561&lt;0),1,0)</f>
        <v>0</v>
      </c>
    </row>
    <row r="9563" customFormat="false" ht="12.8" hidden="false" customHeight="false" outlineLevel="0" collapsed="false">
      <c r="A9563" s="8" t="n">
        <f aca="false">A9562-0.01</f>
        <v>4.4099999999857</v>
      </c>
      <c r="B9563" s="42" t="n">
        <f aca="false">1+$F$5*$F$4*(1+$F$6)^A9563-(1+$F$5)^A9563</f>
        <v>2.0620386778278</v>
      </c>
      <c r="C9563" s="43" t="n">
        <f aca="false">IF(AND(B9563&gt;=0,B9562&lt;0),1,0)</f>
        <v>0</v>
      </c>
    </row>
    <row r="9564" customFormat="false" ht="12.8" hidden="false" customHeight="false" outlineLevel="0" collapsed="false">
      <c r="A9564" s="8" t="n">
        <f aca="false">A9563-0.01</f>
        <v>4.3999999999857</v>
      </c>
      <c r="B9564" s="42" t="n">
        <f aca="false">1+$F$5*$F$4*(1+$F$6)^A9564-(1+$F$5)^A9564</f>
        <v>2.06353024804058</v>
      </c>
      <c r="C9564" s="43" t="n">
        <f aca="false">IF(AND(B9564&gt;=0,B9563&lt;0),1,0)</f>
        <v>0</v>
      </c>
    </row>
    <row r="9565" customFormat="false" ht="12.8" hidden="false" customHeight="false" outlineLevel="0" collapsed="false">
      <c r="A9565" s="8" t="n">
        <f aca="false">A9564-0.01</f>
        <v>4.3899999999857</v>
      </c>
      <c r="B9565" s="42" t="n">
        <f aca="false">1+$F$5*$F$4*(1+$F$6)^A9565-(1+$F$5)^A9565</f>
        <v>2.06501931423441</v>
      </c>
      <c r="C9565" s="43" t="n">
        <f aca="false">IF(AND(B9565&gt;=0,B9564&lt;0),1,0)</f>
        <v>0</v>
      </c>
    </row>
    <row r="9566" customFormat="false" ht="12.8" hidden="false" customHeight="false" outlineLevel="0" collapsed="false">
      <c r="A9566" s="8" t="n">
        <f aca="false">A9565-0.01</f>
        <v>4.3799999999857</v>
      </c>
      <c r="B9566" s="42" t="n">
        <f aca="false">1+$F$5*$F$4*(1+$F$6)^A9566-(1+$F$5)^A9566</f>
        <v>2.06650587966623</v>
      </c>
      <c r="C9566" s="43" t="n">
        <f aca="false">IF(AND(B9566&gt;=0,B9565&lt;0),1,0)</f>
        <v>0</v>
      </c>
    </row>
    <row r="9567" customFormat="false" ht="12.8" hidden="false" customHeight="false" outlineLevel="0" collapsed="false">
      <c r="A9567" s="8" t="n">
        <f aca="false">A9566-0.01</f>
        <v>4.3699999999857</v>
      </c>
      <c r="B9567" s="42" t="n">
        <f aca="false">1+$F$5*$F$4*(1+$F$6)^A9567-(1+$F$5)^A9567</f>
        <v>2.0679899475889</v>
      </c>
      <c r="C9567" s="43" t="n">
        <f aca="false">IF(AND(B9567&gt;=0,B9566&lt;0),1,0)</f>
        <v>0</v>
      </c>
    </row>
    <row r="9568" customFormat="false" ht="12.8" hidden="false" customHeight="false" outlineLevel="0" collapsed="false">
      <c r="A9568" s="8" t="n">
        <f aca="false">A9567-0.01</f>
        <v>4.3599999999857</v>
      </c>
      <c r="B9568" s="42" t="n">
        <f aca="false">1+$F$5*$F$4*(1+$F$6)^A9568-(1+$F$5)^A9568</f>
        <v>2.06947152125121</v>
      </c>
      <c r="C9568" s="43" t="n">
        <f aca="false">IF(AND(B9568&gt;=0,B9567&lt;0),1,0)</f>
        <v>0</v>
      </c>
    </row>
    <row r="9569" customFormat="false" ht="12.8" hidden="false" customHeight="false" outlineLevel="0" collapsed="false">
      <c r="A9569" s="8" t="n">
        <f aca="false">A9568-0.01</f>
        <v>4.3499999999857</v>
      </c>
      <c r="B9569" s="42" t="n">
        <f aca="false">1+$F$5*$F$4*(1+$F$6)^A9569-(1+$F$5)^A9569</f>
        <v>2.0709506038979</v>
      </c>
      <c r="C9569" s="43" t="n">
        <f aca="false">IF(AND(B9569&gt;=0,B9568&lt;0),1,0)</f>
        <v>0</v>
      </c>
    </row>
    <row r="9570" customFormat="false" ht="12.8" hidden="false" customHeight="false" outlineLevel="0" collapsed="false">
      <c r="A9570" s="8" t="n">
        <f aca="false">A9569-0.01</f>
        <v>4.3399999999857</v>
      </c>
      <c r="B9570" s="42" t="n">
        <f aca="false">1+$F$5*$F$4*(1+$F$6)^A9570-(1+$F$5)^A9570</f>
        <v>2.07242719876964</v>
      </c>
      <c r="C9570" s="43" t="n">
        <f aca="false">IF(AND(B9570&gt;=0,B9569&lt;0),1,0)</f>
        <v>0</v>
      </c>
    </row>
    <row r="9571" customFormat="false" ht="12.8" hidden="false" customHeight="false" outlineLevel="0" collapsed="false">
      <c r="A9571" s="8" t="n">
        <f aca="false">A9570-0.01</f>
        <v>4.3299999999857</v>
      </c>
      <c r="B9571" s="42" t="n">
        <f aca="false">1+$F$5*$F$4*(1+$F$6)^A9571-(1+$F$5)^A9571</f>
        <v>2.07390130910305</v>
      </c>
      <c r="C9571" s="43" t="n">
        <f aca="false">IF(AND(B9571&gt;=0,B9570&lt;0),1,0)</f>
        <v>0</v>
      </c>
    </row>
    <row r="9572" customFormat="false" ht="12.8" hidden="false" customHeight="false" outlineLevel="0" collapsed="false">
      <c r="A9572" s="8" t="n">
        <f aca="false">A9571-0.01</f>
        <v>4.3199999999857</v>
      </c>
      <c r="B9572" s="42" t="n">
        <f aca="false">1+$F$5*$F$4*(1+$F$6)^A9572-(1+$F$5)^A9572</f>
        <v>2.0753729381307</v>
      </c>
      <c r="C9572" s="43" t="n">
        <f aca="false">IF(AND(B9572&gt;=0,B9571&lt;0),1,0)</f>
        <v>0</v>
      </c>
    </row>
    <row r="9573" customFormat="false" ht="12.8" hidden="false" customHeight="false" outlineLevel="0" collapsed="false">
      <c r="A9573" s="8" t="n">
        <f aca="false">A9572-0.01</f>
        <v>4.3099999999857</v>
      </c>
      <c r="B9573" s="42" t="n">
        <f aca="false">1+$F$5*$F$4*(1+$F$6)^A9573-(1+$F$5)^A9573</f>
        <v>2.07684208908112</v>
      </c>
      <c r="C9573" s="43" t="n">
        <f aca="false">IF(AND(B9573&gt;=0,B9572&lt;0),1,0)</f>
        <v>0</v>
      </c>
    </row>
    <row r="9574" customFormat="false" ht="12.8" hidden="false" customHeight="false" outlineLevel="0" collapsed="false">
      <c r="A9574" s="8" t="n">
        <f aca="false">A9573-0.01</f>
        <v>4.2999999999857</v>
      </c>
      <c r="B9574" s="42" t="n">
        <f aca="false">1+$F$5*$F$4*(1+$F$6)^A9574-(1+$F$5)^A9574</f>
        <v>2.07830876517881</v>
      </c>
      <c r="C9574" s="43" t="n">
        <f aca="false">IF(AND(B9574&gt;=0,B9573&lt;0),1,0)</f>
        <v>0</v>
      </c>
    </row>
    <row r="9575" customFormat="false" ht="12.8" hidden="false" customHeight="false" outlineLevel="0" collapsed="false">
      <c r="A9575" s="8" t="n">
        <f aca="false">A9574-0.01</f>
        <v>4.2899999999857</v>
      </c>
      <c r="B9575" s="42" t="n">
        <f aca="false">1+$F$5*$F$4*(1+$F$6)^A9575-(1+$F$5)^A9575</f>
        <v>2.07977296964423</v>
      </c>
      <c r="C9575" s="43" t="n">
        <f aca="false">IF(AND(B9575&gt;=0,B9574&lt;0),1,0)</f>
        <v>0</v>
      </c>
    </row>
    <row r="9576" customFormat="false" ht="12.8" hidden="false" customHeight="false" outlineLevel="0" collapsed="false">
      <c r="A9576" s="8" t="n">
        <f aca="false">A9575-0.01</f>
        <v>4.2799999999857</v>
      </c>
      <c r="B9576" s="42" t="n">
        <f aca="false">1+$F$5*$F$4*(1+$F$6)^A9576-(1+$F$5)^A9576</f>
        <v>2.08123470569379</v>
      </c>
      <c r="C9576" s="43" t="n">
        <f aca="false">IF(AND(B9576&gt;=0,B9575&lt;0),1,0)</f>
        <v>0</v>
      </c>
    </row>
    <row r="9577" customFormat="false" ht="12.8" hidden="false" customHeight="false" outlineLevel="0" collapsed="false">
      <c r="A9577" s="8" t="n">
        <f aca="false">A9576-0.01</f>
        <v>4.2699999999857</v>
      </c>
      <c r="B9577" s="42" t="n">
        <f aca="false">1+$F$5*$F$4*(1+$F$6)^A9577-(1+$F$5)^A9577</f>
        <v>2.08269397653992</v>
      </c>
      <c r="C9577" s="43" t="n">
        <f aca="false">IF(AND(B9577&gt;=0,B9576&lt;0),1,0)</f>
        <v>0</v>
      </c>
    </row>
    <row r="9578" customFormat="false" ht="12.8" hidden="false" customHeight="false" outlineLevel="0" collapsed="false">
      <c r="A9578" s="8" t="n">
        <f aca="false">A9577-0.01</f>
        <v>4.2599999999857</v>
      </c>
      <c r="B9578" s="42" t="n">
        <f aca="false">1+$F$5*$F$4*(1+$F$6)^A9578-(1+$F$5)^A9578</f>
        <v>2.084150785391</v>
      </c>
      <c r="C9578" s="43" t="n">
        <f aca="false">IF(AND(B9578&gt;=0,B9577&lt;0),1,0)</f>
        <v>0</v>
      </c>
    </row>
    <row r="9579" customFormat="false" ht="12.8" hidden="false" customHeight="false" outlineLevel="0" collapsed="false">
      <c r="A9579" s="8" t="n">
        <f aca="false">A9578-0.01</f>
        <v>4.2499999999857</v>
      </c>
      <c r="B9579" s="42" t="n">
        <f aca="false">1+$F$5*$F$4*(1+$F$6)^A9579-(1+$F$5)^A9579</f>
        <v>2.08560513545142</v>
      </c>
      <c r="C9579" s="43" t="n">
        <f aca="false">IF(AND(B9579&gt;=0,B9578&lt;0),1,0)</f>
        <v>0</v>
      </c>
    </row>
    <row r="9580" customFormat="false" ht="12.8" hidden="false" customHeight="false" outlineLevel="0" collapsed="false">
      <c r="A9580" s="8" t="n">
        <f aca="false">A9579-0.01</f>
        <v>4.2399999999857</v>
      </c>
      <c r="B9580" s="42" t="n">
        <f aca="false">1+$F$5*$F$4*(1+$F$6)^A9580-(1+$F$5)^A9580</f>
        <v>2.08705702992153</v>
      </c>
      <c r="C9580" s="43" t="n">
        <f aca="false">IF(AND(B9580&gt;=0,B9579&lt;0),1,0)</f>
        <v>0</v>
      </c>
    </row>
    <row r="9581" customFormat="false" ht="12.8" hidden="false" customHeight="false" outlineLevel="0" collapsed="false">
      <c r="A9581" s="8" t="n">
        <f aca="false">A9580-0.01</f>
        <v>4.2299999999857</v>
      </c>
      <c r="B9581" s="42" t="n">
        <f aca="false">1+$F$5*$F$4*(1+$F$6)^A9581-(1+$F$5)^A9581</f>
        <v>2.08850647199771</v>
      </c>
      <c r="C9581" s="43" t="n">
        <f aca="false">IF(AND(B9581&gt;=0,B9580&lt;0),1,0)</f>
        <v>0</v>
      </c>
    </row>
    <row r="9582" customFormat="false" ht="12.8" hidden="false" customHeight="false" outlineLevel="0" collapsed="false">
      <c r="A9582" s="8" t="n">
        <f aca="false">A9581-0.01</f>
        <v>4.2199999999857</v>
      </c>
      <c r="B9582" s="42" t="n">
        <f aca="false">1+$F$5*$F$4*(1+$F$6)^A9582-(1+$F$5)^A9582</f>
        <v>2.08995346487232</v>
      </c>
      <c r="C9582" s="43" t="n">
        <f aca="false">IF(AND(B9582&gt;=0,B9581&lt;0),1,0)</f>
        <v>0</v>
      </c>
    </row>
    <row r="9583" customFormat="false" ht="12.8" hidden="false" customHeight="false" outlineLevel="0" collapsed="false">
      <c r="A9583" s="8" t="n">
        <f aca="false">A9582-0.01</f>
        <v>4.20999999998571</v>
      </c>
      <c r="B9583" s="42" t="n">
        <f aca="false">1+$F$5*$F$4*(1+$F$6)^A9583-(1+$F$5)^A9583</f>
        <v>2.09139801173375</v>
      </c>
      <c r="C9583" s="43" t="n">
        <f aca="false">IF(AND(B9583&gt;=0,B9582&lt;0),1,0)</f>
        <v>0</v>
      </c>
    </row>
    <row r="9584" customFormat="false" ht="12.8" hidden="false" customHeight="false" outlineLevel="0" collapsed="false">
      <c r="A9584" s="8" t="n">
        <f aca="false">A9583-0.01</f>
        <v>4.19999999998571</v>
      </c>
      <c r="B9584" s="42" t="n">
        <f aca="false">1+$F$5*$F$4*(1+$F$6)^A9584-(1+$F$5)^A9584</f>
        <v>2.09284011576637</v>
      </c>
      <c r="C9584" s="43" t="n">
        <f aca="false">IF(AND(B9584&gt;=0,B9583&lt;0),1,0)</f>
        <v>0</v>
      </c>
    </row>
    <row r="9585" customFormat="false" ht="12.8" hidden="false" customHeight="false" outlineLevel="0" collapsed="false">
      <c r="A9585" s="8" t="n">
        <f aca="false">A9584-0.01</f>
        <v>4.18999999998571</v>
      </c>
      <c r="B9585" s="42" t="n">
        <f aca="false">1+$F$5*$F$4*(1+$F$6)^A9585-(1+$F$5)^A9585</f>
        <v>2.09427978015059</v>
      </c>
      <c r="C9585" s="43" t="n">
        <f aca="false">IF(AND(B9585&gt;=0,B9584&lt;0),1,0)</f>
        <v>0</v>
      </c>
    </row>
    <row r="9586" customFormat="false" ht="12.8" hidden="false" customHeight="false" outlineLevel="0" collapsed="false">
      <c r="A9586" s="8" t="n">
        <f aca="false">A9585-0.01</f>
        <v>4.17999999998571</v>
      </c>
      <c r="B9586" s="42" t="n">
        <f aca="false">1+$F$5*$F$4*(1+$F$6)^A9586-(1+$F$5)^A9586</f>
        <v>2.09571700806284</v>
      </c>
      <c r="C9586" s="43" t="n">
        <f aca="false">IF(AND(B9586&gt;=0,B9585&lt;0),1,0)</f>
        <v>0</v>
      </c>
    </row>
    <row r="9587" customFormat="false" ht="12.8" hidden="false" customHeight="false" outlineLevel="0" collapsed="false">
      <c r="A9587" s="8" t="n">
        <f aca="false">A9586-0.01</f>
        <v>4.16999999998571</v>
      </c>
      <c r="B9587" s="42" t="n">
        <f aca="false">1+$F$5*$F$4*(1+$F$6)^A9587-(1+$F$5)^A9587</f>
        <v>2.09715180267558</v>
      </c>
      <c r="C9587" s="43" t="n">
        <f aca="false">IF(AND(B9587&gt;=0,B9586&lt;0),1,0)</f>
        <v>0</v>
      </c>
    </row>
    <row r="9588" customFormat="false" ht="12.8" hidden="false" customHeight="false" outlineLevel="0" collapsed="false">
      <c r="A9588" s="8" t="n">
        <f aca="false">A9587-0.01</f>
        <v>4.15999999998571</v>
      </c>
      <c r="B9588" s="42" t="n">
        <f aca="false">1+$F$5*$F$4*(1+$F$6)^A9588-(1+$F$5)^A9588</f>
        <v>2.09858416715728</v>
      </c>
      <c r="C9588" s="43" t="n">
        <f aca="false">IF(AND(B9588&gt;=0,B9587&lt;0),1,0)</f>
        <v>0</v>
      </c>
    </row>
    <row r="9589" customFormat="false" ht="12.8" hidden="false" customHeight="false" outlineLevel="0" collapsed="false">
      <c r="A9589" s="8" t="n">
        <f aca="false">A9588-0.01</f>
        <v>4.14999999998571</v>
      </c>
      <c r="B9589" s="42" t="n">
        <f aca="false">1+$F$5*$F$4*(1+$F$6)^A9589-(1+$F$5)^A9589</f>
        <v>2.10001410467247</v>
      </c>
      <c r="C9589" s="43" t="n">
        <f aca="false">IF(AND(B9589&gt;=0,B9588&lt;0),1,0)</f>
        <v>0</v>
      </c>
    </row>
    <row r="9590" customFormat="false" ht="12.8" hidden="false" customHeight="false" outlineLevel="0" collapsed="false">
      <c r="A9590" s="8" t="n">
        <f aca="false">A9589-0.01</f>
        <v>4.13999999998571</v>
      </c>
      <c r="B9590" s="42" t="n">
        <f aca="false">1+$F$5*$F$4*(1+$F$6)^A9590-(1+$F$5)^A9590</f>
        <v>2.1014416183817</v>
      </c>
      <c r="C9590" s="43" t="n">
        <f aca="false">IF(AND(B9590&gt;=0,B9589&lt;0),1,0)</f>
        <v>0</v>
      </c>
    </row>
    <row r="9591" customFormat="false" ht="12.8" hidden="false" customHeight="false" outlineLevel="0" collapsed="false">
      <c r="A9591" s="8" t="n">
        <f aca="false">A9590-0.01</f>
        <v>4.12999999998571</v>
      </c>
      <c r="B9591" s="42" t="n">
        <f aca="false">1+$F$5*$F$4*(1+$F$6)^A9591-(1+$F$5)^A9591</f>
        <v>2.1028667114416</v>
      </c>
      <c r="C9591" s="43" t="n">
        <f aca="false">IF(AND(B9591&gt;=0,B9590&lt;0),1,0)</f>
        <v>0</v>
      </c>
    </row>
    <row r="9592" customFormat="false" ht="12.8" hidden="false" customHeight="false" outlineLevel="0" collapsed="false">
      <c r="A9592" s="8" t="n">
        <f aca="false">A9591-0.01</f>
        <v>4.11999999998571</v>
      </c>
      <c r="B9592" s="42" t="n">
        <f aca="false">1+$F$5*$F$4*(1+$F$6)^A9592-(1+$F$5)^A9592</f>
        <v>2.10428938700482</v>
      </c>
      <c r="C9592" s="43" t="n">
        <f aca="false">IF(AND(B9592&gt;=0,B9591&lt;0),1,0)</f>
        <v>0</v>
      </c>
    </row>
    <row r="9593" customFormat="false" ht="12.8" hidden="false" customHeight="false" outlineLevel="0" collapsed="false">
      <c r="A9593" s="8" t="n">
        <f aca="false">A9592-0.01</f>
        <v>4.10999999998571</v>
      </c>
      <c r="B9593" s="42" t="n">
        <f aca="false">1+$F$5*$F$4*(1+$F$6)^A9593-(1+$F$5)^A9593</f>
        <v>2.10570964822007</v>
      </c>
      <c r="C9593" s="43" t="n">
        <f aca="false">IF(AND(B9593&gt;=0,B9592&lt;0),1,0)</f>
        <v>0</v>
      </c>
    </row>
    <row r="9594" customFormat="false" ht="12.8" hidden="false" customHeight="false" outlineLevel="0" collapsed="false">
      <c r="A9594" s="8" t="n">
        <f aca="false">A9593-0.01</f>
        <v>4.09999999998571</v>
      </c>
      <c r="B9594" s="42" t="n">
        <f aca="false">1+$F$5*$F$4*(1+$F$6)^A9594-(1+$F$5)^A9594</f>
        <v>2.10712749823215</v>
      </c>
      <c r="C9594" s="43" t="n">
        <f aca="false">IF(AND(B9594&gt;=0,B9593&lt;0),1,0)</f>
        <v>0</v>
      </c>
    </row>
    <row r="9595" customFormat="false" ht="12.8" hidden="false" customHeight="false" outlineLevel="0" collapsed="false">
      <c r="A9595" s="8" t="n">
        <f aca="false">A9594-0.01</f>
        <v>4.08999999998571</v>
      </c>
      <c r="B9595" s="42" t="n">
        <f aca="false">1+$F$5*$F$4*(1+$F$6)^A9595-(1+$F$5)^A9595</f>
        <v>2.10854294018188</v>
      </c>
      <c r="C9595" s="43" t="n">
        <f aca="false">IF(AND(B9595&gt;=0,B9594&lt;0),1,0)</f>
        <v>0</v>
      </c>
    </row>
    <row r="9596" customFormat="false" ht="12.8" hidden="false" customHeight="false" outlineLevel="0" collapsed="false">
      <c r="A9596" s="8" t="n">
        <f aca="false">A9595-0.01</f>
        <v>4.07999999998571</v>
      </c>
      <c r="B9596" s="42" t="n">
        <f aca="false">1+$F$5*$F$4*(1+$F$6)^A9596-(1+$F$5)^A9596</f>
        <v>2.10995597720619</v>
      </c>
      <c r="C9596" s="43" t="n">
        <f aca="false">IF(AND(B9596&gt;=0,B9595&lt;0),1,0)</f>
        <v>0</v>
      </c>
    </row>
    <row r="9597" customFormat="false" ht="12.8" hidden="false" customHeight="false" outlineLevel="0" collapsed="false">
      <c r="A9597" s="8" t="n">
        <f aca="false">A9596-0.01</f>
        <v>4.06999999998571</v>
      </c>
      <c r="B9597" s="42" t="n">
        <f aca="false">1+$F$5*$F$4*(1+$F$6)^A9597-(1+$F$5)^A9597</f>
        <v>2.11136661243806</v>
      </c>
      <c r="C9597" s="43" t="n">
        <f aca="false">IF(AND(B9597&gt;=0,B9596&lt;0),1,0)</f>
        <v>0</v>
      </c>
    </row>
    <row r="9598" customFormat="false" ht="12.8" hidden="false" customHeight="false" outlineLevel="0" collapsed="false">
      <c r="A9598" s="8" t="n">
        <f aca="false">A9597-0.01</f>
        <v>4.05999999998571</v>
      </c>
      <c r="B9598" s="42" t="n">
        <f aca="false">1+$F$5*$F$4*(1+$F$6)^A9598-(1+$F$5)^A9598</f>
        <v>2.11277484900658</v>
      </c>
      <c r="C9598" s="43" t="n">
        <f aca="false">IF(AND(B9598&gt;=0,B9597&lt;0),1,0)</f>
        <v>0</v>
      </c>
    </row>
    <row r="9599" customFormat="false" ht="12.8" hidden="false" customHeight="false" outlineLevel="0" collapsed="false">
      <c r="A9599" s="8" t="n">
        <f aca="false">A9598-0.01</f>
        <v>4.04999999998571</v>
      </c>
      <c r="B9599" s="42" t="n">
        <f aca="false">1+$F$5*$F$4*(1+$F$6)^A9599-(1+$F$5)^A9599</f>
        <v>2.11418069003689</v>
      </c>
      <c r="C9599" s="43" t="n">
        <f aca="false">IF(AND(B9599&gt;=0,B9598&lt;0),1,0)</f>
        <v>0</v>
      </c>
    </row>
    <row r="9600" customFormat="false" ht="12.8" hidden="false" customHeight="false" outlineLevel="0" collapsed="false">
      <c r="A9600" s="8" t="n">
        <f aca="false">A9599-0.01</f>
        <v>4.03999999998571</v>
      </c>
      <c r="B9600" s="42" t="n">
        <f aca="false">1+$F$5*$F$4*(1+$F$6)^A9600-(1+$F$5)^A9600</f>
        <v>2.11558413865024</v>
      </c>
      <c r="C9600" s="43" t="n">
        <f aca="false">IF(AND(B9600&gt;=0,B9599&lt;0),1,0)</f>
        <v>0</v>
      </c>
    </row>
    <row r="9601" customFormat="false" ht="12.8" hidden="false" customHeight="false" outlineLevel="0" collapsed="false">
      <c r="A9601" s="8" t="n">
        <f aca="false">A9600-0.01</f>
        <v>4.02999999998571</v>
      </c>
      <c r="B9601" s="42" t="n">
        <f aca="false">1+$F$5*$F$4*(1+$F$6)^A9601-(1+$F$5)^A9601</f>
        <v>2.11698519796399</v>
      </c>
      <c r="C9601" s="43" t="n">
        <f aca="false">IF(AND(B9601&gt;=0,B9600&lt;0),1,0)</f>
        <v>0</v>
      </c>
    </row>
    <row r="9602" customFormat="false" ht="12.8" hidden="false" customHeight="false" outlineLevel="0" collapsed="false">
      <c r="A9602" s="8" t="n">
        <f aca="false">A9601-0.01</f>
        <v>4.01999999998571</v>
      </c>
      <c r="B9602" s="42" t="n">
        <f aca="false">1+$F$5*$F$4*(1+$F$6)^A9602-(1+$F$5)^A9602</f>
        <v>2.11838387109156</v>
      </c>
      <c r="C9602" s="43" t="n">
        <f aca="false">IF(AND(B9602&gt;=0,B9601&lt;0),1,0)</f>
        <v>0</v>
      </c>
    </row>
    <row r="9603" customFormat="false" ht="12.8" hidden="false" customHeight="false" outlineLevel="0" collapsed="false">
      <c r="A9603" s="8" t="n">
        <f aca="false">A9602-0.01</f>
        <v>4.00999999998571</v>
      </c>
      <c r="B9603" s="42" t="n">
        <f aca="false">1+$F$5*$F$4*(1+$F$6)^A9603-(1+$F$5)^A9603</f>
        <v>2.11978016114252</v>
      </c>
      <c r="C9603" s="43" t="n">
        <f aca="false">IF(AND(B9603&gt;=0,B9602&lt;0),1,0)</f>
        <v>0</v>
      </c>
    </row>
    <row r="9604" customFormat="false" ht="12.8" hidden="false" customHeight="false" outlineLevel="0" collapsed="false">
      <c r="A9604" s="8" t="n">
        <f aca="false">A9603-0.01</f>
        <v>3.99999999998571</v>
      </c>
      <c r="B9604" s="42" t="n">
        <f aca="false">1+$F$5*$F$4*(1+$F$6)^A9604-(1+$F$5)^A9604</f>
        <v>2.12117407122251</v>
      </c>
      <c r="C9604" s="43" t="n">
        <f aca="false">IF(AND(B9604&gt;=0,B9603&lt;0),1,0)</f>
        <v>0</v>
      </c>
    </row>
    <row r="9605" customFormat="false" ht="12.8" hidden="false" customHeight="false" outlineLevel="0" collapsed="false">
      <c r="A9605" s="8" t="n">
        <f aca="false">A9604-0.01</f>
        <v>3.98999999998571</v>
      </c>
      <c r="B9605" s="42" t="n">
        <f aca="false">1+$F$5*$F$4*(1+$F$6)^A9605-(1+$F$5)^A9605</f>
        <v>2.12256560443331</v>
      </c>
      <c r="C9605" s="43" t="n">
        <f aca="false">IF(AND(B9605&gt;=0,B9604&lt;0),1,0)</f>
        <v>0</v>
      </c>
    </row>
    <row r="9606" customFormat="false" ht="12.8" hidden="false" customHeight="false" outlineLevel="0" collapsed="false">
      <c r="A9606" s="8" t="n">
        <f aca="false">A9605-0.01</f>
        <v>3.97999999998571</v>
      </c>
      <c r="B9606" s="42" t="n">
        <f aca="false">1+$F$5*$F$4*(1+$F$6)^A9606-(1+$F$5)^A9606</f>
        <v>2.12395476387282</v>
      </c>
      <c r="C9606" s="43" t="n">
        <f aca="false">IF(AND(B9606&gt;=0,B9605&lt;0),1,0)</f>
        <v>0</v>
      </c>
    </row>
    <row r="9607" customFormat="false" ht="12.8" hidden="false" customHeight="false" outlineLevel="0" collapsed="false">
      <c r="A9607" s="8" t="n">
        <f aca="false">A9606-0.01</f>
        <v>3.96999999998571</v>
      </c>
      <c r="B9607" s="42" t="n">
        <f aca="false">1+$F$5*$F$4*(1+$F$6)^A9607-(1+$F$5)^A9607</f>
        <v>2.12534155263505</v>
      </c>
      <c r="C9607" s="43" t="n">
        <f aca="false">IF(AND(B9607&gt;=0,B9606&lt;0),1,0)</f>
        <v>0</v>
      </c>
    </row>
    <row r="9608" customFormat="false" ht="12.8" hidden="false" customHeight="false" outlineLevel="0" collapsed="false">
      <c r="A9608" s="8" t="n">
        <f aca="false">A9607-0.01</f>
        <v>3.95999999998571</v>
      </c>
      <c r="B9608" s="42" t="n">
        <f aca="false">1+$F$5*$F$4*(1+$F$6)^A9608-(1+$F$5)^A9608</f>
        <v>2.12672597381014</v>
      </c>
      <c r="C9608" s="43" t="n">
        <f aca="false">IF(AND(B9608&gt;=0,B9607&lt;0),1,0)</f>
        <v>0</v>
      </c>
    </row>
    <row r="9609" customFormat="false" ht="12.8" hidden="false" customHeight="false" outlineLevel="0" collapsed="false">
      <c r="A9609" s="8" t="n">
        <f aca="false">A9608-0.01</f>
        <v>3.94999999998571</v>
      </c>
      <c r="B9609" s="42" t="n">
        <f aca="false">1+$F$5*$F$4*(1+$F$6)^A9609-(1+$F$5)^A9609</f>
        <v>2.12810803048438</v>
      </c>
      <c r="C9609" s="43" t="n">
        <f aca="false">IF(AND(B9609&gt;=0,B9608&lt;0),1,0)</f>
        <v>0</v>
      </c>
    </row>
    <row r="9610" customFormat="false" ht="12.8" hidden="false" customHeight="false" outlineLevel="0" collapsed="false">
      <c r="A9610" s="8" t="n">
        <f aca="false">A9609-0.01</f>
        <v>3.93999999998571</v>
      </c>
      <c r="B9610" s="42" t="n">
        <f aca="false">1+$F$5*$F$4*(1+$F$6)^A9610-(1+$F$5)^A9610</f>
        <v>2.12948772574019</v>
      </c>
      <c r="C9610" s="43" t="n">
        <f aca="false">IF(AND(B9610&gt;=0,B9609&lt;0),1,0)</f>
        <v>0</v>
      </c>
    </row>
    <row r="9611" customFormat="false" ht="12.8" hidden="false" customHeight="false" outlineLevel="0" collapsed="false">
      <c r="A9611" s="8" t="n">
        <f aca="false">A9610-0.01</f>
        <v>3.92999999998571</v>
      </c>
      <c r="B9611" s="42" t="n">
        <f aca="false">1+$F$5*$F$4*(1+$F$6)^A9611-(1+$F$5)^A9611</f>
        <v>2.13086506265612</v>
      </c>
      <c r="C9611" s="43" t="n">
        <f aca="false">IF(AND(B9611&gt;=0,B9610&lt;0),1,0)</f>
        <v>0</v>
      </c>
    </row>
    <row r="9612" customFormat="false" ht="12.8" hidden="false" customHeight="false" outlineLevel="0" collapsed="false">
      <c r="A9612" s="8" t="n">
        <f aca="false">A9611-0.01</f>
        <v>3.91999999998571</v>
      </c>
      <c r="B9612" s="42" t="n">
        <f aca="false">1+$F$5*$F$4*(1+$F$6)^A9612-(1+$F$5)^A9612</f>
        <v>2.13224004430689</v>
      </c>
      <c r="C9612" s="43" t="n">
        <f aca="false">IF(AND(B9612&gt;=0,B9611&lt;0),1,0)</f>
        <v>0</v>
      </c>
    </row>
    <row r="9613" customFormat="false" ht="12.8" hidden="false" customHeight="false" outlineLevel="0" collapsed="false">
      <c r="A9613" s="8" t="n">
        <f aca="false">A9612-0.01</f>
        <v>3.90999999998571</v>
      </c>
      <c r="B9613" s="42" t="n">
        <f aca="false">1+$F$5*$F$4*(1+$F$6)^A9613-(1+$F$5)^A9613</f>
        <v>2.13361267376335</v>
      </c>
      <c r="C9613" s="43" t="n">
        <f aca="false">IF(AND(B9613&gt;=0,B9612&lt;0),1,0)</f>
        <v>0</v>
      </c>
    </row>
    <row r="9614" customFormat="false" ht="12.8" hidden="false" customHeight="false" outlineLevel="0" collapsed="false">
      <c r="A9614" s="8" t="n">
        <f aca="false">A9613-0.01</f>
        <v>3.89999999998571</v>
      </c>
      <c r="B9614" s="42" t="n">
        <f aca="false">1+$F$5*$F$4*(1+$F$6)^A9614-(1+$F$5)^A9614</f>
        <v>2.13498295409254</v>
      </c>
      <c r="C9614" s="43" t="n">
        <f aca="false">IF(AND(B9614&gt;=0,B9613&lt;0),1,0)</f>
        <v>0</v>
      </c>
    </row>
    <row r="9615" customFormat="false" ht="12.8" hidden="false" customHeight="false" outlineLevel="0" collapsed="false">
      <c r="A9615" s="8" t="n">
        <f aca="false">A9614-0.01</f>
        <v>3.88999999998571</v>
      </c>
      <c r="B9615" s="42" t="n">
        <f aca="false">1+$F$5*$F$4*(1+$F$6)^A9615-(1+$F$5)^A9615</f>
        <v>2.13635088835764</v>
      </c>
      <c r="C9615" s="43" t="n">
        <f aca="false">IF(AND(B9615&gt;=0,B9614&lt;0),1,0)</f>
        <v>0</v>
      </c>
    </row>
    <row r="9616" customFormat="false" ht="12.8" hidden="false" customHeight="false" outlineLevel="0" collapsed="false">
      <c r="A9616" s="8" t="n">
        <f aca="false">A9615-0.01</f>
        <v>3.87999999998571</v>
      </c>
      <c r="B9616" s="42" t="n">
        <f aca="false">1+$F$5*$F$4*(1+$F$6)^A9616-(1+$F$5)^A9616</f>
        <v>2.13771647961799</v>
      </c>
      <c r="C9616" s="43" t="n">
        <f aca="false">IF(AND(B9616&gt;=0,B9615&lt;0),1,0)</f>
        <v>0</v>
      </c>
    </row>
    <row r="9617" customFormat="false" ht="12.8" hidden="false" customHeight="false" outlineLevel="0" collapsed="false">
      <c r="A9617" s="8" t="n">
        <f aca="false">A9616-0.01</f>
        <v>3.86999999998571</v>
      </c>
      <c r="B9617" s="42" t="n">
        <f aca="false">1+$F$5*$F$4*(1+$F$6)^A9617-(1+$F$5)^A9617</f>
        <v>2.13907973092912</v>
      </c>
      <c r="C9617" s="43" t="n">
        <f aca="false">IF(AND(B9617&gt;=0,B9616&lt;0),1,0)</f>
        <v>0</v>
      </c>
    </row>
    <row r="9618" customFormat="false" ht="12.8" hidden="false" customHeight="false" outlineLevel="0" collapsed="false">
      <c r="A9618" s="8" t="n">
        <f aca="false">A9617-0.01</f>
        <v>3.85999999998571</v>
      </c>
      <c r="B9618" s="42" t="n">
        <f aca="false">1+$F$5*$F$4*(1+$F$6)^A9618-(1+$F$5)^A9618</f>
        <v>2.14044064534274</v>
      </c>
      <c r="C9618" s="43" t="n">
        <f aca="false">IF(AND(B9618&gt;=0,B9617&lt;0),1,0)</f>
        <v>0</v>
      </c>
    </row>
    <row r="9619" customFormat="false" ht="12.8" hidden="false" customHeight="false" outlineLevel="0" collapsed="false">
      <c r="A9619" s="8" t="n">
        <f aca="false">A9618-0.01</f>
        <v>3.84999999998571</v>
      </c>
      <c r="B9619" s="42" t="n">
        <f aca="false">1+$F$5*$F$4*(1+$F$6)^A9619-(1+$F$5)^A9619</f>
        <v>2.14179922590672</v>
      </c>
      <c r="C9619" s="43" t="n">
        <f aca="false">IF(AND(B9619&gt;=0,B9618&lt;0),1,0)</f>
        <v>0</v>
      </c>
    </row>
    <row r="9620" customFormat="false" ht="12.8" hidden="false" customHeight="false" outlineLevel="0" collapsed="false">
      <c r="A9620" s="8" t="n">
        <f aca="false">A9619-0.01</f>
        <v>3.83999999998571</v>
      </c>
      <c r="B9620" s="42" t="n">
        <f aca="false">1+$F$5*$F$4*(1+$F$6)^A9620-(1+$F$5)^A9620</f>
        <v>2.14315547566513</v>
      </c>
      <c r="C9620" s="43" t="n">
        <f aca="false">IF(AND(B9620&gt;=0,B9619&lt;0),1,0)</f>
        <v>0</v>
      </c>
    </row>
    <row r="9621" customFormat="false" ht="12.8" hidden="false" customHeight="false" outlineLevel="0" collapsed="false">
      <c r="A9621" s="8" t="n">
        <f aca="false">A9620-0.01</f>
        <v>3.82999999998571</v>
      </c>
      <c r="B9621" s="42" t="n">
        <f aca="false">1+$F$5*$F$4*(1+$F$6)^A9621-(1+$F$5)^A9621</f>
        <v>2.14450939765823</v>
      </c>
      <c r="C9621" s="43" t="n">
        <f aca="false">IF(AND(B9621&gt;=0,B9620&lt;0),1,0)</f>
        <v>0</v>
      </c>
    </row>
    <row r="9622" customFormat="false" ht="12.8" hidden="false" customHeight="false" outlineLevel="0" collapsed="false">
      <c r="A9622" s="8" t="n">
        <f aca="false">A9621-0.01</f>
        <v>3.81999999998571</v>
      </c>
      <c r="B9622" s="42" t="n">
        <f aca="false">1+$F$5*$F$4*(1+$F$6)^A9622-(1+$F$5)^A9622</f>
        <v>2.14586099492248</v>
      </c>
      <c r="C9622" s="43" t="n">
        <f aca="false">IF(AND(B9622&gt;=0,B9621&lt;0),1,0)</f>
        <v>0</v>
      </c>
    </row>
    <row r="9623" customFormat="false" ht="12.8" hidden="false" customHeight="false" outlineLevel="0" collapsed="false">
      <c r="A9623" s="8" t="n">
        <f aca="false">A9622-0.01</f>
        <v>3.80999999998571</v>
      </c>
      <c r="B9623" s="42" t="n">
        <f aca="false">1+$F$5*$F$4*(1+$F$6)^A9623-(1+$F$5)^A9623</f>
        <v>2.14721027049053</v>
      </c>
      <c r="C9623" s="43" t="n">
        <f aca="false">IF(AND(B9623&gt;=0,B9622&lt;0),1,0)</f>
        <v>0</v>
      </c>
    </row>
    <row r="9624" customFormat="false" ht="12.8" hidden="false" customHeight="false" outlineLevel="0" collapsed="false">
      <c r="A9624" s="8" t="n">
        <f aca="false">A9623-0.01</f>
        <v>3.79999999998571</v>
      </c>
      <c r="B9624" s="42" t="n">
        <f aca="false">1+$F$5*$F$4*(1+$F$6)^A9624-(1+$F$5)^A9624</f>
        <v>2.14855722739125</v>
      </c>
      <c r="C9624" s="43" t="n">
        <f aca="false">IF(AND(B9624&gt;=0,B9623&lt;0),1,0)</f>
        <v>0</v>
      </c>
    </row>
    <row r="9625" customFormat="false" ht="12.8" hidden="false" customHeight="false" outlineLevel="0" collapsed="false">
      <c r="A9625" s="8" t="n">
        <f aca="false">A9624-0.01</f>
        <v>3.78999999998571</v>
      </c>
      <c r="B9625" s="42" t="n">
        <f aca="false">1+$F$5*$F$4*(1+$F$6)^A9625-(1+$F$5)^A9625</f>
        <v>2.1499018686497</v>
      </c>
      <c r="C9625" s="43" t="n">
        <f aca="false">IF(AND(B9625&gt;=0,B9624&lt;0),1,0)</f>
        <v>0</v>
      </c>
    </row>
    <row r="9626" customFormat="false" ht="12.8" hidden="false" customHeight="false" outlineLevel="0" collapsed="false">
      <c r="A9626" s="8" t="n">
        <f aca="false">A9625-0.01</f>
        <v>3.77999999998571</v>
      </c>
      <c r="B9626" s="42" t="n">
        <f aca="false">1+$F$5*$F$4*(1+$F$6)^A9626-(1+$F$5)^A9626</f>
        <v>2.15124419728718</v>
      </c>
      <c r="C9626" s="43" t="n">
        <f aca="false">IF(AND(B9626&gt;=0,B9625&lt;0),1,0)</f>
        <v>0</v>
      </c>
    </row>
    <row r="9627" customFormat="false" ht="12.8" hidden="false" customHeight="false" outlineLevel="0" collapsed="false">
      <c r="A9627" s="8" t="n">
        <f aca="false">A9626-0.01</f>
        <v>3.76999999998571</v>
      </c>
      <c r="B9627" s="42" t="n">
        <f aca="false">1+$F$5*$F$4*(1+$F$6)^A9627-(1+$F$5)^A9627</f>
        <v>2.15258421632118</v>
      </c>
      <c r="C9627" s="43" t="n">
        <f aca="false">IF(AND(B9627&gt;=0,B9626&lt;0),1,0)</f>
        <v>0</v>
      </c>
    </row>
    <row r="9628" customFormat="false" ht="12.8" hidden="false" customHeight="false" outlineLevel="0" collapsed="false">
      <c r="A9628" s="8" t="n">
        <f aca="false">A9627-0.01</f>
        <v>3.75999999998571</v>
      </c>
      <c r="B9628" s="42" t="n">
        <f aca="false">1+$F$5*$F$4*(1+$F$6)^A9628-(1+$F$5)^A9628</f>
        <v>2.15392192876545</v>
      </c>
      <c r="C9628" s="43" t="n">
        <f aca="false">IF(AND(B9628&gt;=0,B9627&lt;0),1,0)</f>
        <v>0</v>
      </c>
    </row>
    <row r="9629" customFormat="false" ht="12.8" hidden="false" customHeight="false" outlineLevel="0" collapsed="false">
      <c r="A9629" s="8" t="n">
        <f aca="false">A9628-0.01</f>
        <v>3.74999999998571</v>
      </c>
      <c r="B9629" s="42" t="n">
        <f aca="false">1+$F$5*$F$4*(1+$F$6)^A9629-(1+$F$5)^A9629</f>
        <v>2.15525733762993</v>
      </c>
      <c r="C9629" s="43" t="n">
        <f aca="false">IF(AND(B9629&gt;=0,B9628&lt;0),1,0)</f>
        <v>0</v>
      </c>
    </row>
    <row r="9630" customFormat="false" ht="12.8" hidden="false" customHeight="false" outlineLevel="0" collapsed="false">
      <c r="A9630" s="8" t="n">
        <f aca="false">A9629-0.01</f>
        <v>3.73999999998571</v>
      </c>
      <c r="B9630" s="42" t="n">
        <f aca="false">1+$F$5*$F$4*(1+$F$6)^A9630-(1+$F$5)^A9630</f>
        <v>2.15659044592082</v>
      </c>
      <c r="C9630" s="43" t="n">
        <f aca="false">IF(AND(B9630&gt;=0,B9629&lt;0),1,0)</f>
        <v>0</v>
      </c>
    </row>
    <row r="9631" customFormat="false" ht="12.8" hidden="false" customHeight="false" outlineLevel="0" collapsed="false">
      <c r="A9631" s="8" t="n">
        <f aca="false">A9630-0.01</f>
        <v>3.72999999998571</v>
      </c>
      <c r="B9631" s="42" t="n">
        <f aca="false">1+$F$5*$F$4*(1+$F$6)^A9631-(1+$F$5)^A9631</f>
        <v>2.15792125664055</v>
      </c>
      <c r="C9631" s="43" t="n">
        <f aca="false">IF(AND(B9631&gt;=0,B9630&lt;0),1,0)</f>
        <v>0</v>
      </c>
    </row>
    <row r="9632" customFormat="false" ht="12.8" hidden="false" customHeight="false" outlineLevel="0" collapsed="false">
      <c r="A9632" s="8" t="n">
        <f aca="false">A9631-0.01</f>
        <v>3.71999999998572</v>
      </c>
      <c r="B9632" s="42" t="n">
        <f aca="false">1+$F$5*$F$4*(1+$F$6)^A9632-(1+$F$5)^A9632</f>
        <v>2.15924977278779</v>
      </c>
      <c r="C9632" s="43" t="n">
        <f aca="false">IF(AND(B9632&gt;=0,B9631&lt;0),1,0)</f>
        <v>0</v>
      </c>
    </row>
    <row r="9633" customFormat="false" ht="12.8" hidden="false" customHeight="false" outlineLevel="0" collapsed="false">
      <c r="A9633" s="8" t="n">
        <f aca="false">A9632-0.01</f>
        <v>3.70999999998572</v>
      </c>
      <c r="B9633" s="42" t="n">
        <f aca="false">1+$F$5*$F$4*(1+$F$6)^A9633-(1+$F$5)^A9633</f>
        <v>2.16057599735747</v>
      </c>
      <c r="C9633" s="43" t="n">
        <f aca="false">IF(AND(B9633&gt;=0,B9632&lt;0),1,0)</f>
        <v>0</v>
      </c>
    </row>
    <row r="9634" customFormat="false" ht="12.8" hidden="false" customHeight="false" outlineLevel="0" collapsed="false">
      <c r="A9634" s="8" t="n">
        <f aca="false">A9633-0.01</f>
        <v>3.69999999998572</v>
      </c>
      <c r="B9634" s="42" t="n">
        <f aca="false">1+$F$5*$F$4*(1+$F$6)^A9634-(1+$F$5)^A9634</f>
        <v>2.16189993334075</v>
      </c>
      <c r="C9634" s="43" t="n">
        <f aca="false">IF(AND(B9634&gt;=0,B9633&lt;0),1,0)</f>
        <v>0</v>
      </c>
    </row>
    <row r="9635" customFormat="false" ht="12.8" hidden="false" customHeight="false" outlineLevel="0" collapsed="false">
      <c r="A9635" s="8" t="n">
        <f aca="false">A9634-0.01</f>
        <v>3.68999999998572</v>
      </c>
      <c r="B9635" s="42" t="n">
        <f aca="false">1+$F$5*$F$4*(1+$F$6)^A9635-(1+$F$5)^A9635</f>
        <v>2.16322158372507</v>
      </c>
      <c r="C9635" s="43" t="n">
        <f aca="false">IF(AND(B9635&gt;=0,B9634&lt;0),1,0)</f>
        <v>0</v>
      </c>
    </row>
    <row r="9636" customFormat="false" ht="12.8" hidden="false" customHeight="false" outlineLevel="0" collapsed="false">
      <c r="A9636" s="8" t="n">
        <f aca="false">A9635-0.01</f>
        <v>3.67999999998572</v>
      </c>
      <c r="B9636" s="42" t="n">
        <f aca="false">1+$F$5*$F$4*(1+$F$6)^A9636-(1+$F$5)^A9636</f>
        <v>2.16454095149412</v>
      </c>
      <c r="C9636" s="43" t="n">
        <f aca="false">IF(AND(B9636&gt;=0,B9635&lt;0),1,0)</f>
        <v>0</v>
      </c>
    </row>
    <row r="9637" customFormat="false" ht="12.8" hidden="false" customHeight="false" outlineLevel="0" collapsed="false">
      <c r="A9637" s="8" t="n">
        <f aca="false">A9636-0.01</f>
        <v>3.66999999998572</v>
      </c>
      <c r="B9637" s="42" t="n">
        <f aca="false">1+$F$5*$F$4*(1+$F$6)^A9637-(1+$F$5)^A9637</f>
        <v>2.16585803962786</v>
      </c>
      <c r="C9637" s="43" t="n">
        <f aca="false">IF(AND(B9637&gt;=0,B9636&lt;0),1,0)</f>
        <v>0</v>
      </c>
    </row>
    <row r="9638" customFormat="false" ht="12.8" hidden="false" customHeight="false" outlineLevel="0" collapsed="false">
      <c r="A9638" s="8" t="n">
        <f aca="false">A9637-0.01</f>
        <v>3.65999999998572</v>
      </c>
      <c r="B9638" s="42" t="n">
        <f aca="false">1+$F$5*$F$4*(1+$F$6)^A9638-(1+$F$5)^A9638</f>
        <v>2.1671728511025</v>
      </c>
      <c r="C9638" s="43" t="n">
        <f aca="false">IF(AND(B9638&gt;=0,B9637&lt;0),1,0)</f>
        <v>0</v>
      </c>
    </row>
    <row r="9639" customFormat="false" ht="12.8" hidden="false" customHeight="false" outlineLevel="0" collapsed="false">
      <c r="A9639" s="8" t="n">
        <f aca="false">A9638-0.01</f>
        <v>3.64999999998572</v>
      </c>
      <c r="B9639" s="42" t="n">
        <f aca="false">1+$F$5*$F$4*(1+$F$6)^A9639-(1+$F$5)^A9639</f>
        <v>2.16848538889057</v>
      </c>
      <c r="C9639" s="43" t="n">
        <f aca="false">IF(AND(B9639&gt;=0,B9638&lt;0),1,0)</f>
        <v>0</v>
      </c>
    </row>
    <row r="9640" customFormat="false" ht="12.8" hidden="false" customHeight="false" outlineLevel="0" collapsed="false">
      <c r="A9640" s="8" t="n">
        <f aca="false">A9639-0.01</f>
        <v>3.63999999998572</v>
      </c>
      <c r="B9640" s="42" t="n">
        <f aca="false">1+$F$5*$F$4*(1+$F$6)^A9640-(1+$F$5)^A9640</f>
        <v>2.16979565596084</v>
      </c>
      <c r="C9640" s="43" t="n">
        <f aca="false">IF(AND(B9640&gt;=0,B9639&lt;0),1,0)</f>
        <v>0</v>
      </c>
    </row>
    <row r="9641" customFormat="false" ht="12.8" hidden="false" customHeight="false" outlineLevel="0" collapsed="false">
      <c r="A9641" s="8" t="n">
        <f aca="false">A9640-0.01</f>
        <v>3.62999999998572</v>
      </c>
      <c r="B9641" s="42" t="n">
        <f aca="false">1+$F$5*$F$4*(1+$F$6)^A9641-(1+$F$5)^A9641</f>
        <v>2.17110365527837</v>
      </c>
      <c r="C9641" s="43" t="n">
        <f aca="false">IF(AND(B9641&gt;=0,B9640&lt;0),1,0)</f>
        <v>0</v>
      </c>
    </row>
    <row r="9642" customFormat="false" ht="12.8" hidden="false" customHeight="false" outlineLevel="0" collapsed="false">
      <c r="A9642" s="8" t="n">
        <f aca="false">A9641-0.01</f>
        <v>3.61999999998572</v>
      </c>
      <c r="B9642" s="42" t="n">
        <f aca="false">1+$F$5*$F$4*(1+$F$6)^A9642-(1+$F$5)^A9642</f>
        <v>2.17240938980453</v>
      </c>
      <c r="C9642" s="43" t="n">
        <f aca="false">IF(AND(B9642&gt;=0,B9641&lt;0),1,0)</f>
        <v>0</v>
      </c>
    </row>
    <row r="9643" customFormat="false" ht="12.8" hidden="false" customHeight="false" outlineLevel="0" collapsed="false">
      <c r="A9643" s="8" t="n">
        <f aca="false">A9642-0.01</f>
        <v>3.60999999998572</v>
      </c>
      <c r="B9643" s="42" t="n">
        <f aca="false">1+$F$5*$F$4*(1+$F$6)^A9643-(1+$F$5)^A9643</f>
        <v>2.17371286249697</v>
      </c>
      <c r="C9643" s="43" t="n">
        <f aca="false">IF(AND(B9643&gt;=0,B9642&lt;0),1,0)</f>
        <v>0</v>
      </c>
    </row>
    <row r="9644" customFormat="false" ht="12.8" hidden="false" customHeight="false" outlineLevel="0" collapsed="false">
      <c r="A9644" s="8" t="n">
        <f aca="false">A9643-0.01</f>
        <v>3.59999999998572</v>
      </c>
      <c r="B9644" s="42" t="n">
        <f aca="false">1+$F$5*$F$4*(1+$F$6)^A9644-(1+$F$5)^A9644</f>
        <v>2.17501407630963</v>
      </c>
      <c r="C9644" s="43" t="n">
        <f aca="false">IF(AND(B9644&gt;=0,B9643&lt;0),1,0)</f>
        <v>0</v>
      </c>
    </row>
    <row r="9645" customFormat="false" ht="12.8" hidden="false" customHeight="false" outlineLevel="0" collapsed="false">
      <c r="A9645" s="8" t="n">
        <f aca="false">A9644-0.01</f>
        <v>3.58999999998572</v>
      </c>
      <c r="B9645" s="42" t="n">
        <f aca="false">1+$F$5*$F$4*(1+$F$6)^A9645-(1+$F$5)^A9645</f>
        <v>2.17631303419278</v>
      </c>
      <c r="C9645" s="43" t="n">
        <f aca="false">IF(AND(B9645&gt;=0,B9644&lt;0),1,0)</f>
        <v>0</v>
      </c>
    </row>
    <row r="9646" customFormat="false" ht="12.8" hidden="false" customHeight="false" outlineLevel="0" collapsed="false">
      <c r="A9646" s="8" t="n">
        <f aca="false">A9645-0.01</f>
        <v>3.57999999998572</v>
      </c>
      <c r="B9646" s="42" t="n">
        <f aca="false">1+$F$5*$F$4*(1+$F$6)^A9646-(1+$F$5)^A9646</f>
        <v>2.17760973909297</v>
      </c>
      <c r="C9646" s="43" t="n">
        <f aca="false">IF(AND(B9646&gt;=0,B9645&lt;0),1,0)</f>
        <v>0</v>
      </c>
    </row>
    <row r="9647" customFormat="false" ht="12.8" hidden="false" customHeight="false" outlineLevel="0" collapsed="false">
      <c r="A9647" s="8" t="n">
        <f aca="false">A9646-0.01</f>
        <v>3.56999999998572</v>
      </c>
      <c r="B9647" s="42" t="n">
        <f aca="false">1+$F$5*$F$4*(1+$F$6)^A9647-(1+$F$5)^A9647</f>
        <v>2.17890419395307</v>
      </c>
      <c r="C9647" s="43" t="n">
        <f aca="false">IF(AND(B9647&gt;=0,B9646&lt;0),1,0)</f>
        <v>0</v>
      </c>
    </row>
    <row r="9648" customFormat="false" ht="12.8" hidden="false" customHeight="false" outlineLevel="0" collapsed="false">
      <c r="A9648" s="8" t="n">
        <f aca="false">A9647-0.01</f>
        <v>3.55999999998572</v>
      </c>
      <c r="B9648" s="42" t="n">
        <f aca="false">1+$F$5*$F$4*(1+$F$6)^A9648-(1+$F$5)^A9648</f>
        <v>2.18019640171228</v>
      </c>
      <c r="C9648" s="43" t="n">
        <f aca="false">IF(AND(B9648&gt;=0,B9647&lt;0),1,0)</f>
        <v>0</v>
      </c>
    </row>
    <row r="9649" customFormat="false" ht="12.8" hidden="false" customHeight="false" outlineLevel="0" collapsed="false">
      <c r="A9649" s="8" t="n">
        <f aca="false">A9648-0.01</f>
        <v>3.54999999998572</v>
      </c>
      <c r="B9649" s="42" t="n">
        <f aca="false">1+$F$5*$F$4*(1+$F$6)^A9649-(1+$F$5)^A9649</f>
        <v>2.1814863653061</v>
      </c>
      <c r="C9649" s="43" t="n">
        <f aca="false">IF(AND(B9649&gt;=0,B9648&lt;0),1,0)</f>
        <v>0</v>
      </c>
    </row>
    <row r="9650" customFormat="false" ht="12.8" hidden="false" customHeight="false" outlineLevel="0" collapsed="false">
      <c r="A9650" s="8" t="n">
        <f aca="false">A9649-0.01</f>
        <v>3.53999999998572</v>
      </c>
      <c r="B9650" s="42" t="n">
        <f aca="false">1+$F$5*$F$4*(1+$F$6)^A9650-(1+$F$5)^A9650</f>
        <v>2.18277408766637</v>
      </c>
      <c r="C9650" s="43" t="n">
        <f aca="false">IF(AND(B9650&gt;=0,B9649&lt;0),1,0)</f>
        <v>0</v>
      </c>
    </row>
    <row r="9651" customFormat="false" ht="12.8" hidden="false" customHeight="false" outlineLevel="0" collapsed="false">
      <c r="A9651" s="8" t="n">
        <f aca="false">A9650-0.01</f>
        <v>3.52999999998572</v>
      </c>
      <c r="B9651" s="42" t="n">
        <f aca="false">1+$F$5*$F$4*(1+$F$6)^A9651-(1+$F$5)^A9651</f>
        <v>2.18405957172126</v>
      </c>
      <c r="C9651" s="43" t="n">
        <f aca="false">IF(AND(B9651&gt;=0,B9650&lt;0),1,0)</f>
        <v>0</v>
      </c>
    </row>
    <row r="9652" customFormat="false" ht="12.8" hidden="false" customHeight="false" outlineLevel="0" collapsed="false">
      <c r="A9652" s="8" t="n">
        <f aca="false">A9651-0.01</f>
        <v>3.51999999998572</v>
      </c>
      <c r="B9652" s="42" t="n">
        <f aca="false">1+$F$5*$F$4*(1+$F$6)^A9652-(1+$F$5)^A9652</f>
        <v>2.18534282039527</v>
      </c>
      <c r="C9652" s="43" t="n">
        <f aca="false">IF(AND(B9652&gt;=0,B9651&lt;0),1,0)</f>
        <v>0</v>
      </c>
    </row>
    <row r="9653" customFormat="false" ht="12.8" hidden="false" customHeight="false" outlineLevel="0" collapsed="false">
      <c r="A9653" s="8" t="n">
        <f aca="false">A9652-0.01</f>
        <v>3.50999999998572</v>
      </c>
      <c r="B9653" s="42" t="n">
        <f aca="false">1+$F$5*$F$4*(1+$F$6)^A9653-(1+$F$5)^A9653</f>
        <v>2.18662383660924</v>
      </c>
      <c r="C9653" s="43" t="n">
        <f aca="false">IF(AND(B9653&gt;=0,B9652&lt;0),1,0)</f>
        <v>0</v>
      </c>
    </row>
    <row r="9654" customFormat="false" ht="12.8" hidden="false" customHeight="false" outlineLevel="0" collapsed="false">
      <c r="A9654" s="8" t="n">
        <f aca="false">A9653-0.01</f>
        <v>3.49999999998572</v>
      </c>
      <c r="B9654" s="42" t="n">
        <f aca="false">1+$F$5*$F$4*(1+$F$6)^A9654-(1+$F$5)^A9654</f>
        <v>2.18790262328037</v>
      </c>
      <c r="C9654" s="43" t="n">
        <f aca="false">IF(AND(B9654&gt;=0,B9653&lt;0),1,0)</f>
        <v>0</v>
      </c>
    </row>
    <row r="9655" customFormat="false" ht="12.8" hidden="false" customHeight="false" outlineLevel="0" collapsed="false">
      <c r="A9655" s="8" t="n">
        <f aca="false">A9654-0.01</f>
        <v>3.48999999998572</v>
      </c>
      <c r="B9655" s="42" t="n">
        <f aca="false">1+$F$5*$F$4*(1+$F$6)^A9655-(1+$F$5)^A9655</f>
        <v>2.18917918332218</v>
      </c>
      <c r="C9655" s="43" t="n">
        <f aca="false">IF(AND(B9655&gt;=0,B9654&lt;0),1,0)</f>
        <v>0</v>
      </c>
    </row>
    <row r="9656" customFormat="false" ht="12.8" hidden="false" customHeight="false" outlineLevel="0" collapsed="false">
      <c r="A9656" s="8" t="n">
        <f aca="false">A9655-0.01</f>
        <v>3.47999999998572</v>
      </c>
      <c r="B9656" s="42" t="n">
        <f aca="false">1+$F$5*$F$4*(1+$F$6)^A9656-(1+$F$5)^A9656</f>
        <v>2.19045351964456</v>
      </c>
      <c r="C9656" s="43" t="n">
        <f aca="false">IF(AND(B9656&gt;=0,B9655&lt;0),1,0)</f>
        <v>0</v>
      </c>
    </row>
    <row r="9657" customFormat="false" ht="12.8" hidden="false" customHeight="false" outlineLevel="0" collapsed="false">
      <c r="A9657" s="8" t="n">
        <f aca="false">A9656-0.01</f>
        <v>3.46999999998572</v>
      </c>
      <c r="B9657" s="42" t="n">
        <f aca="false">1+$F$5*$F$4*(1+$F$6)^A9657-(1+$F$5)^A9657</f>
        <v>2.19172563515377</v>
      </c>
      <c r="C9657" s="43" t="n">
        <f aca="false">IF(AND(B9657&gt;=0,B9656&lt;0),1,0)</f>
        <v>0</v>
      </c>
    </row>
    <row r="9658" customFormat="false" ht="12.8" hidden="false" customHeight="false" outlineLevel="0" collapsed="false">
      <c r="A9658" s="8" t="n">
        <f aca="false">A9657-0.01</f>
        <v>3.45999999998572</v>
      </c>
      <c r="B9658" s="42" t="n">
        <f aca="false">1+$F$5*$F$4*(1+$F$6)^A9658-(1+$F$5)^A9658</f>
        <v>2.1929955327524</v>
      </c>
      <c r="C9658" s="43" t="n">
        <f aca="false">IF(AND(B9658&gt;=0,B9657&lt;0),1,0)</f>
        <v>0</v>
      </c>
    </row>
    <row r="9659" customFormat="false" ht="12.8" hidden="false" customHeight="false" outlineLevel="0" collapsed="false">
      <c r="A9659" s="8" t="n">
        <f aca="false">A9658-0.01</f>
        <v>3.44999999998572</v>
      </c>
      <c r="B9659" s="42" t="n">
        <f aca="false">1+$F$5*$F$4*(1+$F$6)^A9659-(1+$F$5)^A9659</f>
        <v>2.19426321533944</v>
      </c>
      <c r="C9659" s="43" t="n">
        <f aca="false">IF(AND(B9659&gt;=0,B9658&lt;0),1,0)</f>
        <v>0</v>
      </c>
    </row>
    <row r="9660" customFormat="false" ht="12.8" hidden="false" customHeight="false" outlineLevel="0" collapsed="false">
      <c r="A9660" s="8" t="n">
        <f aca="false">A9659-0.01</f>
        <v>3.43999999998572</v>
      </c>
      <c r="B9660" s="42" t="n">
        <f aca="false">1+$F$5*$F$4*(1+$F$6)^A9660-(1+$F$5)^A9660</f>
        <v>2.19552868581022</v>
      </c>
      <c r="C9660" s="43" t="n">
        <f aca="false">IF(AND(B9660&gt;=0,B9659&lt;0),1,0)</f>
        <v>0</v>
      </c>
    </row>
    <row r="9661" customFormat="false" ht="12.8" hidden="false" customHeight="false" outlineLevel="0" collapsed="false">
      <c r="A9661" s="8" t="n">
        <f aca="false">A9660-0.01</f>
        <v>3.42999999998572</v>
      </c>
      <c r="B9661" s="42" t="n">
        <f aca="false">1+$F$5*$F$4*(1+$F$6)^A9661-(1+$F$5)^A9661</f>
        <v>2.19679194705648</v>
      </c>
      <c r="C9661" s="43" t="n">
        <f aca="false">IF(AND(B9661&gt;=0,B9660&lt;0),1,0)</f>
        <v>0</v>
      </c>
    </row>
    <row r="9662" customFormat="false" ht="12.8" hidden="false" customHeight="false" outlineLevel="0" collapsed="false">
      <c r="A9662" s="8" t="n">
        <f aca="false">A9661-0.01</f>
        <v>3.41999999998572</v>
      </c>
      <c r="B9662" s="42" t="n">
        <f aca="false">1+$F$5*$F$4*(1+$F$6)^A9662-(1+$F$5)^A9662</f>
        <v>2.19805300196631</v>
      </c>
      <c r="C9662" s="43" t="n">
        <f aca="false">IF(AND(B9662&gt;=0,B9661&lt;0),1,0)</f>
        <v>0</v>
      </c>
    </row>
    <row r="9663" customFormat="false" ht="12.8" hidden="false" customHeight="false" outlineLevel="0" collapsed="false">
      <c r="A9663" s="8" t="n">
        <f aca="false">A9662-0.01</f>
        <v>3.40999999998572</v>
      </c>
      <c r="B9663" s="42" t="n">
        <f aca="false">1+$F$5*$F$4*(1+$F$6)^A9663-(1+$F$5)^A9663</f>
        <v>2.19931185342421</v>
      </c>
      <c r="C9663" s="43" t="n">
        <f aca="false">IF(AND(B9663&gt;=0,B9662&lt;0),1,0)</f>
        <v>0</v>
      </c>
    </row>
    <row r="9664" customFormat="false" ht="12.8" hidden="false" customHeight="false" outlineLevel="0" collapsed="false">
      <c r="A9664" s="8" t="n">
        <f aca="false">A9663-0.01</f>
        <v>3.39999999998572</v>
      </c>
      <c r="B9664" s="42" t="n">
        <f aca="false">1+$F$5*$F$4*(1+$F$6)^A9664-(1+$F$5)^A9664</f>
        <v>2.20056850431104</v>
      </c>
      <c r="C9664" s="43" t="n">
        <f aca="false">IF(AND(B9664&gt;=0,B9663&lt;0),1,0)</f>
        <v>0</v>
      </c>
    </row>
    <row r="9665" customFormat="false" ht="12.8" hidden="false" customHeight="false" outlineLevel="0" collapsed="false">
      <c r="A9665" s="8" t="n">
        <f aca="false">A9664-0.01</f>
        <v>3.38999999998572</v>
      </c>
      <c r="B9665" s="42" t="n">
        <f aca="false">1+$F$5*$F$4*(1+$F$6)^A9665-(1+$F$5)^A9665</f>
        <v>2.20182295750409</v>
      </c>
      <c r="C9665" s="43" t="n">
        <f aca="false">IF(AND(B9665&gt;=0,B9664&lt;0),1,0)</f>
        <v>0</v>
      </c>
    </row>
    <row r="9666" customFormat="false" ht="12.8" hidden="false" customHeight="false" outlineLevel="0" collapsed="false">
      <c r="A9666" s="8" t="n">
        <f aca="false">A9665-0.01</f>
        <v>3.37999999998572</v>
      </c>
      <c r="B9666" s="42" t="n">
        <f aca="false">1+$F$5*$F$4*(1+$F$6)^A9666-(1+$F$5)^A9666</f>
        <v>2.20307521587701</v>
      </c>
      <c r="C9666" s="43" t="n">
        <f aca="false">IF(AND(B9666&gt;=0,B9665&lt;0),1,0)</f>
        <v>0</v>
      </c>
    </row>
    <row r="9667" customFormat="false" ht="12.8" hidden="false" customHeight="false" outlineLevel="0" collapsed="false">
      <c r="A9667" s="8" t="n">
        <f aca="false">A9666-0.01</f>
        <v>3.36999999998572</v>
      </c>
      <c r="B9667" s="42" t="n">
        <f aca="false">1+$F$5*$F$4*(1+$F$6)^A9667-(1+$F$5)^A9667</f>
        <v>2.20432528229989</v>
      </c>
      <c r="C9667" s="43" t="n">
        <f aca="false">IF(AND(B9667&gt;=0,B9666&lt;0),1,0)</f>
        <v>0</v>
      </c>
    </row>
    <row r="9668" customFormat="false" ht="12.8" hidden="false" customHeight="false" outlineLevel="0" collapsed="false">
      <c r="A9668" s="8" t="n">
        <f aca="false">A9667-0.01</f>
        <v>3.35999999998572</v>
      </c>
      <c r="B9668" s="42" t="n">
        <f aca="false">1+$F$5*$F$4*(1+$F$6)^A9668-(1+$F$5)^A9668</f>
        <v>2.2055731596392</v>
      </c>
      <c r="C9668" s="43" t="n">
        <f aca="false">IF(AND(B9668&gt;=0,B9667&lt;0),1,0)</f>
        <v>0</v>
      </c>
    </row>
    <row r="9669" customFormat="false" ht="12.8" hidden="false" customHeight="false" outlineLevel="0" collapsed="false">
      <c r="A9669" s="8" t="n">
        <f aca="false">A9668-0.01</f>
        <v>3.34999999998572</v>
      </c>
      <c r="B9669" s="42" t="n">
        <f aca="false">1+$F$5*$F$4*(1+$F$6)^A9669-(1+$F$5)^A9669</f>
        <v>2.20681885075783</v>
      </c>
      <c r="C9669" s="43" t="n">
        <f aca="false">IF(AND(B9669&gt;=0,B9668&lt;0),1,0)</f>
        <v>0</v>
      </c>
    </row>
    <row r="9670" customFormat="false" ht="12.8" hidden="false" customHeight="false" outlineLevel="0" collapsed="false">
      <c r="A9670" s="8" t="n">
        <f aca="false">A9669-0.01</f>
        <v>3.33999999998572</v>
      </c>
      <c r="B9670" s="42" t="n">
        <f aca="false">1+$F$5*$F$4*(1+$F$6)^A9670-(1+$F$5)^A9670</f>
        <v>2.20806235851509</v>
      </c>
      <c r="C9670" s="43" t="n">
        <f aca="false">IF(AND(B9670&gt;=0,B9669&lt;0),1,0)</f>
        <v>0</v>
      </c>
    </row>
    <row r="9671" customFormat="false" ht="12.8" hidden="false" customHeight="false" outlineLevel="0" collapsed="false">
      <c r="A9671" s="8" t="n">
        <f aca="false">A9670-0.01</f>
        <v>3.32999999998572</v>
      </c>
      <c r="B9671" s="42" t="n">
        <f aca="false">1+$F$5*$F$4*(1+$F$6)^A9671-(1+$F$5)^A9671</f>
        <v>2.2093036857667</v>
      </c>
      <c r="C9671" s="43" t="n">
        <f aca="false">IF(AND(B9671&gt;=0,B9670&lt;0),1,0)</f>
        <v>0</v>
      </c>
    </row>
    <row r="9672" customFormat="false" ht="12.8" hidden="false" customHeight="false" outlineLevel="0" collapsed="false">
      <c r="A9672" s="8" t="n">
        <f aca="false">A9671-0.01</f>
        <v>3.31999999998572</v>
      </c>
      <c r="B9672" s="42" t="n">
        <f aca="false">1+$F$5*$F$4*(1+$F$6)^A9672-(1+$F$5)^A9672</f>
        <v>2.21054283536482</v>
      </c>
      <c r="C9672" s="43" t="n">
        <f aca="false">IF(AND(B9672&gt;=0,B9671&lt;0),1,0)</f>
        <v>0</v>
      </c>
    </row>
    <row r="9673" customFormat="false" ht="12.8" hidden="false" customHeight="false" outlineLevel="0" collapsed="false">
      <c r="A9673" s="8" t="n">
        <f aca="false">A9672-0.01</f>
        <v>3.30999999998572</v>
      </c>
      <c r="B9673" s="42" t="n">
        <f aca="false">1+$F$5*$F$4*(1+$F$6)^A9673-(1+$F$5)^A9673</f>
        <v>2.21177981015804</v>
      </c>
      <c r="C9673" s="43" t="n">
        <f aca="false">IF(AND(B9673&gt;=0,B9672&lt;0),1,0)</f>
        <v>0</v>
      </c>
    </row>
    <row r="9674" customFormat="false" ht="12.8" hidden="false" customHeight="false" outlineLevel="0" collapsed="false">
      <c r="A9674" s="8" t="n">
        <f aca="false">A9673-0.01</f>
        <v>3.29999999998572</v>
      </c>
      <c r="B9674" s="42" t="n">
        <f aca="false">1+$F$5*$F$4*(1+$F$6)^A9674-(1+$F$5)^A9674</f>
        <v>2.21301461299136</v>
      </c>
      <c r="C9674" s="43" t="n">
        <f aca="false">IF(AND(B9674&gt;=0,B9673&lt;0),1,0)</f>
        <v>0</v>
      </c>
    </row>
    <row r="9675" customFormat="false" ht="12.8" hidden="false" customHeight="false" outlineLevel="0" collapsed="false">
      <c r="A9675" s="8" t="n">
        <f aca="false">A9674-0.01</f>
        <v>3.28999999998572</v>
      </c>
      <c r="B9675" s="42" t="n">
        <f aca="false">1+$F$5*$F$4*(1+$F$6)^A9675-(1+$F$5)^A9675</f>
        <v>2.21424724670623</v>
      </c>
      <c r="C9675" s="43" t="n">
        <f aca="false">IF(AND(B9675&gt;=0,B9674&lt;0),1,0)</f>
        <v>0</v>
      </c>
    </row>
    <row r="9676" customFormat="false" ht="12.8" hidden="false" customHeight="false" outlineLevel="0" collapsed="false">
      <c r="A9676" s="8" t="n">
        <f aca="false">A9675-0.01</f>
        <v>3.27999999998572</v>
      </c>
      <c r="B9676" s="42" t="n">
        <f aca="false">1+$F$5*$F$4*(1+$F$6)^A9676-(1+$F$5)^A9676</f>
        <v>2.21547771414057</v>
      </c>
      <c r="C9676" s="43" t="n">
        <f aca="false">IF(AND(B9676&gt;=0,B9675&lt;0),1,0)</f>
        <v>0</v>
      </c>
    </row>
    <row r="9677" customFormat="false" ht="12.8" hidden="false" customHeight="false" outlineLevel="0" collapsed="false">
      <c r="A9677" s="8" t="n">
        <f aca="false">A9676-0.01</f>
        <v>3.26999999998572</v>
      </c>
      <c r="B9677" s="42" t="n">
        <f aca="false">1+$F$5*$F$4*(1+$F$6)^A9677-(1+$F$5)^A9677</f>
        <v>2.21670601812871</v>
      </c>
      <c r="C9677" s="43" t="n">
        <f aca="false">IF(AND(B9677&gt;=0,B9676&lt;0),1,0)</f>
        <v>0</v>
      </c>
    </row>
    <row r="9678" customFormat="false" ht="12.8" hidden="false" customHeight="false" outlineLevel="0" collapsed="false">
      <c r="A9678" s="8" t="n">
        <f aca="false">A9677-0.01</f>
        <v>3.25999999998572</v>
      </c>
      <c r="B9678" s="42" t="n">
        <f aca="false">1+$F$5*$F$4*(1+$F$6)^A9678-(1+$F$5)^A9678</f>
        <v>2.21793216150145</v>
      </c>
      <c r="C9678" s="43" t="n">
        <f aca="false">IF(AND(B9678&gt;=0,B9677&lt;0),1,0)</f>
        <v>0</v>
      </c>
    </row>
    <row r="9679" customFormat="false" ht="12.8" hidden="false" customHeight="false" outlineLevel="0" collapsed="false">
      <c r="A9679" s="8" t="n">
        <f aca="false">A9678-0.01</f>
        <v>3.24999999998573</v>
      </c>
      <c r="B9679" s="42" t="n">
        <f aca="false">1+$F$5*$F$4*(1+$F$6)^A9679-(1+$F$5)^A9679</f>
        <v>2.21915614708604</v>
      </c>
      <c r="C9679" s="43" t="n">
        <f aca="false">IF(AND(B9679&gt;=0,B9678&lt;0),1,0)</f>
        <v>0</v>
      </c>
    </row>
    <row r="9680" customFormat="false" ht="12.8" hidden="false" customHeight="false" outlineLevel="0" collapsed="false">
      <c r="A9680" s="8" t="n">
        <f aca="false">A9679-0.01</f>
        <v>3.23999999998573</v>
      </c>
      <c r="B9680" s="42" t="n">
        <f aca="false">1+$F$5*$F$4*(1+$F$6)^A9680-(1+$F$5)^A9680</f>
        <v>2.22037797770619</v>
      </c>
      <c r="C9680" s="43" t="n">
        <f aca="false">IF(AND(B9680&gt;=0,B9679&lt;0),1,0)</f>
        <v>0</v>
      </c>
    </row>
    <row r="9681" customFormat="false" ht="12.8" hidden="false" customHeight="false" outlineLevel="0" collapsed="false">
      <c r="A9681" s="8" t="n">
        <f aca="false">A9680-0.01</f>
        <v>3.22999999998573</v>
      </c>
      <c r="B9681" s="42" t="n">
        <f aca="false">1+$F$5*$F$4*(1+$F$6)^A9681-(1+$F$5)^A9681</f>
        <v>2.22159765618208</v>
      </c>
      <c r="C9681" s="43" t="n">
        <f aca="false">IF(AND(B9681&gt;=0,B9680&lt;0),1,0)</f>
        <v>0</v>
      </c>
    </row>
    <row r="9682" customFormat="false" ht="12.8" hidden="false" customHeight="false" outlineLevel="0" collapsed="false">
      <c r="A9682" s="8" t="n">
        <f aca="false">A9681-0.01</f>
        <v>3.21999999998573</v>
      </c>
      <c r="B9682" s="42" t="n">
        <f aca="false">1+$F$5*$F$4*(1+$F$6)^A9682-(1+$F$5)^A9682</f>
        <v>2.22281518533035</v>
      </c>
      <c r="C9682" s="43" t="n">
        <f aca="false">IF(AND(B9682&gt;=0,B9681&lt;0),1,0)</f>
        <v>0</v>
      </c>
    </row>
    <row r="9683" customFormat="false" ht="12.8" hidden="false" customHeight="false" outlineLevel="0" collapsed="false">
      <c r="A9683" s="8" t="n">
        <f aca="false">A9682-0.01</f>
        <v>3.20999999998573</v>
      </c>
      <c r="B9683" s="42" t="n">
        <f aca="false">1+$F$5*$F$4*(1+$F$6)^A9683-(1+$F$5)^A9683</f>
        <v>2.22403056796413</v>
      </c>
      <c r="C9683" s="43" t="n">
        <f aca="false">IF(AND(B9683&gt;=0,B9682&lt;0),1,0)</f>
        <v>0</v>
      </c>
    </row>
    <row r="9684" customFormat="false" ht="12.8" hidden="false" customHeight="false" outlineLevel="0" collapsed="false">
      <c r="A9684" s="8" t="n">
        <f aca="false">A9683-0.01</f>
        <v>3.19999999998573</v>
      </c>
      <c r="B9684" s="42" t="n">
        <f aca="false">1+$F$5*$F$4*(1+$F$6)^A9684-(1+$F$5)^A9684</f>
        <v>2.22524380689301</v>
      </c>
      <c r="C9684" s="43" t="n">
        <f aca="false">IF(AND(B9684&gt;=0,B9683&lt;0),1,0)</f>
        <v>0</v>
      </c>
    </row>
    <row r="9685" customFormat="false" ht="12.8" hidden="false" customHeight="false" outlineLevel="0" collapsed="false">
      <c r="A9685" s="8" t="n">
        <f aca="false">A9684-0.01</f>
        <v>3.18999999998573</v>
      </c>
      <c r="B9685" s="42" t="n">
        <f aca="false">1+$F$5*$F$4*(1+$F$6)^A9685-(1+$F$5)^A9685</f>
        <v>2.22645490492308</v>
      </c>
      <c r="C9685" s="43" t="n">
        <f aca="false">IF(AND(B9685&gt;=0,B9684&lt;0),1,0)</f>
        <v>0</v>
      </c>
    </row>
    <row r="9686" customFormat="false" ht="12.8" hidden="false" customHeight="false" outlineLevel="0" collapsed="false">
      <c r="A9686" s="8" t="n">
        <f aca="false">A9685-0.01</f>
        <v>3.17999999998573</v>
      </c>
      <c r="B9686" s="42" t="n">
        <f aca="false">1+$F$5*$F$4*(1+$F$6)^A9686-(1+$F$5)^A9686</f>
        <v>2.2276638648569</v>
      </c>
      <c r="C9686" s="43" t="n">
        <f aca="false">IF(AND(B9686&gt;=0,B9685&lt;0),1,0)</f>
        <v>0</v>
      </c>
    </row>
    <row r="9687" customFormat="false" ht="12.8" hidden="false" customHeight="false" outlineLevel="0" collapsed="false">
      <c r="A9687" s="8" t="n">
        <f aca="false">A9686-0.01</f>
        <v>3.16999999998573</v>
      </c>
      <c r="B9687" s="42" t="n">
        <f aca="false">1+$F$5*$F$4*(1+$F$6)^A9687-(1+$F$5)^A9687</f>
        <v>2.22887068949353</v>
      </c>
      <c r="C9687" s="43" t="n">
        <f aca="false">IF(AND(B9687&gt;=0,B9686&lt;0),1,0)</f>
        <v>0</v>
      </c>
    </row>
    <row r="9688" customFormat="false" ht="12.8" hidden="false" customHeight="false" outlineLevel="0" collapsed="false">
      <c r="A9688" s="8" t="n">
        <f aca="false">A9687-0.01</f>
        <v>3.15999999998573</v>
      </c>
      <c r="B9688" s="42" t="n">
        <f aca="false">1+$F$5*$F$4*(1+$F$6)^A9688-(1+$F$5)^A9688</f>
        <v>2.23007538162852</v>
      </c>
      <c r="C9688" s="43" t="n">
        <f aca="false">IF(AND(B9688&gt;=0,B9687&lt;0),1,0)</f>
        <v>0</v>
      </c>
    </row>
    <row r="9689" customFormat="false" ht="12.8" hidden="false" customHeight="false" outlineLevel="0" collapsed="false">
      <c r="A9689" s="8" t="n">
        <f aca="false">A9688-0.01</f>
        <v>3.14999999998573</v>
      </c>
      <c r="B9689" s="42" t="n">
        <f aca="false">1+$F$5*$F$4*(1+$F$6)^A9689-(1+$F$5)^A9689</f>
        <v>2.23127794405392</v>
      </c>
      <c r="C9689" s="43" t="n">
        <f aca="false">IF(AND(B9689&gt;=0,B9688&lt;0),1,0)</f>
        <v>0</v>
      </c>
    </row>
    <row r="9690" customFormat="false" ht="12.8" hidden="false" customHeight="false" outlineLevel="0" collapsed="false">
      <c r="A9690" s="8" t="n">
        <f aca="false">A9689-0.01</f>
        <v>3.13999999998573</v>
      </c>
      <c r="B9690" s="42" t="n">
        <f aca="false">1+$F$5*$F$4*(1+$F$6)^A9690-(1+$F$5)^A9690</f>
        <v>2.2324783795583</v>
      </c>
      <c r="C9690" s="43" t="n">
        <f aca="false">IF(AND(B9690&gt;=0,B9689&lt;0),1,0)</f>
        <v>0</v>
      </c>
    </row>
    <row r="9691" customFormat="false" ht="12.8" hidden="false" customHeight="false" outlineLevel="0" collapsed="false">
      <c r="A9691" s="8" t="n">
        <f aca="false">A9690-0.01</f>
        <v>3.12999999998573</v>
      </c>
      <c r="B9691" s="42" t="n">
        <f aca="false">1+$F$5*$F$4*(1+$F$6)^A9691-(1+$F$5)^A9691</f>
        <v>2.23367669092671</v>
      </c>
      <c r="C9691" s="43" t="n">
        <f aca="false">IF(AND(B9691&gt;=0,B9690&lt;0),1,0)</f>
        <v>0</v>
      </c>
    </row>
    <row r="9692" customFormat="false" ht="12.8" hidden="false" customHeight="false" outlineLevel="0" collapsed="false">
      <c r="A9692" s="8" t="n">
        <f aca="false">A9691-0.01</f>
        <v>3.11999999998573</v>
      </c>
      <c r="B9692" s="42" t="n">
        <f aca="false">1+$F$5*$F$4*(1+$F$6)^A9692-(1+$F$5)^A9692</f>
        <v>2.23487288094074</v>
      </c>
      <c r="C9692" s="43" t="n">
        <f aca="false">IF(AND(B9692&gt;=0,B9691&lt;0),1,0)</f>
        <v>0</v>
      </c>
    </row>
    <row r="9693" customFormat="false" ht="12.8" hidden="false" customHeight="false" outlineLevel="0" collapsed="false">
      <c r="A9693" s="8" t="n">
        <f aca="false">A9692-0.01</f>
        <v>3.10999999998573</v>
      </c>
      <c r="B9693" s="42" t="n">
        <f aca="false">1+$F$5*$F$4*(1+$F$6)^A9693-(1+$F$5)^A9693</f>
        <v>2.23606695237849</v>
      </c>
      <c r="C9693" s="43" t="n">
        <f aca="false">IF(AND(B9693&gt;=0,B9692&lt;0),1,0)</f>
        <v>0</v>
      </c>
    </row>
    <row r="9694" customFormat="false" ht="12.8" hidden="false" customHeight="false" outlineLevel="0" collapsed="false">
      <c r="A9694" s="8" t="n">
        <f aca="false">A9693-0.01</f>
        <v>3.09999999998573</v>
      </c>
      <c r="B9694" s="42" t="n">
        <f aca="false">1+$F$5*$F$4*(1+$F$6)^A9694-(1+$F$5)^A9694</f>
        <v>2.23725890801456</v>
      </c>
      <c r="C9694" s="43" t="n">
        <f aca="false">IF(AND(B9694&gt;=0,B9693&lt;0),1,0)</f>
        <v>0</v>
      </c>
    </row>
    <row r="9695" customFormat="false" ht="12.8" hidden="false" customHeight="false" outlineLevel="0" collapsed="false">
      <c r="A9695" s="8" t="n">
        <f aca="false">A9694-0.01</f>
        <v>3.08999999998573</v>
      </c>
      <c r="B9695" s="42" t="n">
        <f aca="false">1+$F$5*$F$4*(1+$F$6)^A9695-(1+$F$5)^A9695</f>
        <v>2.23844875062011</v>
      </c>
      <c r="C9695" s="43" t="n">
        <f aca="false">IF(AND(B9695&gt;=0,B9694&lt;0),1,0)</f>
        <v>0</v>
      </c>
    </row>
    <row r="9696" customFormat="false" ht="12.8" hidden="false" customHeight="false" outlineLevel="0" collapsed="false">
      <c r="A9696" s="8" t="n">
        <f aca="false">A9695-0.01</f>
        <v>3.07999999998573</v>
      </c>
      <c r="B9696" s="42" t="n">
        <f aca="false">1+$F$5*$F$4*(1+$F$6)^A9696-(1+$F$5)^A9696</f>
        <v>2.2396364829628</v>
      </c>
      <c r="C9696" s="43" t="n">
        <f aca="false">IF(AND(B9696&gt;=0,B9695&lt;0),1,0)</f>
        <v>0</v>
      </c>
    </row>
    <row r="9697" customFormat="false" ht="12.8" hidden="false" customHeight="false" outlineLevel="0" collapsed="false">
      <c r="A9697" s="8" t="n">
        <f aca="false">A9696-0.01</f>
        <v>3.06999999998573</v>
      </c>
      <c r="B9697" s="42" t="n">
        <f aca="false">1+$F$5*$F$4*(1+$F$6)^A9697-(1+$F$5)^A9697</f>
        <v>2.24082210780685</v>
      </c>
      <c r="C9697" s="43" t="n">
        <f aca="false">IF(AND(B9697&gt;=0,B9696&lt;0),1,0)</f>
        <v>0</v>
      </c>
    </row>
    <row r="9698" customFormat="false" ht="12.8" hidden="false" customHeight="false" outlineLevel="0" collapsed="false">
      <c r="A9698" s="8" t="n">
        <f aca="false">A9697-0.01</f>
        <v>3.05999999998573</v>
      </c>
      <c r="B9698" s="42" t="n">
        <f aca="false">1+$F$5*$F$4*(1+$F$6)^A9698-(1+$F$5)^A9698</f>
        <v>2.242005627913</v>
      </c>
      <c r="C9698" s="43" t="n">
        <f aca="false">IF(AND(B9698&gt;=0,B9697&lt;0),1,0)</f>
        <v>0</v>
      </c>
    </row>
    <row r="9699" customFormat="false" ht="12.8" hidden="false" customHeight="false" outlineLevel="0" collapsed="false">
      <c r="A9699" s="8" t="n">
        <f aca="false">A9698-0.01</f>
        <v>3.04999999998573</v>
      </c>
      <c r="B9699" s="42" t="n">
        <f aca="false">1+$F$5*$F$4*(1+$F$6)^A9699-(1+$F$5)^A9699</f>
        <v>2.24318704603853</v>
      </c>
      <c r="C9699" s="43" t="n">
        <f aca="false">IF(AND(B9699&gt;=0,B9698&lt;0),1,0)</f>
        <v>0</v>
      </c>
    </row>
    <row r="9700" customFormat="false" ht="12.8" hidden="false" customHeight="false" outlineLevel="0" collapsed="false">
      <c r="A9700" s="8" t="n">
        <f aca="false">A9699-0.01</f>
        <v>3.03999999998573</v>
      </c>
      <c r="B9700" s="42" t="n">
        <f aca="false">1+$F$5*$F$4*(1+$F$6)^A9700-(1+$F$5)^A9700</f>
        <v>2.2443663649373</v>
      </c>
      <c r="C9700" s="43" t="n">
        <f aca="false">IF(AND(B9700&gt;=0,B9699&lt;0),1,0)</f>
        <v>0</v>
      </c>
    </row>
    <row r="9701" customFormat="false" ht="12.8" hidden="false" customHeight="false" outlineLevel="0" collapsed="false">
      <c r="A9701" s="8" t="n">
        <f aca="false">A9700-0.01</f>
        <v>3.02999999998573</v>
      </c>
      <c r="B9701" s="42" t="n">
        <f aca="false">1+$F$5*$F$4*(1+$F$6)^A9701-(1+$F$5)^A9701</f>
        <v>2.24554358735967</v>
      </c>
      <c r="C9701" s="43" t="n">
        <f aca="false">IF(AND(B9701&gt;=0,B9700&lt;0),1,0)</f>
        <v>0</v>
      </c>
    </row>
    <row r="9702" customFormat="false" ht="12.8" hidden="false" customHeight="false" outlineLevel="0" collapsed="false">
      <c r="A9702" s="8" t="n">
        <f aca="false">A9701-0.01</f>
        <v>3.01999999998573</v>
      </c>
      <c r="B9702" s="42" t="n">
        <f aca="false">1+$F$5*$F$4*(1+$F$6)^A9702-(1+$F$5)^A9702</f>
        <v>2.2467187160526</v>
      </c>
      <c r="C9702" s="43" t="n">
        <f aca="false">IF(AND(B9702&gt;=0,B9701&lt;0),1,0)</f>
        <v>0</v>
      </c>
    </row>
    <row r="9703" customFormat="false" ht="12.8" hidden="false" customHeight="false" outlineLevel="0" collapsed="false">
      <c r="A9703" s="8" t="n">
        <f aca="false">A9702-0.01</f>
        <v>3.00999999998573</v>
      </c>
      <c r="B9703" s="42" t="n">
        <f aca="false">1+$F$5*$F$4*(1+$F$6)^A9703-(1+$F$5)^A9703</f>
        <v>2.2478917537596</v>
      </c>
      <c r="C9703" s="43" t="n">
        <f aca="false">IF(AND(B9703&gt;=0,B9702&lt;0),1,0)</f>
        <v>0</v>
      </c>
    </row>
    <row r="9704" customFormat="false" ht="12.8" hidden="false" customHeight="false" outlineLevel="0" collapsed="false">
      <c r="A9704" s="8" t="n">
        <f aca="false">A9703-0.01</f>
        <v>2.99999999998573</v>
      </c>
      <c r="B9704" s="42" t="n">
        <f aca="false">1+$F$5*$F$4*(1+$F$6)^A9704-(1+$F$5)^A9704</f>
        <v>2.24906270322072</v>
      </c>
      <c r="C9704" s="43" t="n">
        <f aca="false">IF(AND(B9704&gt;=0,B9703&lt;0),1,0)</f>
        <v>0</v>
      </c>
    </row>
    <row r="9705" customFormat="false" ht="12.8" hidden="false" customHeight="false" outlineLevel="0" collapsed="false">
      <c r="A9705" s="8" t="n">
        <f aca="false">A9704-0.01</f>
        <v>2.98999999998573</v>
      </c>
      <c r="B9705" s="42" t="n">
        <f aca="false">1+$F$5*$F$4*(1+$F$6)^A9705-(1+$F$5)^A9705</f>
        <v>2.25023156717262</v>
      </c>
      <c r="C9705" s="43" t="n">
        <f aca="false">IF(AND(B9705&gt;=0,B9704&lt;0),1,0)</f>
        <v>0</v>
      </c>
    </row>
    <row r="9706" customFormat="false" ht="12.8" hidden="false" customHeight="false" outlineLevel="0" collapsed="false">
      <c r="A9706" s="8" t="n">
        <f aca="false">A9705-0.01</f>
        <v>2.97999999998573</v>
      </c>
      <c r="B9706" s="42" t="n">
        <f aca="false">1+$F$5*$F$4*(1+$F$6)^A9706-(1+$F$5)^A9706</f>
        <v>2.25139834834849</v>
      </c>
      <c r="C9706" s="43" t="n">
        <f aca="false">IF(AND(B9706&gt;=0,B9705&lt;0),1,0)</f>
        <v>0</v>
      </c>
    </row>
    <row r="9707" customFormat="false" ht="12.8" hidden="false" customHeight="false" outlineLevel="0" collapsed="false">
      <c r="A9707" s="8" t="n">
        <f aca="false">A9706-0.01</f>
        <v>2.96999999998573</v>
      </c>
      <c r="B9707" s="42" t="n">
        <f aca="false">1+$F$5*$F$4*(1+$F$6)^A9707-(1+$F$5)^A9707</f>
        <v>2.25256304947812</v>
      </c>
      <c r="C9707" s="43" t="n">
        <f aca="false">IF(AND(B9707&gt;=0,B9706&lt;0),1,0)</f>
        <v>0</v>
      </c>
    </row>
    <row r="9708" customFormat="false" ht="12.8" hidden="false" customHeight="false" outlineLevel="0" collapsed="false">
      <c r="A9708" s="8" t="n">
        <f aca="false">A9707-0.01</f>
        <v>2.95999999998573</v>
      </c>
      <c r="B9708" s="42" t="n">
        <f aca="false">1+$F$5*$F$4*(1+$F$6)^A9708-(1+$F$5)^A9708</f>
        <v>2.25372567328789</v>
      </c>
      <c r="C9708" s="43" t="n">
        <f aca="false">IF(AND(B9708&gt;=0,B9707&lt;0),1,0)</f>
        <v>0</v>
      </c>
    </row>
    <row r="9709" customFormat="false" ht="12.8" hidden="false" customHeight="false" outlineLevel="0" collapsed="false">
      <c r="A9709" s="8" t="n">
        <f aca="false">A9708-0.01</f>
        <v>2.94999999998573</v>
      </c>
      <c r="B9709" s="42" t="n">
        <f aca="false">1+$F$5*$F$4*(1+$F$6)^A9709-(1+$F$5)^A9709</f>
        <v>2.25488622250075</v>
      </c>
      <c r="C9709" s="43" t="n">
        <f aca="false">IF(AND(B9709&gt;=0,B9708&lt;0),1,0)</f>
        <v>0</v>
      </c>
    </row>
    <row r="9710" customFormat="false" ht="12.8" hidden="false" customHeight="false" outlineLevel="0" collapsed="false">
      <c r="A9710" s="8" t="n">
        <f aca="false">A9709-0.01</f>
        <v>2.93999999998573</v>
      </c>
      <c r="B9710" s="42" t="n">
        <f aca="false">1+$F$5*$F$4*(1+$F$6)^A9710-(1+$F$5)^A9710</f>
        <v>2.25604469983625</v>
      </c>
      <c r="C9710" s="43" t="n">
        <f aca="false">IF(AND(B9710&gt;=0,B9709&lt;0),1,0)</f>
        <v>0</v>
      </c>
    </row>
    <row r="9711" customFormat="false" ht="12.8" hidden="false" customHeight="false" outlineLevel="0" collapsed="false">
      <c r="A9711" s="8" t="n">
        <f aca="false">A9710-0.01</f>
        <v>2.92999999998573</v>
      </c>
      <c r="B9711" s="42" t="n">
        <f aca="false">1+$F$5*$F$4*(1+$F$6)^A9711-(1+$F$5)^A9711</f>
        <v>2.25720110801051</v>
      </c>
      <c r="C9711" s="43" t="n">
        <f aca="false">IF(AND(B9711&gt;=0,B9710&lt;0),1,0)</f>
        <v>0</v>
      </c>
    </row>
    <row r="9712" customFormat="false" ht="12.8" hidden="false" customHeight="false" outlineLevel="0" collapsed="false">
      <c r="A9712" s="8" t="n">
        <f aca="false">A9711-0.01</f>
        <v>2.91999999998573</v>
      </c>
      <c r="B9712" s="42" t="n">
        <f aca="false">1+$F$5*$F$4*(1+$F$6)^A9712-(1+$F$5)^A9712</f>
        <v>2.25835544973629</v>
      </c>
      <c r="C9712" s="43" t="n">
        <f aca="false">IF(AND(B9712&gt;=0,B9711&lt;0),1,0)</f>
        <v>0</v>
      </c>
    </row>
    <row r="9713" customFormat="false" ht="12.8" hidden="false" customHeight="false" outlineLevel="0" collapsed="false">
      <c r="A9713" s="8" t="n">
        <f aca="false">A9712-0.01</f>
        <v>2.90999999998573</v>
      </c>
      <c r="B9713" s="42" t="n">
        <f aca="false">1+$F$5*$F$4*(1+$F$6)^A9713-(1+$F$5)^A9713</f>
        <v>2.25950772772291</v>
      </c>
      <c r="C9713" s="43" t="n">
        <f aca="false">IF(AND(B9713&gt;=0,B9712&lt;0),1,0)</f>
        <v>0</v>
      </c>
    </row>
    <row r="9714" customFormat="false" ht="12.8" hidden="false" customHeight="false" outlineLevel="0" collapsed="false">
      <c r="A9714" s="8" t="n">
        <f aca="false">A9713-0.01</f>
        <v>2.89999999998573</v>
      </c>
      <c r="B9714" s="42" t="n">
        <f aca="false">1+$F$5*$F$4*(1+$F$6)^A9714-(1+$F$5)^A9714</f>
        <v>2.26065794467633</v>
      </c>
      <c r="C9714" s="43" t="n">
        <f aca="false">IF(AND(B9714&gt;=0,B9713&lt;0),1,0)</f>
        <v>0</v>
      </c>
    </row>
    <row r="9715" customFormat="false" ht="12.8" hidden="false" customHeight="false" outlineLevel="0" collapsed="false">
      <c r="A9715" s="8" t="n">
        <f aca="false">A9714-0.01</f>
        <v>2.88999999998573</v>
      </c>
      <c r="B9715" s="42" t="n">
        <f aca="false">1+$F$5*$F$4*(1+$F$6)^A9715-(1+$F$5)^A9715</f>
        <v>2.2618061032991</v>
      </c>
      <c r="C9715" s="43" t="n">
        <f aca="false">IF(AND(B9715&gt;=0,B9714&lt;0),1,0)</f>
        <v>0</v>
      </c>
    </row>
    <row r="9716" customFormat="false" ht="12.8" hidden="false" customHeight="false" outlineLevel="0" collapsed="false">
      <c r="A9716" s="8" t="n">
        <f aca="false">A9715-0.01</f>
        <v>2.87999999998573</v>
      </c>
      <c r="B9716" s="42" t="n">
        <f aca="false">1+$F$5*$F$4*(1+$F$6)^A9716-(1+$F$5)^A9716</f>
        <v>2.2629522062904</v>
      </c>
      <c r="C9716" s="43" t="n">
        <f aca="false">IF(AND(B9716&gt;=0,B9715&lt;0),1,0)</f>
        <v>0</v>
      </c>
    </row>
    <row r="9717" customFormat="false" ht="12.8" hidden="false" customHeight="false" outlineLevel="0" collapsed="false">
      <c r="A9717" s="8" t="n">
        <f aca="false">A9716-0.01</f>
        <v>2.86999999998573</v>
      </c>
      <c r="B9717" s="42" t="n">
        <f aca="false">1+$F$5*$F$4*(1+$F$6)^A9717-(1+$F$5)^A9717</f>
        <v>2.26409625634602</v>
      </c>
      <c r="C9717" s="43" t="n">
        <f aca="false">IF(AND(B9717&gt;=0,B9716&lt;0),1,0)</f>
        <v>0</v>
      </c>
    </row>
    <row r="9718" customFormat="false" ht="12.8" hidden="false" customHeight="false" outlineLevel="0" collapsed="false">
      <c r="A9718" s="8" t="n">
        <f aca="false">A9717-0.01</f>
        <v>2.85999999998573</v>
      </c>
      <c r="B9718" s="42" t="n">
        <f aca="false">1+$F$5*$F$4*(1+$F$6)^A9718-(1+$F$5)^A9718</f>
        <v>2.26523825615838</v>
      </c>
      <c r="C9718" s="43" t="n">
        <f aca="false">IF(AND(B9718&gt;=0,B9717&lt;0),1,0)</f>
        <v>0</v>
      </c>
    </row>
    <row r="9719" customFormat="false" ht="12.8" hidden="false" customHeight="false" outlineLevel="0" collapsed="false">
      <c r="A9719" s="8" t="n">
        <f aca="false">A9718-0.01</f>
        <v>2.84999999998573</v>
      </c>
      <c r="B9719" s="42" t="n">
        <f aca="false">1+$F$5*$F$4*(1+$F$6)^A9719-(1+$F$5)^A9719</f>
        <v>2.26637820841651</v>
      </c>
      <c r="C9719" s="43" t="n">
        <f aca="false">IF(AND(B9719&gt;=0,B9718&lt;0),1,0)</f>
        <v>0</v>
      </c>
    </row>
    <row r="9720" customFormat="false" ht="12.8" hidden="false" customHeight="false" outlineLevel="0" collapsed="false">
      <c r="A9720" s="8" t="n">
        <f aca="false">A9719-0.01</f>
        <v>2.83999999998573</v>
      </c>
      <c r="B9720" s="42" t="n">
        <f aca="false">1+$F$5*$F$4*(1+$F$6)^A9720-(1+$F$5)^A9720</f>
        <v>2.2675161158061</v>
      </c>
      <c r="C9720" s="43" t="n">
        <f aca="false">IF(AND(B9720&gt;=0,B9719&lt;0),1,0)</f>
        <v>0</v>
      </c>
    </row>
    <row r="9721" customFormat="false" ht="12.8" hidden="false" customHeight="false" outlineLevel="0" collapsed="false">
      <c r="A9721" s="8" t="n">
        <f aca="false">A9720-0.01</f>
        <v>2.82999999998573</v>
      </c>
      <c r="B9721" s="42" t="n">
        <f aca="false">1+$F$5*$F$4*(1+$F$6)^A9721-(1+$F$5)^A9721</f>
        <v>2.26865198100946</v>
      </c>
      <c r="C9721" s="43" t="n">
        <f aca="false">IF(AND(B9721&gt;=0,B9720&lt;0),1,0)</f>
        <v>0</v>
      </c>
    </row>
    <row r="9722" customFormat="false" ht="12.8" hidden="false" customHeight="false" outlineLevel="0" collapsed="false">
      <c r="A9722" s="8" t="n">
        <f aca="false">A9721-0.01</f>
        <v>2.81999999998573</v>
      </c>
      <c r="B9722" s="42" t="n">
        <f aca="false">1+$F$5*$F$4*(1+$F$6)^A9722-(1+$F$5)^A9722</f>
        <v>2.26978580670554</v>
      </c>
      <c r="C9722" s="43" t="n">
        <f aca="false">IF(AND(B9722&gt;=0,B9721&lt;0),1,0)</f>
        <v>0</v>
      </c>
    </row>
    <row r="9723" customFormat="false" ht="12.8" hidden="false" customHeight="false" outlineLevel="0" collapsed="false">
      <c r="A9723" s="8" t="n">
        <f aca="false">A9722-0.01</f>
        <v>2.80999999998573</v>
      </c>
      <c r="B9723" s="42" t="n">
        <f aca="false">1+$F$5*$F$4*(1+$F$6)^A9723-(1+$F$5)^A9723</f>
        <v>2.27091759556994</v>
      </c>
      <c r="C9723" s="43" t="n">
        <f aca="false">IF(AND(B9723&gt;=0,B9722&lt;0),1,0)</f>
        <v>0</v>
      </c>
    </row>
    <row r="9724" customFormat="false" ht="12.8" hidden="false" customHeight="false" outlineLevel="0" collapsed="false">
      <c r="A9724" s="8" t="n">
        <f aca="false">A9723-0.01</f>
        <v>2.79999999998573</v>
      </c>
      <c r="B9724" s="42" t="n">
        <f aca="false">1+$F$5*$F$4*(1+$F$6)^A9724-(1+$F$5)^A9724</f>
        <v>2.2720473502749</v>
      </c>
      <c r="C9724" s="43" t="n">
        <f aca="false">IF(AND(B9724&gt;=0,B9723&lt;0),1,0)</f>
        <v>0</v>
      </c>
    </row>
    <row r="9725" customFormat="false" ht="12.8" hidden="false" customHeight="false" outlineLevel="0" collapsed="false">
      <c r="A9725" s="8" t="n">
        <f aca="false">A9724-0.01</f>
        <v>2.78999999998573</v>
      </c>
      <c r="B9725" s="42" t="n">
        <f aca="false">1+$F$5*$F$4*(1+$F$6)^A9725-(1+$F$5)^A9725</f>
        <v>2.27317507348933</v>
      </c>
      <c r="C9725" s="43" t="n">
        <f aca="false">IF(AND(B9725&gt;=0,B9724&lt;0),1,0)</f>
        <v>0</v>
      </c>
    </row>
    <row r="9726" customFormat="false" ht="12.8" hidden="false" customHeight="false" outlineLevel="0" collapsed="false">
      <c r="A9726" s="8" t="n">
        <f aca="false">A9725-0.01</f>
        <v>2.77999999998574</v>
      </c>
      <c r="B9726" s="42" t="n">
        <f aca="false">1+$F$5*$F$4*(1+$F$6)^A9726-(1+$F$5)^A9726</f>
        <v>2.27430076787877</v>
      </c>
      <c r="C9726" s="43" t="n">
        <f aca="false">IF(AND(B9726&gt;=0,B9725&lt;0),1,0)</f>
        <v>0</v>
      </c>
    </row>
    <row r="9727" customFormat="false" ht="12.8" hidden="false" customHeight="false" outlineLevel="0" collapsed="false">
      <c r="A9727" s="8" t="n">
        <f aca="false">A9726-0.01</f>
        <v>2.76999999998574</v>
      </c>
      <c r="B9727" s="42" t="n">
        <f aca="false">1+$F$5*$F$4*(1+$F$6)^A9727-(1+$F$5)^A9727</f>
        <v>2.27542443610546</v>
      </c>
      <c r="C9727" s="43" t="n">
        <f aca="false">IF(AND(B9727&gt;=0,B9726&lt;0),1,0)</f>
        <v>0</v>
      </c>
    </row>
    <row r="9728" customFormat="false" ht="12.8" hidden="false" customHeight="false" outlineLevel="0" collapsed="false">
      <c r="A9728" s="8" t="n">
        <f aca="false">A9727-0.01</f>
        <v>2.75999999998574</v>
      </c>
      <c r="B9728" s="42" t="n">
        <f aca="false">1+$F$5*$F$4*(1+$F$6)^A9728-(1+$F$5)^A9728</f>
        <v>2.27654608082826</v>
      </c>
      <c r="C9728" s="43" t="n">
        <f aca="false">IF(AND(B9728&gt;=0,B9727&lt;0),1,0)</f>
        <v>0</v>
      </c>
    </row>
    <row r="9729" customFormat="false" ht="12.8" hidden="false" customHeight="false" outlineLevel="0" collapsed="false">
      <c r="A9729" s="8" t="n">
        <f aca="false">A9728-0.01</f>
        <v>2.74999999998574</v>
      </c>
      <c r="B9729" s="42" t="n">
        <f aca="false">1+$F$5*$F$4*(1+$F$6)^A9729-(1+$F$5)^A9729</f>
        <v>2.27766570470274</v>
      </c>
      <c r="C9729" s="43" t="n">
        <f aca="false">IF(AND(B9729&gt;=0,B9728&lt;0),1,0)</f>
        <v>0</v>
      </c>
    </row>
    <row r="9730" customFormat="false" ht="12.8" hidden="false" customHeight="false" outlineLevel="0" collapsed="false">
      <c r="A9730" s="8" t="n">
        <f aca="false">A9729-0.01</f>
        <v>2.73999999998574</v>
      </c>
      <c r="B9730" s="42" t="n">
        <f aca="false">1+$F$5*$F$4*(1+$F$6)^A9730-(1+$F$5)^A9730</f>
        <v>2.27878331038111</v>
      </c>
      <c r="C9730" s="43" t="n">
        <f aca="false">IF(AND(B9730&gt;=0,B9729&lt;0),1,0)</f>
        <v>0</v>
      </c>
    </row>
    <row r="9731" customFormat="false" ht="12.8" hidden="false" customHeight="false" outlineLevel="0" collapsed="false">
      <c r="A9731" s="8" t="n">
        <f aca="false">A9730-0.01</f>
        <v>2.72999999998574</v>
      </c>
      <c r="B9731" s="42" t="n">
        <f aca="false">1+$F$5*$F$4*(1+$F$6)^A9731-(1+$F$5)^A9731</f>
        <v>2.27989890051229</v>
      </c>
      <c r="C9731" s="43" t="n">
        <f aca="false">IF(AND(B9731&gt;=0,B9730&lt;0),1,0)</f>
        <v>0</v>
      </c>
    </row>
    <row r="9732" customFormat="false" ht="12.8" hidden="false" customHeight="false" outlineLevel="0" collapsed="false">
      <c r="A9732" s="8" t="n">
        <f aca="false">A9731-0.01</f>
        <v>2.71999999998574</v>
      </c>
      <c r="B9732" s="42" t="n">
        <f aca="false">1+$F$5*$F$4*(1+$F$6)^A9732-(1+$F$5)^A9732</f>
        <v>2.28101247774186</v>
      </c>
      <c r="C9732" s="43" t="n">
        <f aca="false">IF(AND(B9732&gt;=0,B9731&lt;0),1,0)</f>
        <v>0</v>
      </c>
    </row>
    <row r="9733" customFormat="false" ht="12.8" hidden="false" customHeight="false" outlineLevel="0" collapsed="false">
      <c r="A9733" s="8" t="n">
        <f aca="false">A9732-0.01</f>
        <v>2.70999999998574</v>
      </c>
      <c r="B9733" s="42" t="n">
        <f aca="false">1+$F$5*$F$4*(1+$F$6)^A9733-(1+$F$5)^A9733</f>
        <v>2.28212404471208</v>
      </c>
      <c r="C9733" s="43" t="n">
        <f aca="false">IF(AND(B9733&gt;=0,B9732&lt;0),1,0)</f>
        <v>0</v>
      </c>
    </row>
    <row r="9734" customFormat="false" ht="12.8" hidden="false" customHeight="false" outlineLevel="0" collapsed="false">
      <c r="A9734" s="8" t="n">
        <f aca="false">A9733-0.01</f>
        <v>2.69999999998574</v>
      </c>
      <c r="B9734" s="42" t="n">
        <f aca="false">1+$F$5*$F$4*(1+$F$6)^A9734-(1+$F$5)^A9734</f>
        <v>2.28323360406193</v>
      </c>
      <c r="C9734" s="43" t="n">
        <f aca="false">IF(AND(B9734&gt;=0,B9733&lt;0),1,0)</f>
        <v>0</v>
      </c>
    </row>
    <row r="9735" customFormat="false" ht="12.8" hidden="false" customHeight="false" outlineLevel="0" collapsed="false">
      <c r="A9735" s="8" t="n">
        <f aca="false">A9734-0.01</f>
        <v>2.68999999998574</v>
      </c>
      <c r="B9735" s="42" t="n">
        <f aca="false">1+$F$5*$F$4*(1+$F$6)^A9735-(1+$F$5)^A9735</f>
        <v>2.28434115842706</v>
      </c>
      <c r="C9735" s="43" t="n">
        <f aca="false">IF(AND(B9735&gt;=0,B9734&lt;0),1,0)</f>
        <v>0</v>
      </c>
    </row>
    <row r="9736" customFormat="false" ht="12.8" hidden="false" customHeight="false" outlineLevel="0" collapsed="false">
      <c r="A9736" s="8" t="n">
        <f aca="false">A9735-0.01</f>
        <v>2.67999999998574</v>
      </c>
      <c r="B9736" s="42" t="n">
        <f aca="false">1+$F$5*$F$4*(1+$F$6)^A9736-(1+$F$5)^A9736</f>
        <v>2.28544671043982</v>
      </c>
      <c r="C9736" s="43" t="n">
        <f aca="false">IF(AND(B9736&gt;=0,B9735&lt;0),1,0)</f>
        <v>0</v>
      </c>
    </row>
    <row r="9737" customFormat="false" ht="12.8" hidden="false" customHeight="false" outlineLevel="0" collapsed="false">
      <c r="A9737" s="8" t="n">
        <f aca="false">A9736-0.01</f>
        <v>2.66999999998574</v>
      </c>
      <c r="B9737" s="42" t="n">
        <f aca="false">1+$F$5*$F$4*(1+$F$6)^A9737-(1+$F$5)^A9737</f>
        <v>2.28655026272927</v>
      </c>
      <c r="C9737" s="43" t="n">
        <f aca="false">IF(AND(B9737&gt;=0,B9736&lt;0),1,0)</f>
        <v>0</v>
      </c>
    </row>
    <row r="9738" customFormat="false" ht="12.8" hidden="false" customHeight="false" outlineLevel="0" collapsed="false">
      <c r="A9738" s="8" t="n">
        <f aca="false">A9737-0.01</f>
        <v>2.65999999998574</v>
      </c>
      <c r="B9738" s="42" t="n">
        <f aca="false">1+$F$5*$F$4*(1+$F$6)^A9738-(1+$F$5)^A9738</f>
        <v>2.28765181792118</v>
      </c>
      <c r="C9738" s="43" t="n">
        <f aca="false">IF(AND(B9738&gt;=0,B9737&lt;0),1,0)</f>
        <v>0</v>
      </c>
    </row>
    <row r="9739" customFormat="false" ht="12.8" hidden="false" customHeight="false" outlineLevel="0" collapsed="false">
      <c r="A9739" s="8" t="n">
        <f aca="false">A9738-0.01</f>
        <v>2.64999999998574</v>
      </c>
      <c r="B9739" s="42" t="n">
        <f aca="false">1+$F$5*$F$4*(1+$F$6)^A9739-(1+$F$5)^A9739</f>
        <v>2.28875137863801</v>
      </c>
      <c r="C9739" s="43" t="n">
        <f aca="false">IF(AND(B9739&gt;=0,B9738&lt;0),1,0)</f>
        <v>0</v>
      </c>
    </row>
    <row r="9740" customFormat="false" ht="12.8" hidden="false" customHeight="false" outlineLevel="0" collapsed="false">
      <c r="A9740" s="8" t="n">
        <f aca="false">A9739-0.01</f>
        <v>2.63999999998574</v>
      </c>
      <c r="B9740" s="42" t="n">
        <f aca="false">1+$F$5*$F$4*(1+$F$6)^A9740-(1+$F$5)^A9740</f>
        <v>2.28984894749896</v>
      </c>
      <c r="C9740" s="43" t="n">
        <f aca="false">IF(AND(B9740&gt;=0,B9739&lt;0),1,0)</f>
        <v>0</v>
      </c>
    </row>
    <row r="9741" customFormat="false" ht="12.8" hidden="false" customHeight="false" outlineLevel="0" collapsed="false">
      <c r="A9741" s="8" t="n">
        <f aca="false">A9740-0.01</f>
        <v>2.62999999998574</v>
      </c>
      <c r="B9741" s="42" t="n">
        <f aca="false">1+$F$5*$F$4*(1+$F$6)^A9741-(1+$F$5)^A9741</f>
        <v>2.29094452711994</v>
      </c>
      <c r="C9741" s="43" t="n">
        <f aca="false">IF(AND(B9741&gt;=0,B9740&lt;0),1,0)</f>
        <v>0</v>
      </c>
    </row>
    <row r="9742" customFormat="false" ht="12.8" hidden="false" customHeight="false" outlineLevel="0" collapsed="false">
      <c r="A9742" s="8" t="n">
        <f aca="false">A9741-0.01</f>
        <v>2.61999999998574</v>
      </c>
      <c r="B9742" s="42" t="n">
        <f aca="false">1+$F$5*$F$4*(1+$F$6)^A9742-(1+$F$5)^A9742</f>
        <v>2.29203812011357</v>
      </c>
      <c r="C9742" s="43" t="n">
        <f aca="false">IF(AND(B9742&gt;=0,B9741&lt;0),1,0)</f>
        <v>0</v>
      </c>
    </row>
    <row r="9743" customFormat="false" ht="12.8" hidden="false" customHeight="false" outlineLevel="0" collapsed="false">
      <c r="A9743" s="8" t="n">
        <f aca="false">A9742-0.01</f>
        <v>2.60999999998574</v>
      </c>
      <c r="B9743" s="42" t="n">
        <f aca="false">1+$F$5*$F$4*(1+$F$6)^A9743-(1+$F$5)^A9743</f>
        <v>2.29312972908922</v>
      </c>
      <c r="C9743" s="43" t="n">
        <f aca="false">IF(AND(B9743&gt;=0,B9742&lt;0),1,0)</f>
        <v>0</v>
      </c>
    </row>
    <row r="9744" customFormat="false" ht="12.8" hidden="false" customHeight="false" outlineLevel="0" collapsed="false">
      <c r="A9744" s="8" t="n">
        <f aca="false">A9743-0.01</f>
        <v>2.59999999998574</v>
      </c>
      <c r="B9744" s="42" t="n">
        <f aca="false">1+$F$5*$F$4*(1+$F$6)^A9744-(1+$F$5)^A9744</f>
        <v>2.29421935665297</v>
      </c>
      <c r="C9744" s="43" t="n">
        <f aca="false">IF(AND(B9744&gt;=0,B9743&lt;0),1,0)</f>
        <v>0</v>
      </c>
    </row>
    <row r="9745" customFormat="false" ht="12.8" hidden="false" customHeight="false" outlineLevel="0" collapsed="false">
      <c r="A9745" s="8" t="n">
        <f aca="false">A9744-0.01</f>
        <v>2.58999999998574</v>
      </c>
      <c r="B9745" s="42" t="n">
        <f aca="false">1+$F$5*$F$4*(1+$F$6)^A9745-(1+$F$5)^A9745</f>
        <v>2.29530700540765</v>
      </c>
      <c r="C9745" s="43" t="n">
        <f aca="false">IF(AND(B9745&gt;=0,B9744&lt;0),1,0)</f>
        <v>0</v>
      </c>
    </row>
    <row r="9746" customFormat="false" ht="12.8" hidden="false" customHeight="false" outlineLevel="0" collapsed="false">
      <c r="A9746" s="8" t="n">
        <f aca="false">A9745-0.01</f>
        <v>2.57999999998574</v>
      </c>
      <c r="B9746" s="42" t="n">
        <f aca="false">1+$F$5*$F$4*(1+$F$6)^A9746-(1+$F$5)^A9746</f>
        <v>2.29639267795282</v>
      </c>
      <c r="C9746" s="43" t="n">
        <f aca="false">IF(AND(B9746&gt;=0,B9745&lt;0),1,0)</f>
        <v>0</v>
      </c>
    </row>
    <row r="9747" customFormat="false" ht="12.8" hidden="false" customHeight="false" outlineLevel="0" collapsed="false">
      <c r="A9747" s="8" t="n">
        <f aca="false">A9746-0.01</f>
        <v>2.56999999998574</v>
      </c>
      <c r="B9747" s="42" t="n">
        <f aca="false">1+$F$5*$F$4*(1+$F$6)^A9747-(1+$F$5)^A9747</f>
        <v>2.29747637688478</v>
      </c>
      <c r="C9747" s="43" t="n">
        <f aca="false">IF(AND(B9747&gt;=0,B9746&lt;0),1,0)</f>
        <v>0</v>
      </c>
    </row>
    <row r="9748" customFormat="false" ht="12.8" hidden="false" customHeight="false" outlineLevel="0" collapsed="false">
      <c r="A9748" s="8" t="n">
        <f aca="false">A9747-0.01</f>
        <v>2.55999999998574</v>
      </c>
      <c r="B9748" s="42" t="n">
        <f aca="false">1+$F$5*$F$4*(1+$F$6)^A9748-(1+$F$5)^A9748</f>
        <v>2.2985581047966</v>
      </c>
      <c r="C9748" s="43" t="n">
        <f aca="false">IF(AND(B9748&gt;=0,B9747&lt;0),1,0)</f>
        <v>0</v>
      </c>
    </row>
    <row r="9749" customFormat="false" ht="12.8" hidden="false" customHeight="false" outlineLevel="0" collapsed="false">
      <c r="A9749" s="8" t="n">
        <f aca="false">A9748-0.01</f>
        <v>2.54999999998574</v>
      </c>
      <c r="B9749" s="42" t="n">
        <f aca="false">1+$F$5*$F$4*(1+$F$6)^A9749-(1+$F$5)^A9749</f>
        <v>2.29963786427807</v>
      </c>
      <c r="C9749" s="43" t="n">
        <f aca="false">IF(AND(B9749&gt;=0,B9748&lt;0),1,0)</f>
        <v>0</v>
      </c>
    </row>
    <row r="9750" customFormat="false" ht="12.8" hidden="false" customHeight="false" outlineLevel="0" collapsed="false">
      <c r="A9750" s="8" t="n">
        <f aca="false">A9749-0.01</f>
        <v>2.53999999998574</v>
      </c>
      <c r="B9750" s="42" t="n">
        <f aca="false">1+$F$5*$F$4*(1+$F$6)^A9750-(1+$F$5)^A9750</f>
        <v>2.30071565791575</v>
      </c>
      <c r="C9750" s="43" t="n">
        <f aca="false">IF(AND(B9750&gt;=0,B9749&lt;0),1,0)</f>
        <v>0</v>
      </c>
    </row>
    <row r="9751" customFormat="false" ht="12.8" hidden="false" customHeight="false" outlineLevel="0" collapsed="false">
      <c r="A9751" s="8" t="n">
        <f aca="false">A9750-0.01</f>
        <v>2.52999999998574</v>
      </c>
      <c r="B9751" s="42" t="n">
        <f aca="false">1+$F$5*$F$4*(1+$F$6)^A9751-(1+$F$5)^A9751</f>
        <v>2.30179148829297</v>
      </c>
      <c r="C9751" s="43" t="n">
        <f aca="false">IF(AND(B9751&gt;=0,B9750&lt;0),1,0)</f>
        <v>0</v>
      </c>
    </row>
    <row r="9752" customFormat="false" ht="12.8" hidden="false" customHeight="false" outlineLevel="0" collapsed="false">
      <c r="A9752" s="8" t="n">
        <f aca="false">A9751-0.01</f>
        <v>2.51999999998574</v>
      </c>
      <c r="B9752" s="42" t="n">
        <f aca="false">1+$F$5*$F$4*(1+$F$6)^A9752-(1+$F$5)^A9752</f>
        <v>2.30286535798981</v>
      </c>
      <c r="C9752" s="43" t="n">
        <f aca="false">IF(AND(B9752&gt;=0,B9751&lt;0),1,0)</f>
        <v>0</v>
      </c>
    </row>
    <row r="9753" customFormat="false" ht="12.8" hidden="false" customHeight="false" outlineLevel="0" collapsed="false">
      <c r="A9753" s="8" t="n">
        <f aca="false">A9752-0.01</f>
        <v>2.50999999998574</v>
      </c>
      <c r="B9753" s="42" t="n">
        <f aca="false">1+$F$5*$F$4*(1+$F$6)^A9753-(1+$F$5)^A9753</f>
        <v>2.30393726958312</v>
      </c>
      <c r="C9753" s="43" t="n">
        <f aca="false">IF(AND(B9753&gt;=0,B9752&lt;0),1,0)</f>
        <v>0</v>
      </c>
    </row>
    <row r="9754" customFormat="false" ht="12.8" hidden="false" customHeight="false" outlineLevel="0" collapsed="false">
      <c r="A9754" s="8" t="n">
        <f aca="false">A9753-0.01</f>
        <v>2.49999999998574</v>
      </c>
      <c r="B9754" s="42" t="n">
        <f aca="false">1+$F$5*$F$4*(1+$F$6)^A9754-(1+$F$5)^A9754</f>
        <v>2.30500722564652</v>
      </c>
      <c r="C9754" s="43" t="n">
        <f aca="false">IF(AND(B9754&gt;=0,B9753&lt;0),1,0)</f>
        <v>0</v>
      </c>
    </row>
    <row r="9755" customFormat="false" ht="12.8" hidden="false" customHeight="false" outlineLevel="0" collapsed="false">
      <c r="A9755" s="8" t="n">
        <f aca="false">A9754-0.01</f>
        <v>2.48999999998574</v>
      </c>
      <c r="B9755" s="42" t="n">
        <f aca="false">1+$F$5*$F$4*(1+$F$6)^A9755-(1+$F$5)^A9755</f>
        <v>2.30607522875041</v>
      </c>
      <c r="C9755" s="43" t="n">
        <f aca="false">IF(AND(B9755&gt;=0,B9754&lt;0),1,0)</f>
        <v>0</v>
      </c>
    </row>
    <row r="9756" customFormat="false" ht="12.8" hidden="false" customHeight="false" outlineLevel="0" collapsed="false">
      <c r="A9756" s="8" t="n">
        <f aca="false">A9755-0.01</f>
        <v>2.47999999998574</v>
      </c>
      <c r="B9756" s="42" t="n">
        <f aca="false">1+$F$5*$F$4*(1+$F$6)^A9756-(1+$F$5)^A9756</f>
        <v>2.30714128146196</v>
      </c>
      <c r="C9756" s="43" t="n">
        <f aca="false">IF(AND(B9756&gt;=0,B9755&lt;0),1,0)</f>
        <v>0</v>
      </c>
    </row>
    <row r="9757" customFormat="false" ht="12.8" hidden="false" customHeight="false" outlineLevel="0" collapsed="false">
      <c r="A9757" s="8" t="n">
        <f aca="false">A9756-0.01</f>
        <v>2.46999999998574</v>
      </c>
      <c r="B9757" s="42" t="n">
        <f aca="false">1+$F$5*$F$4*(1+$F$6)^A9757-(1+$F$5)^A9757</f>
        <v>2.30820538634514</v>
      </c>
      <c r="C9757" s="43" t="n">
        <f aca="false">IF(AND(B9757&gt;=0,B9756&lt;0),1,0)</f>
        <v>0</v>
      </c>
    </row>
    <row r="9758" customFormat="false" ht="12.8" hidden="false" customHeight="false" outlineLevel="0" collapsed="false">
      <c r="A9758" s="8" t="n">
        <f aca="false">A9757-0.01</f>
        <v>2.45999999998574</v>
      </c>
      <c r="B9758" s="42" t="n">
        <f aca="false">1+$F$5*$F$4*(1+$F$6)^A9758-(1+$F$5)^A9758</f>
        <v>2.30926754596069</v>
      </c>
      <c r="C9758" s="43" t="n">
        <f aca="false">IF(AND(B9758&gt;=0,B9757&lt;0),1,0)</f>
        <v>0</v>
      </c>
    </row>
    <row r="9759" customFormat="false" ht="12.8" hidden="false" customHeight="false" outlineLevel="0" collapsed="false">
      <c r="A9759" s="8" t="n">
        <f aca="false">A9758-0.01</f>
        <v>2.44999999998574</v>
      </c>
      <c r="B9759" s="42" t="n">
        <f aca="false">1+$F$5*$F$4*(1+$F$6)^A9759-(1+$F$5)^A9759</f>
        <v>2.31032776286615</v>
      </c>
      <c r="C9759" s="43" t="n">
        <f aca="false">IF(AND(B9759&gt;=0,B9758&lt;0),1,0)</f>
        <v>0</v>
      </c>
    </row>
    <row r="9760" customFormat="false" ht="12.8" hidden="false" customHeight="false" outlineLevel="0" collapsed="false">
      <c r="A9760" s="8" t="n">
        <f aca="false">A9759-0.01</f>
        <v>2.43999999998574</v>
      </c>
      <c r="B9760" s="42" t="n">
        <f aca="false">1+$F$5*$F$4*(1+$F$6)^A9760-(1+$F$5)^A9760</f>
        <v>2.31138603961585</v>
      </c>
      <c r="C9760" s="43" t="n">
        <f aca="false">IF(AND(B9760&gt;=0,B9759&lt;0),1,0)</f>
        <v>0</v>
      </c>
    </row>
    <row r="9761" customFormat="false" ht="12.8" hidden="false" customHeight="false" outlineLevel="0" collapsed="false">
      <c r="A9761" s="8" t="n">
        <f aca="false">A9760-0.01</f>
        <v>2.42999999998574</v>
      </c>
      <c r="B9761" s="42" t="n">
        <f aca="false">1+$F$5*$F$4*(1+$F$6)^A9761-(1+$F$5)^A9761</f>
        <v>2.31244237876094</v>
      </c>
      <c r="C9761" s="43" t="n">
        <f aca="false">IF(AND(B9761&gt;=0,B9760&lt;0),1,0)</f>
        <v>0</v>
      </c>
    </row>
    <row r="9762" customFormat="false" ht="12.8" hidden="false" customHeight="false" outlineLevel="0" collapsed="false">
      <c r="A9762" s="8" t="n">
        <f aca="false">A9761-0.01</f>
        <v>2.41999999998574</v>
      </c>
      <c r="B9762" s="42" t="n">
        <f aca="false">1+$F$5*$F$4*(1+$F$6)^A9762-(1+$F$5)^A9762</f>
        <v>2.31349678284934</v>
      </c>
      <c r="C9762" s="43" t="n">
        <f aca="false">IF(AND(B9762&gt;=0,B9761&lt;0),1,0)</f>
        <v>0</v>
      </c>
    </row>
    <row r="9763" customFormat="false" ht="12.8" hidden="false" customHeight="false" outlineLevel="0" collapsed="false">
      <c r="A9763" s="8" t="n">
        <f aca="false">A9762-0.01</f>
        <v>2.40999999998574</v>
      </c>
      <c r="B9763" s="42" t="n">
        <f aca="false">1+$F$5*$F$4*(1+$F$6)^A9763-(1+$F$5)^A9763</f>
        <v>2.31454925442581</v>
      </c>
      <c r="C9763" s="43" t="n">
        <f aca="false">IF(AND(B9763&gt;=0,B9762&lt;0),1,0)</f>
        <v>0</v>
      </c>
    </row>
    <row r="9764" customFormat="false" ht="12.8" hidden="false" customHeight="false" outlineLevel="0" collapsed="false">
      <c r="A9764" s="8" t="n">
        <f aca="false">A9763-0.01</f>
        <v>2.39999999998574</v>
      </c>
      <c r="B9764" s="42" t="n">
        <f aca="false">1+$F$5*$F$4*(1+$F$6)^A9764-(1+$F$5)^A9764</f>
        <v>2.31559979603189</v>
      </c>
      <c r="C9764" s="43" t="n">
        <f aca="false">IF(AND(B9764&gt;=0,B9763&lt;0),1,0)</f>
        <v>0</v>
      </c>
    </row>
    <row r="9765" customFormat="false" ht="12.8" hidden="false" customHeight="false" outlineLevel="0" collapsed="false">
      <c r="A9765" s="8" t="n">
        <f aca="false">A9764-0.01</f>
        <v>2.38999999998574</v>
      </c>
      <c r="B9765" s="42" t="n">
        <f aca="false">1+$F$5*$F$4*(1+$F$6)^A9765-(1+$F$5)^A9765</f>
        <v>2.31664841020596</v>
      </c>
      <c r="C9765" s="43" t="n">
        <f aca="false">IF(AND(B9765&gt;=0,B9764&lt;0),1,0)</f>
        <v>0</v>
      </c>
    </row>
    <row r="9766" customFormat="false" ht="12.8" hidden="false" customHeight="false" outlineLevel="0" collapsed="false">
      <c r="A9766" s="8" t="n">
        <f aca="false">A9765-0.01</f>
        <v>2.37999999998574</v>
      </c>
      <c r="B9766" s="42" t="n">
        <f aca="false">1+$F$5*$F$4*(1+$F$6)^A9766-(1+$F$5)^A9766</f>
        <v>2.31769509948321</v>
      </c>
      <c r="C9766" s="43" t="n">
        <f aca="false">IF(AND(B9766&gt;=0,B9765&lt;0),1,0)</f>
        <v>0</v>
      </c>
    </row>
    <row r="9767" customFormat="false" ht="12.8" hidden="false" customHeight="false" outlineLevel="0" collapsed="false">
      <c r="A9767" s="8" t="n">
        <f aca="false">A9766-0.01</f>
        <v>2.36999999998574</v>
      </c>
      <c r="B9767" s="42" t="n">
        <f aca="false">1+$F$5*$F$4*(1+$F$6)^A9767-(1+$F$5)^A9767</f>
        <v>2.31873986639565</v>
      </c>
      <c r="C9767" s="43" t="n">
        <f aca="false">IF(AND(B9767&gt;=0,B9766&lt;0),1,0)</f>
        <v>0</v>
      </c>
    </row>
    <row r="9768" customFormat="false" ht="12.8" hidden="false" customHeight="false" outlineLevel="0" collapsed="false">
      <c r="A9768" s="8" t="n">
        <f aca="false">A9767-0.01</f>
        <v>2.35999999998574</v>
      </c>
      <c r="B9768" s="42" t="n">
        <f aca="false">1+$F$5*$F$4*(1+$F$6)^A9768-(1+$F$5)^A9768</f>
        <v>2.31978271347212</v>
      </c>
      <c r="C9768" s="43" t="n">
        <f aca="false">IF(AND(B9768&gt;=0,B9767&lt;0),1,0)</f>
        <v>0</v>
      </c>
    </row>
    <row r="9769" customFormat="false" ht="12.8" hidden="false" customHeight="false" outlineLevel="0" collapsed="false">
      <c r="A9769" s="8" t="n">
        <f aca="false">A9768-0.01</f>
        <v>2.34999999998574</v>
      </c>
      <c r="B9769" s="42" t="n">
        <f aca="false">1+$F$5*$F$4*(1+$F$6)^A9769-(1+$F$5)^A9769</f>
        <v>2.3208236432383</v>
      </c>
      <c r="C9769" s="43" t="n">
        <f aca="false">IF(AND(B9769&gt;=0,B9768&lt;0),1,0)</f>
        <v>0</v>
      </c>
    </row>
    <row r="9770" customFormat="false" ht="12.8" hidden="false" customHeight="false" outlineLevel="0" collapsed="false">
      <c r="A9770" s="8" t="n">
        <f aca="false">A9769-0.01</f>
        <v>2.33999999998574</v>
      </c>
      <c r="B9770" s="42" t="n">
        <f aca="false">1+$F$5*$F$4*(1+$F$6)^A9770-(1+$F$5)^A9770</f>
        <v>2.32186265821669</v>
      </c>
      <c r="C9770" s="43" t="n">
        <f aca="false">IF(AND(B9770&gt;=0,B9769&lt;0),1,0)</f>
        <v>0</v>
      </c>
    </row>
    <row r="9771" customFormat="false" ht="12.8" hidden="false" customHeight="false" outlineLevel="0" collapsed="false">
      <c r="A9771" s="8" t="n">
        <f aca="false">A9770-0.01</f>
        <v>2.32999999998574</v>
      </c>
      <c r="B9771" s="42" t="n">
        <f aca="false">1+$F$5*$F$4*(1+$F$6)^A9771-(1+$F$5)^A9771</f>
        <v>2.32289976092664</v>
      </c>
      <c r="C9771" s="43" t="n">
        <f aca="false">IF(AND(B9771&gt;=0,B9770&lt;0),1,0)</f>
        <v>0</v>
      </c>
    </row>
    <row r="9772" customFormat="false" ht="12.8" hidden="false" customHeight="false" outlineLevel="0" collapsed="false">
      <c r="A9772" s="8" t="n">
        <f aca="false">A9771-0.01</f>
        <v>2.31999999998574</v>
      </c>
      <c r="B9772" s="42" t="n">
        <f aca="false">1+$F$5*$F$4*(1+$F$6)^A9772-(1+$F$5)^A9772</f>
        <v>2.32393495388433</v>
      </c>
      <c r="C9772" s="43" t="n">
        <f aca="false">IF(AND(B9772&gt;=0,B9771&lt;0),1,0)</f>
        <v>0</v>
      </c>
    </row>
    <row r="9773" customFormat="false" ht="12.8" hidden="false" customHeight="false" outlineLevel="0" collapsed="false">
      <c r="A9773" s="8" t="n">
        <f aca="false">A9772-0.01</f>
        <v>2.30999999998575</v>
      </c>
      <c r="B9773" s="42" t="n">
        <f aca="false">1+$F$5*$F$4*(1+$F$6)^A9773-(1+$F$5)^A9773</f>
        <v>2.3249682396028</v>
      </c>
      <c r="C9773" s="43" t="n">
        <f aca="false">IF(AND(B9773&gt;=0,B9772&lt;0),1,0)</f>
        <v>0</v>
      </c>
    </row>
    <row r="9774" customFormat="false" ht="12.8" hidden="false" customHeight="false" outlineLevel="0" collapsed="false">
      <c r="A9774" s="8" t="n">
        <f aca="false">A9773-0.01</f>
        <v>2.29999999998575</v>
      </c>
      <c r="B9774" s="42" t="n">
        <f aca="false">1+$F$5*$F$4*(1+$F$6)^A9774-(1+$F$5)^A9774</f>
        <v>2.32599962059194</v>
      </c>
      <c r="C9774" s="43" t="n">
        <f aca="false">IF(AND(B9774&gt;=0,B9773&lt;0),1,0)</f>
        <v>0</v>
      </c>
    </row>
    <row r="9775" customFormat="false" ht="12.8" hidden="false" customHeight="false" outlineLevel="0" collapsed="false">
      <c r="A9775" s="8" t="n">
        <f aca="false">A9774-0.01</f>
        <v>2.28999999998575</v>
      </c>
      <c r="B9775" s="42" t="n">
        <f aca="false">1+$F$5*$F$4*(1+$F$6)^A9775-(1+$F$5)^A9775</f>
        <v>2.32702909935849</v>
      </c>
      <c r="C9775" s="43" t="n">
        <f aca="false">IF(AND(B9775&gt;=0,B9774&lt;0),1,0)</f>
        <v>0</v>
      </c>
    </row>
    <row r="9776" customFormat="false" ht="12.8" hidden="false" customHeight="false" outlineLevel="0" collapsed="false">
      <c r="A9776" s="8" t="n">
        <f aca="false">A9775-0.01</f>
        <v>2.27999999998575</v>
      </c>
      <c r="B9776" s="42" t="n">
        <f aca="false">1+$F$5*$F$4*(1+$F$6)^A9776-(1+$F$5)^A9776</f>
        <v>2.32805667840604</v>
      </c>
      <c r="C9776" s="43" t="n">
        <f aca="false">IF(AND(B9776&gt;=0,B9775&lt;0),1,0)</f>
        <v>0</v>
      </c>
    </row>
    <row r="9777" customFormat="false" ht="12.8" hidden="false" customHeight="false" outlineLevel="0" collapsed="false">
      <c r="A9777" s="8" t="n">
        <f aca="false">A9776-0.01</f>
        <v>2.26999999998575</v>
      </c>
      <c r="B9777" s="42" t="n">
        <f aca="false">1+$F$5*$F$4*(1+$F$6)^A9777-(1+$F$5)^A9777</f>
        <v>2.32908236023506</v>
      </c>
      <c r="C9777" s="43" t="n">
        <f aca="false">IF(AND(B9777&gt;=0,B9776&lt;0),1,0)</f>
        <v>0</v>
      </c>
    </row>
    <row r="9778" customFormat="false" ht="12.8" hidden="false" customHeight="false" outlineLevel="0" collapsed="false">
      <c r="A9778" s="8" t="n">
        <f aca="false">A9777-0.01</f>
        <v>2.25999999998575</v>
      </c>
      <c r="B9778" s="42" t="n">
        <f aca="false">1+$F$5*$F$4*(1+$F$6)^A9778-(1+$F$5)^A9778</f>
        <v>2.33010614734288</v>
      </c>
      <c r="C9778" s="43" t="n">
        <f aca="false">IF(AND(B9778&gt;=0,B9777&lt;0),1,0)</f>
        <v>0</v>
      </c>
    </row>
    <row r="9779" customFormat="false" ht="12.8" hidden="false" customHeight="false" outlineLevel="0" collapsed="false">
      <c r="A9779" s="8" t="n">
        <f aca="false">A9778-0.01</f>
        <v>2.24999999998575</v>
      </c>
      <c r="B9779" s="42" t="n">
        <f aca="false">1+$F$5*$F$4*(1+$F$6)^A9779-(1+$F$5)^A9779</f>
        <v>2.33112804222369</v>
      </c>
      <c r="C9779" s="43" t="n">
        <f aca="false">IF(AND(B9779&gt;=0,B9778&lt;0),1,0)</f>
        <v>0</v>
      </c>
    </row>
    <row r="9780" customFormat="false" ht="12.8" hidden="false" customHeight="false" outlineLevel="0" collapsed="false">
      <c r="A9780" s="8" t="n">
        <f aca="false">A9779-0.01</f>
        <v>2.23999999998575</v>
      </c>
      <c r="B9780" s="42" t="n">
        <f aca="false">1+$F$5*$F$4*(1+$F$6)^A9780-(1+$F$5)^A9780</f>
        <v>2.33214804736857</v>
      </c>
      <c r="C9780" s="43" t="n">
        <f aca="false">IF(AND(B9780&gt;=0,B9779&lt;0),1,0)</f>
        <v>0</v>
      </c>
    </row>
    <row r="9781" customFormat="false" ht="12.8" hidden="false" customHeight="false" outlineLevel="0" collapsed="false">
      <c r="A9781" s="8" t="n">
        <f aca="false">A9780-0.01</f>
        <v>2.22999999998575</v>
      </c>
      <c r="B9781" s="42" t="n">
        <f aca="false">1+$F$5*$F$4*(1+$F$6)^A9781-(1+$F$5)^A9781</f>
        <v>2.33316616526546</v>
      </c>
      <c r="C9781" s="43" t="n">
        <f aca="false">IF(AND(B9781&gt;=0,B9780&lt;0),1,0)</f>
        <v>0</v>
      </c>
    </row>
    <row r="9782" customFormat="false" ht="12.8" hidden="false" customHeight="false" outlineLevel="0" collapsed="false">
      <c r="A9782" s="8" t="n">
        <f aca="false">A9781-0.01</f>
        <v>2.21999999998575</v>
      </c>
      <c r="B9782" s="42" t="n">
        <f aca="false">1+$F$5*$F$4*(1+$F$6)^A9782-(1+$F$5)^A9782</f>
        <v>2.3341823983992</v>
      </c>
      <c r="C9782" s="43" t="n">
        <f aca="false">IF(AND(B9782&gt;=0,B9781&lt;0),1,0)</f>
        <v>0</v>
      </c>
    </row>
    <row r="9783" customFormat="false" ht="12.8" hidden="false" customHeight="false" outlineLevel="0" collapsed="false">
      <c r="A9783" s="8" t="n">
        <f aca="false">A9782-0.01</f>
        <v>2.20999999998575</v>
      </c>
      <c r="B9783" s="42" t="n">
        <f aca="false">1+$F$5*$F$4*(1+$F$6)^A9783-(1+$F$5)^A9783</f>
        <v>2.3351967492515</v>
      </c>
      <c r="C9783" s="43" t="n">
        <f aca="false">IF(AND(B9783&gt;=0,B9782&lt;0),1,0)</f>
        <v>0</v>
      </c>
    </row>
    <row r="9784" customFormat="false" ht="12.8" hidden="false" customHeight="false" outlineLevel="0" collapsed="false">
      <c r="A9784" s="8" t="n">
        <f aca="false">A9783-0.01</f>
        <v>2.19999999998575</v>
      </c>
      <c r="B9784" s="42" t="n">
        <f aca="false">1+$F$5*$F$4*(1+$F$6)^A9784-(1+$F$5)^A9784</f>
        <v>2.33620922030097</v>
      </c>
      <c r="C9784" s="43" t="n">
        <f aca="false">IF(AND(B9784&gt;=0,B9783&lt;0),1,0)</f>
        <v>0</v>
      </c>
    </row>
    <row r="9785" customFormat="false" ht="12.8" hidden="false" customHeight="false" outlineLevel="0" collapsed="false">
      <c r="A9785" s="8" t="n">
        <f aca="false">A9784-0.01</f>
        <v>2.18999999998575</v>
      </c>
      <c r="B9785" s="42" t="n">
        <f aca="false">1+$F$5*$F$4*(1+$F$6)^A9785-(1+$F$5)^A9785</f>
        <v>2.33721981402312</v>
      </c>
      <c r="C9785" s="43" t="n">
        <f aca="false">IF(AND(B9785&gt;=0,B9784&lt;0),1,0)</f>
        <v>0</v>
      </c>
    </row>
    <row r="9786" customFormat="false" ht="12.8" hidden="false" customHeight="false" outlineLevel="0" collapsed="false">
      <c r="A9786" s="8" t="n">
        <f aca="false">A9785-0.01</f>
        <v>2.17999999998575</v>
      </c>
      <c r="B9786" s="42" t="n">
        <f aca="false">1+$F$5*$F$4*(1+$F$6)^A9786-(1+$F$5)^A9786</f>
        <v>2.33822853289035</v>
      </c>
      <c r="C9786" s="43" t="n">
        <f aca="false">IF(AND(B9786&gt;=0,B9785&lt;0),1,0)</f>
        <v>0</v>
      </c>
    </row>
    <row r="9787" customFormat="false" ht="12.8" hidden="false" customHeight="false" outlineLevel="0" collapsed="false">
      <c r="A9787" s="8" t="n">
        <f aca="false">A9786-0.01</f>
        <v>2.16999999998575</v>
      </c>
      <c r="B9787" s="42" t="n">
        <f aca="false">1+$F$5*$F$4*(1+$F$6)^A9787-(1+$F$5)^A9787</f>
        <v>2.33923537937194</v>
      </c>
      <c r="C9787" s="43" t="n">
        <f aca="false">IF(AND(B9787&gt;=0,B9786&lt;0),1,0)</f>
        <v>0</v>
      </c>
    </row>
    <row r="9788" customFormat="false" ht="12.8" hidden="false" customHeight="false" outlineLevel="0" collapsed="false">
      <c r="A9788" s="8" t="n">
        <f aca="false">A9787-0.01</f>
        <v>2.15999999998575</v>
      </c>
      <c r="B9788" s="42" t="n">
        <f aca="false">1+$F$5*$F$4*(1+$F$6)^A9788-(1+$F$5)^A9788</f>
        <v>2.3402403559341</v>
      </c>
      <c r="C9788" s="43" t="n">
        <f aca="false">IF(AND(B9788&gt;=0,B9787&lt;0),1,0)</f>
        <v>0</v>
      </c>
    </row>
    <row r="9789" customFormat="false" ht="12.8" hidden="false" customHeight="false" outlineLevel="0" collapsed="false">
      <c r="A9789" s="8" t="n">
        <f aca="false">A9788-0.01</f>
        <v>2.14999999998575</v>
      </c>
      <c r="B9789" s="42" t="n">
        <f aca="false">1+$F$5*$F$4*(1+$F$6)^A9789-(1+$F$5)^A9789</f>
        <v>2.34124346503995</v>
      </c>
      <c r="C9789" s="43" t="n">
        <f aca="false">IF(AND(B9789&gt;=0,B9788&lt;0),1,0)</f>
        <v>0</v>
      </c>
    </row>
    <row r="9790" customFormat="false" ht="12.8" hidden="false" customHeight="false" outlineLevel="0" collapsed="false">
      <c r="A9790" s="8" t="n">
        <f aca="false">A9789-0.01</f>
        <v>2.13999999998575</v>
      </c>
      <c r="B9790" s="42" t="n">
        <f aca="false">1+$F$5*$F$4*(1+$F$6)^A9790-(1+$F$5)^A9790</f>
        <v>2.34224470914952</v>
      </c>
      <c r="C9790" s="43" t="n">
        <f aca="false">IF(AND(B9790&gt;=0,B9789&lt;0),1,0)</f>
        <v>0</v>
      </c>
    </row>
    <row r="9791" customFormat="false" ht="12.8" hidden="false" customHeight="false" outlineLevel="0" collapsed="false">
      <c r="A9791" s="8" t="n">
        <f aca="false">A9790-0.01</f>
        <v>2.12999999998575</v>
      </c>
      <c r="B9791" s="42" t="n">
        <f aca="false">1+$F$5*$F$4*(1+$F$6)^A9791-(1+$F$5)^A9791</f>
        <v>2.34324409071974</v>
      </c>
      <c r="C9791" s="43" t="n">
        <f aca="false">IF(AND(B9791&gt;=0,B9790&lt;0),1,0)</f>
        <v>0</v>
      </c>
    </row>
    <row r="9792" customFormat="false" ht="12.8" hidden="false" customHeight="false" outlineLevel="0" collapsed="false">
      <c r="A9792" s="8" t="n">
        <f aca="false">A9791-0.01</f>
        <v>2.11999999998575</v>
      </c>
      <c r="B9792" s="42" t="n">
        <f aca="false">1+$F$5*$F$4*(1+$F$6)^A9792-(1+$F$5)^A9792</f>
        <v>2.34424161220448</v>
      </c>
      <c r="C9792" s="43" t="n">
        <f aca="false">IF(AND(B9792&gt;=0,B9791&lt;0),1,0)</f>
        <v>0</v>
      </c>
    </row>
    <row r="9793" customFormat="false" ht="12.8" hidden="false" customHeight="false" outlineLevel="0" collapsed="false">
      <c r="A9793" s="8" t="n">
        <f aca="false">A9792-0.01</f>
        <v>2.10999999998575</v>
      </c>
      <c r="B9793" s="42" t="n">
        <f aca="false">1+$F$5*$F$4*(1+$F$6)^A9793-(1+$F$5)^A9793</f>
        <v>2.34523727605453</v>
      </c>
      <c r="C9793" s="43" t="n">
        <f aca="false">IF(AND(B9793&gt;=0,B9792&lt;0),1,0)</f>
        <v>0</v>
      </c>
    </row>
    <row r="9794" customFormat="false" ht="12.8" hidden="false" customHeight="false" outlineLevel="0" collapsed="false">
      <c r="A9794" s="8" t="n">
        <f aca="false">A9793-0.01</f>
        <v>2.09999999998575</v>
      </c>
      <c r="B9794" s="42" t="n">
        <f aca="false">1+$F$5*$F$4*(1+$F$6)^A9794-(1+$F$5)^A9794</f>
        <v>2.3462310847176</v>
      </c>
      <c r="C9794" s="43" t="n">
        <f aca="false">IF(AND(B9794&gt;=0,B9793&lt;0),1,0)</f>
        <v>0</v>
      </c>
    </row>
    <row r="9795" customFormat="false" ht="12.8" hidden="false" customHeight="false" outlineLevel="0" collapsed="false">
      <c r="A9795" s="8" t="n">
        <f aca="false">A9794-0.01</f>
        <v>2.08999999998575</v>
      </c>
      <c r="B9795" s="42" t="n">
        <f aca="false">1+$F$5*$F$4*(1+$F$6)^A9795-(1+$F$5)^A9795</f>
        <v>2.34722304063833</v>
      </c>
      <c r="C9795" s="43" t="n">
        <f aca="false">IF(AND(B9795&gt;=0,B9794&lt;0),1,0)</f>
        <v>0</v>
      </c>
    </row>
    <row r="9796" customFormat="false" ht="12.8" hidden="false" customHeight="false" outlineLevel="0" collapsed="false">
      <c r="A9796" s="8" t="n">
        <f aca="false">A9795-0.01</f>
        <v>2.07999999998575</v>
      </c>
      <c r="B9796" s="42" t="n">
        <f aca="false">1+$F$5*$F$4*(1+$F$6)^A9796-(1+$F$5)^A9796</f>
        <v>2.34821314625831</v>
      </c>
      <c r="C9796" s="43" t="n">
        <f aca="false">IF(AND(B9796&gt;=0,B9795&lt;0),1,0)</f>
        <v>0</v>
      </c>
    </row>
    <row r="9797" customFormat="false" ht="12.8" hidden="false" customHeight="false" outlineLevel="0" collapsed="false">
      <c r="A9797" s="8" t="n">
        <f aca="false">A9796-0.01</f>
        <v>2.06999999998575</v>
      </c>
      <c r="B9797" s="42" t="n">
        <f aca="false">1+$F$5*$F$4*(1+$F$6)^A9797-(1+$F$5)^A9797</f>
        <v>2.34920140401607</v>
      </c>
      <c r="C9797" s="43" t="n">
        <f aca="false">IF(AND(B9797&gt;=0,B9796&lt;0),1,0)</f>
        <v>0</v>
      </c>
    </row>
    <row r="9798" customFormat="false" ht="12.8" hidden="false" customHeight="false" outlineLevel="0" collapsed="false">
      <c r="A9798" s="8" t="n">
        <f aca="false">A9797-0.01</f>
        <v>2.05999999998575</v>
      </c>
      <c r="B9798" s="42" t="n">
        <f aca="false">1+$F$5*$F$4*(1+$F$6)^A9798-(1+$F$5)^A9798</f>
        <v>2.35018781634706</v>
      </c>
      <c r="C9798" s="43" t="n">
        <f aca="false">IF(AND(B9798&gt;=0,B9797&lt;0),1,0)</f>
        <v>0</v>
      </c>
    </row>
    <row r="9799" customFormat="false" ht="12.8" hidden="false" customHeight="false" outlineLevel="0" collapsed="false">
      <c r="A9799" s="8" t="n">
        <f aca="false">A9798-0.01</f>
        <v>2.04999999998575</v>
      </c>
      <c r="B9799" s="42" t="n">
        <f aca="false">1+$F$5*$F$4*(1+$F$6)^A9799-(1+$F$5)^A9799</f>
        <v>2.3511723856837</v>
      </c>
      <c r="C9799" s="43" t="n">
        <f aca="false">IF(AND(B9799&gt;=0,B9798&lt;0),1,0)</f>
        <v>0</v>
      </c>
    </row>
    <row r="9800" customFormat="false" ht="12.8" hidden="false" customHeight="false" outlineLevel="0" collapsed="false">
      <c r="A9800" s="8" t="n">
        <f aca="false">A9799-0.01</f>
        <v>2.03999999998575</v>
      </c>
      <c r="B9800" s="42" t="n">
        <f aca="false">1+$F$5*$F$4*(1+$F$6)^A9800-(1+$F$5)^A9800</f>
        <v>2.35215511445535</v>
      </c>
      <c r="C9800" s="43" t="n">
        <f aca="false">IF(AND(B9800&gt;=0,B9799&lt;0),1,0)</f>
        <v>0</v>
      </c>
    </row>
    <row r="9801" customFormat="false" ht="12.8" hidden="false" customHeight="false" outlineLevel="0" collapsed="false">
      <c r="A9801" s="8" t="n">
        <f aca="false">A9800-0.01</f>
        <v>2.02999999998575</v>
      </c>
      <c r="B9801" s="42" t="n">
        <f aca="false">1+$F$5*$F$4*(1+$F$6)^A9801-(1+$F$5)^A9801</f>
        <v>2.35313600508833</v>
      </c>
      <c r="C9801" s="43" t="n">
        <f aca="false">IF(AND(B9801&gt;=0,B9800&lt;0),1,0)</f>
        <v>0</v>
      </c>
    </row>
    <row r="9802" customFormat="false" ht="12.8" hidden="false" customHeight="false" outlineLevel="0" collapsed="false">
      <c r="A9802" s="8" t="n">
        <f aca="false">A9801-0.01</f>
        <v>2.01999999998575</v>
      </c>
      <c r="B9802" s="42" t="n">
        <f aca="false">1+$F$5*$F$4*(1+$F$6)^A9802-(1+$F$5)^A9802</f>
        <v>2.35411506000591</v>
      </c>
      <c r="C9802" s="43" t="n">
        <f aca="false">IF(AND(B9802&gt;=0,B9801&lt;0),1,0)</f>
        <v>0</v>
      </c>
    </row>
    <row r="9803" customFormat="false" ht="12.8" hidden="false" customHeight="false" outlineLevel="0" collapsed="false">
      <c r="A9803" s="8" t="n">
        <f aca="false">A9802-0.01</f>
        <v>2.00999999998575</v>
      </c>
      <c r="B9803" s="42" t="n">
        <f aca="false">1+$F$5*$F$4*(1+$F$6)^A9803-(1+$F$5)^A9803</f>
        <v>2.35509228162834</v>
      </c>
      <c r="C9803" s="43" t="n">
        <f aca="false">IF(AND(B9803&gt;=0,B9802&lt;0),1,0)</f>
        <v>0</v>
      </c>
    </row>
    <row r="9804" customFormat="false" ht="12.8" hidden="false" customHeight="false" outlineLevel="0" collapsed="false">
      <c r="A9804" s="8" t="n">
        <f aca="false">A9803-0.01</f>
        <v>1.99999999998575</v>
      </c>
      <c r="B9804" s="42" t="n">
        <f aca="false">1+$F$5*$F$4*(1+$F$6)^A9804-(1+$F$5)^A9804</f>
        <v>2.35606767237282</v>
      </c>
      <c r="C9804" s="43" t="n">
        <f aca="false">IF(AND(B9804&gt;=0,B9803&lt;0),1,0)</f>
        <v>0</v>
      </c>
    </row>
    <row r="9805" customFormat="false" ht="12.8" hidden="false" customHeight="false" outlineLevel="0" collapsed="false">
      <c r="A9805" s="8" t="n">
        <f aca="false">A9804-0.01</f>
        <v>1.98999999998575</v>
      </c>
      <c r="B9805" s="42" t="n">
        <f aca="false">1+$F$5*$F$4*(1+$F$6)^A9805-(1+$F$5)^A9805</f>
        <v>2.35704123465352</v>
      </c>
      <c r="C9805" s="43" t="n">
        <f aca="false">IF(AND(B9805&gt;=0,B9804&lt;0),1,0)</f>
        <v>0</v>
      </c>
    </row>
    <row r="9806" customFormat="false" ht="12.8" hidden="false" customHeight="false" outlineLevel="0" collapsed="false">
      <c r="A9806" s="8" t="n">
        <f aca="false">A9805-0.01</f>
        <v>1.97999999998575</v>
      </c>
      <c r="B9806" s="42" t="n">
        <f aca="false">1+$F$5*$F$4*(1+$F$6)^A9806-(1+$F$5)^A9806</f>
        <v>2.35801297088159</v>
      </c>
      <c r="C9806" s="43" t="n">
        <f aca="false">IF(AND(B9806&gt;=0,B9805&lt;0),1,0)</f>
        <v>0</v>
      </c>
    </row>
    <row r="9807" customFormat="false" ht="12.8" hidden="false" customHeight="false" outlineLevel="0" collapsed="false">
      <c r="A9807" s="8" t="n">
        <f aca="false">A9806-0.01</f>
        <v>1.96999999998575</v>
      </c>
      <c r="B9807" s="42" t="n">
        <f aca="false">1+$F$5*$F$4*(1+$F$6)^A9807-(1+$F$5)^A9807</f>
        <v>2.35898288346515</v>
      </c>
      <c r="C9807" s="43" t="n">
        <f aca="false">IF(AND(B9807&gt;=0,B9806&lt;0),1,0)</f>
        <v>0</v>
      </c>
    </row>
    <row r="9808" customFormat="false" ht="12.8" hidden="false" customHeight="false" outlineLevel="0" collapsed="false">
      <c r="A9808" s="8" t="n">
        <f aca="false">A9807-0.01</f>
        <v>1.95999999998575</v>
      </c>
      <c r="B9808" s="42" t="n">
        <f aca="false">1+$F$5*$F$4*(1+$F$6)^A9808-(1+$F$5)^A9808</f>
        <v>2.35995097480931</v>
      </c>
      <c r="C9808" s="43" t="n">
        <f aca="false">IF(AND(B9808&gt;=0,B9807&lt;0),1,0)</f>
        <v>0</v>
      </c>
    </row>
    <row r="9809" customFormat="false" ht="12.8" hidden="false" customHeight="false" outlineLevel="0" collapsed="false">
      <c r="A9809" s="8" t="n">
        <f aca="false">A9808-0.01</f>
        <v>1.94999999998575</v>
      </c>
      <c r="B9809" s="42" t="n">
        <f aca="false">1+$F$5*$F$4*(1+$F$6)^A9809-(1+$F$5)^A9809</f>
        <v>2.36091724731617</v>
      </c>
      <c r="C9809" s="43" t="n">
        <f aca="false">IF(AND(B9809&gt;=0,B9808&lt;0),1,0)</f>
        <v>0</v>
      </c>
    </row>
    <row r="9810" customFormat="false" ht="12.8" hidden="false" customHeight="false" outlineLevel="0" collapsed="false">
      <c r="A9810" s="8" t="n">
        <f aca="false">A9809-0.01</f>
        <v>1.93999999998575</v>
      </c>
      <c r="B9810" s="42" t="n">
        <f aca="false">1+$F$5*$F$4*(1+$F$6)^A9810-(1+$F$5)^A9810</f>
        <v>2.36188170338479</v>
      </c>
      <c r="C9810" s="43" t="n">
        <f aca="false">IF(AND(B9810&gt;=0,B9809&lt;0),1,0)</f>
        <v>0</v>
      </c>
    </row>
    <row r="9811" customFormat="false" ht="12.8" hidden="false" customHeight="false" outlineLevel="0" collapsed="false">
      <c r="A9811" s="8" t="n">
        <f aca="false">A9810-0.01</f>
        <v>1.92999999998575</v>
      </c>
      <c r="B9811" s="42" t="n">
        <f aca="false">1+$F$5*$F$4*(1+$F$6)^A9811-(1+$F$5)^A9811</f>
        <v>2.36284434541125</v>
      </c>
      <c r="C9811" s="43" t="n">
        <f aca="false">IF(AND(B9811&gt;=0,B9810&lt;0),1,0)</f>
        <v>0</v>
      </c>
    </row>
    <row r="9812" customFormat="false" ht="12.8" hidden="false" customHeight="false" outlineLevel="0" collapsed="false">
      <c r="A9812" s="8" t="n">
        <f aca="false">A9811-0.01</f>
        <v>1.91999999998575</v>
      </c>
      <c r="B9812" s="42" t="n">
        <f aca="false">1+$F$5*$F$4*(1+$F$6)^A9812-(1+$F$5)^A9812</f>
        <v>2.36380517578862</v>
      </c>
      <c r="C9812" s="43" t="n">
        <f aca="false">IF(AND(B9812&gt;=0,B9811&lt;0),1,0)</f>
        <v>0</v>
      </c>
    </row>
    <row r="9813" customFormat="false" ht="12.8" hidden="false" customHeight="false" outlineLevel="0" collapsed="false">
      <c r="A9813" s="8" t="n">
        <f aca="false">A9812-0.01</f>
        <v>1.90999999998575</v>
      </c>
      <c r="B9813" s="42" t="n">
        <f aca="false">1+$F$5*$F$4*(1+$F$6)^A9813-(1+$F$5)^A9813</f>
        <v>2.36476419690697</v>
      </c>
      <c r="C9813" s="43" t="n">
        <f aca="false">IF(AND(B9813&gt;=0,B9812&lt;0),1,0)</f>
        <v>0</v>
      </c>
    </row>
    <row r="9814" customFormat="false" ht="12.8" hidden="false" customHeight="false" outlineLevel="0" collapsed="false">
      <c r="A9814" s="8" t="n">
        <f aca="false">A9813-0.01</f>
        <v>1.89999999998575</v>
      </c>
      <c r="B9814" s="42" t="n">
        <f aca="false">1+$F$5*$F$4*(1+$F$6)^A9814-(1+$F$5)^A9814</f>
        <v>2.36572141115336</v>
      </c>
      <c r="C9814" s="43" t="n">
        <f aca="false">IF(AND(B9814&gt;=0,B9813&lt;0),1,0)</f>
        <v>0</v>
      </c>
    </row>
    <row r="9815" customFormat="false" ht="12.8" hidden="false" customHeight="false" outlineLevel="0" collapsed="false">
      <c r="A9815" s="8" t="n">
        <f aca="false">A9814-0.01</f>
        <v>1.88999999998575</v>
      </c>
      <c r="B9815" s="42" t="n">
        <f aca="false">1+$F$5*$F$4*(1+$F$6)^A9815-(1+$F$5)^A9815</f>
        <v>2.36667682091187</v>
      </c>
      <c r="C9815" s="43" t="n">
        <f aca="false">IF(AND(B9815&gt;=0,B9814&lt;0),1,0)</f>
        <v>0</v>
      </c>
    </row>
    <row r="9816" customFormat="false" ht="12.8" hidden="false" customHeight="false" outlineLevel="0" collapsed="false">
      <c r="A9816" s="8" t="n">
        <f aca="false">A9815-0.01</f>
        <v>1.87999999998575</v>
      </c>
      <c r="B9816" s="42" t="n">
        <f aca="false">1+$F$5*$F$4*(1+$F$6)^A9816-(1+$F$5)^A9816</f>
        <v>2.3676304285636</v>
      </c>
      <c r="C9816" s="43" t="n">
        <f aca="false">IF(AND(B9816&gt;=0,B9815&lt;0),1,0)</f>
        <v>0</v>
      </c>
    </row>
    <row r="9817" customFormat="false" ht="12.8" hidden="false" customHeight="false" outlineLevel="0" collapsed="false">
      <c r="A9817" s="8" t="n">
        <f aca="false">A9816-0.01</f>
        <v>1.86999999998575</v>
      </c>
      <c r="B9817" s="42" t="n">
        <f aca="false">1+$F$5*$F$4*(1+$F$6)^A9817-(1+$F$5)^A9817</f>
        <v>2.36858223648664</v>
      </c>
      <c r="C9817" s="43" t="n">
        <f aca="false">IF(AND(B9817&gt;=0,B9816&lt;0),1,0)</f>
        <v>0</v>
      </c>
    </row>
    <row r="9818" customFormat="false" ht="12.8" hidden="false" customHeight="false" outlineLevel="0" collapsed="false">
      <c r="A9818" s="8" t="n">
        <f aca="false">A9817-0.01</f>
        <v>1.85999999998575</v>
      </c>
      <c r="B9818" s="42" t="n">
        <f aca="false">1+$F$5*$F$4*(1+$F$6)^A9818-(1+$F$5)^A9818</f>
        <v>2.36953224705611</v>
      </c>
      <c r="C9818" s="43" t="n">
        <f aca="false">IF(AND(B9818&gt;=0,B9817&lt;0),1,0)</f>
        <v>0</v>
      </c>
    </row>
    <row r="9819" customFormat="false" ht="12.8" hidden="false" customHeight="false" outlineLevel="0" collapsed="false">
      <c r="A9819" s="8" t="n">
        <f aca="false">A9818-0.01</f>
        <v>1.84999999998575</v>
      </c>
      <c r="B9819" s="42" t="n">
        <f aca="false">1+$F$5*$F$4*(1+$F$6)^A9819-(1+$F$5)^A9819</f>
        <v>2.37048046264417</v>
      </c>
      <c r="C9819" s="43" t="n">
        <f aca="false">IF(AND(B9819&gt;=0,B9818&lt;0),1,0)</f>
        <v>0</v>
      </c>
    </row>
    <row r="9820" customFormat="false" ht="12.8" hidden="false" customHeight="false" outlineLevel="0" collapsed="false">
      <c r="A9820" s="8" t="n">
        <f aca="false">A9819-0.01</f>
        <v>1.83999999998575</v>
      </c>
      <c r="B9820" s="42" t="n">
        <f aca="false">1+$F$5*$F$4*(1+$F$6)^A9820-(1+$F$5)^A9820</f>
        <v>2.37142688561997</v>
      </c>
      <c r="C9820" s="43" t="n">
        <f aca="false">IF(AND(B9820&gt;=0,B9819&lt;0),1,0)</f>
        <v>0</v>
      </c>
    </row>
    <row r="9821" customFormat="false" ht="12.8" hidden="false" customHeight="false" outlineLevel="0" collapsed="false">
      <c r="A9821" s="8" t="n">
        <f aca="false">A9820-0.01</f>
        <v>1.82999999998575</v>
      </c>
      <c r="B9821" s="42" t="n">
        <f aca="false">1+$F$5*$F$4*(1+$F$6)^A9821-(1+$F$5)^A9821</f>
        <v>2.37237151834972</v>
      </c>
      <c r="C9821" s="43" t="n">
        <f aca="false">IF(AND(B9821&gt;=0,B9820&lt;0),1,0)</f>
        <v>0</v>
      </c>
    </row>
    <row r="9822" customFormat="false" ht="12.8" hidden="false" customHeight="false" outlineLevel="0" collapsed="false">
      <c r="A9822" s="8" t="n">
        <f aca="false">A9821-0.01</f>
        <v>1.81999999998575</v>
      </c>
      <c r="B9822" s="42" t="n">
        <f aca="false">1+$F$5*$F$4*(1+$F$6)^A9822-(1+$F$5)^A9822</f>
        <v>2.37331436319665</v>
      </c>
      <c r="C9822" s="43" t="n">
        <f aca="false">IF(AND(B9822&gt;=0,B9821&lt;0),1,0)</f>
        <v>0</v>
      </c>
    </row>
    <row r="9823" customFormat="false" ht="12.8" hidden="false" customHeight="false" outlineLevel="0" collapsed="false">
      <c r="A9823" s="8" t="n">
        <f aca="false">A9822-0.01</f>
        <v>1.80999999998575</v>
      </c>
      <c r="B9823" s="42" t="n">
        <f aca="false">1+$F$5*$F$4*(1+$F$6)^A9823-(1+$F$5)^A9823</f>
        <v>2.37425542252103</v>
      </c>
      <c r="C9823" s="43" t="n">
        <f aca="false">IF(AND(B9823&gt;=0,B9822&lt;0),1,0)</f>
        <v>0</v>
      </c>
    </row>
    <row r="9824" customFormat="false" ht="12.8" hidden="false" customHeight="false" outlineLevel="0" collapsed="false">
      <c r="A9824" s="8" t="n">
        <f aca="false">A9823-0.01</f>
        <v>1.79999999998575</v>
      </c>
      <c r="B9824" s="42" t="n">
        <f aca="false">1+$F$5*$F$4*(1+$F$6)^A9824-(1+$F$5)^A9824</f>
        <v>2.37519469868016</v>
      </c>
      <c r="C9824" s="43" t="n">
        <f aca="false">IF(AND(B9824&gt;=0,B9823&lt;0),1,0)</f>
        <v>0</v>
      </c>
    </row>
    <row r="9825" customFormat="false" ht="12.8" hidden="false" customHeight="false" outlineLevel="0" collapsed="false">
      <c r="A9825" s="8" t="n">
        <f aca="false">A9824-0.01</f>
        <v>1.78999999998575</v>
      </c>
      <c r="B9825" s="42" t="n">
        <f aca="false">1+$F$5*$F$4*(1+$F$6)^A9825-(1+$F$5)^A9825</f>
        <v>2.37613219402841</v>
      </c>
      <c r="C9825" s="43" t="n">
        <f aca="false">IF(AND(B9825&gt;=0,B9824&lt;0),1,0)</f>
        <v>0</v>
      </c>
    </row>
    <row r="9826" customFormat="false" ht="12.8" hidden="false" customHeight="false" outlineLevel="0" collapsed="false">
      <c r="A9826" s="8" t="n">
        <f aca="false">A9825-0.01</f>
        <v>1.77999999998575</v>
      </c>
      <c r="B9826" s="42" t="n">
        <f aca="false">1+$F$5*$F$4*(1+$F$6)^A9826-(1+$F$5)^A9826</f>
        <v>2.37706791091716</v>
      </c>
      <c r="C9826" s="43" t="n">
        <f aca="false">IF(AND(B9826&gt;=0,B9825&lt;0),1,0)</f>
        <v>0</v>
      </c>
    </row>
    <row r="9827" customFormat="false" ht="12.8" hidden="false" customHeight="false" outlineLevel="0" collapsed="false">
      <c r="A9827" s="8" t="n">
        <f aca="false">A9826-0.01</f>
        <v>1.76999999998575</v>
      </c>
      <c r="B9827" s="42" t="n">
        <f aca="false">1+$F$5*$F$4*(1+$F$6)^A9827-(1+$F$5)^A9827</f>
        <v>2.37800185169488</v>
      </c>
      <c r="C9827" s="43" t="n">
        <f aca="false">IF(AND(B9827&gt;=0,B9826&lt;0),1,0)</f>
        <v>0</v>
      </c>
    </row>
    <row r="9828" customFormat="false" ht="12.8" hidden="false" customHeight="false" outlineLevel="0" collapsed="false">
      <c r="A9828" s="8" t="n">
        <f aca="false">A9827-0.01</f>
        <v>1.75999999998575</v>
      </c>
      <c r="B9828" s="42" t="n">
        <f aca="false">1+$F$5*$F$4*(1+$F$6)^A9828-(1+$F$5)^A9828</f>
        <v>2.37893401870706</v>
      </c>
      <c r="C9828" s="43" t="n">
        <f aca="false">IF(AND(B9828&gt;=0,B9827&lt;0),1,0)</f>
        <v>0</v>
      </c>
    </row>
    <row r="9829" customFormat="false" ht="12.8" hidden="false" customHeight="false" outlineLevel="0" collapsed="false">
      <c r="A9829" s="8" t="n">
        <f aca="false">A9828-0.01</f>
        <v>1.74999999998575</v>
      </c>
      <c r="B9829" s="42" t="n">
        <f aca="false">1+$F$5*$F$4*(1+$F$6)^A9829-(1+$F$5)^A9829</f>
        <v>2.37986441429628</v>
      </c>
      <c r="C9829" s="43" t="n">
        <f aca="false">IF(AND(B9829&gt;=0,B9828&lt;0),1,0)</f>
        <v>0</v>
      </c>
    </row>
    <row r="9830" customFormat="false" ht="12.8" hidden="false" customHeight="false" outlineLevel="0" collapsed="false">
      <c r="A9830" s="8" t="n">
        <f aca="false">A9829-0.01</f>
        <v>1.73999999998575</v>
      </c>
      <c r="B9830" s="42" t="n">
        <f aca="false">1+$F$5*$F$4*(1+$F$6)^A9830-(1+$F$5)^A9830</f>
        <v>2.38079304080217</v>
      </c>
      <c r="C9830" s="43" t="n">
        <f aca="false">IF(AND(B9830&gt;=0,B9829&lt;0),1,0)</f>
        <v>0</v>
      </c>
    </row>
    <row r="9831" customFormat="false" ht="12.8" hidden="false" customHeight="false" outlineLevel="0" collapsed="false">
      <c r="A9831" s="8" t="n">
        <f aca="false">A9830-0.01</f>
        <v>1.72999999998575</v>
      </c>
      <c r="B9831" s="42" t="n">
        <f aca="false">1+$F$5*$F$4*(1+$F$6)^A9831-(1+$F$5)^A9831</f>
        <v>2.38171990056142</v>
      </c>
      <c r="C9831" s="43" t="n">
        <f aca="false">IF(AND(B9831&gt;=0,B9830&lt;0),1,0)</f>
        <v>0</v>
      </c>
    </row>
    <row r="9832" customFormat="false" ht="12.8" hidden="false" customHeight="false" outlineLevel="0" collapsed="false">
      <c r="A9832" s="8" t="n">
        <f aca="false">A9831-0.01</f>
        <v>1.71999999998575</v>
      </c>
      <c r="B9832" s="42" t="n">
        <f aca="false">1+$F$5*$F$4*(1+$F$6)^A9832-(1+$F$5)^A9832</f>
        <v>2.38264499590779</v>
      </c>
      <c r="C9832" s="43" t="n">
        <f aca="false">IF(AND(B9832&gt;=0,B9831&lt;0),1,0)</f>
        <v>0</v>
      </c>
    </row>
    <row r="9833" customFormat="false" ht="12.8" hidden="false" customHeight="false" outlineLevel="0" collapsed="false">
      <c r="A9833" s="8" t="n">
        <f aca="false">A9832-0.01</f>
        <v>1.70999999998575</v>
      </c>
      <c r="B9833" s="42" t="n">
        <f aca="false">1+$F$5*$F$4*(1+$F$6)^A9833-(1+$F$5)^A9833</f>
        <v>2.38356832917213</v>
      </c>
      <c r="C9833" s="43" t="n">
        <f aca="false">IF(AND(B9833&gt;=0,B9832&lt;0),1,0)</f>
        <v>0</v>
      </c>
    </row>
    <row r="9834" customFormat="false" ht="12.8" hidden="false" customHeight="false" outlineLevel="0" collapsed="false">
      <c r="A9834" s="8" t="n">
        <f aca="false">A9833-0.01</f>
        <v>1.69999999998575</v>
      </c>
      <c r="B9834" s="42" t="n">
        <f aca="false">1+$F$5*$F$4*(1+$F$6)^A9834-(1+$F$5)^A9834</f>
        <v>2.38448990268234</v>
      </c>
      <c r="C9834" s="43" t="n">
        <f aca="false">IF(AND(B9834&gt;=0,B9833&lt;0),1,0)</f>
        <v>0</v>
      </c>
    </row>
    <row r="9835" customFormat="false" ht="12.8" hidden="false" customHeight="false" outlineLevel="0" collapsed="false">
      <c r="A9835" s="8" t="n">
        <f aca="false">A9834-0.01</f>
        <v>1.68999999998575</v>
      </c>
      <c r="B9835" s="42" t="n">
        <f aca="false">1+$F$5*$F$4*(1+$F$6)^A9835-(1+$F$5)^A9835</f>
        <v>2.38540971876343</v>
      </c>
      <c r="C9835" s="43" t="n">
        <f aca="false">IF(AND(B9835&gt;=0,B9834&lt;0),1,0)</f>
        <v>0</v>
      </c>
    </row>
    <row r="9836" customFormat="false" ht="12.8" hidden="false" customHeight="false" outlineLevel="0" collapsed="false">
      <c r="A9836" s="8" t="n">
        <f aca="false">A9835-0.01</f>
        <v>1.67999999998575</v>
      </c>
      <c r="B9836" s="42" t="n">
        <f aca="false">1+$F$5*$F$4*(1+$F$6)^A9836-(1+$F$5)^A9836</f>
        <v>2.38632777973747</v>
      </c>
      <c r="C9836" s="43" t="n">
        <f aca="false">IF(AND(B9836&gt;=0,B9835&lt;0),1,0)</f>
        <v>0</v>
      </c>
    </row>
    <row r="9837" customFormat="false" ht="12.8" hidden="false" customHeight="false" outlineLevel="0" collapsed="false">
      <c r="A9837" s="8" t="n">
        <f aca="false">A9836-0.01</f>
        <v>1.66999999998575</v>
      </c>
      <c r="B9837" s="42" t="n">
        <f aca="false">1+$F$5*$F$4*(1+$F$6)^A9837-(1+$F$5)^A9837</f>
        <v>2.38724408792363</v>
      </c>
      <c r="C9837" s="43" t="n">
        <f aca="false">IF(AND(B9837&gt;=0,B9836&lt;0),1,0)</f>
        <v>0</v>
      </c>
    </row>
    <row r="9838" customFormat="false" ht="12.8" hidden="false" customHeight="false" outlineLevel="0" collapsed="false">
      <c r="A9838" s="8" t="n">
        <f aca="false">A9837-0.01</f>
        <v>1.65999999998575</v>
      </c>
      <c r="B9838" s="42" t="n">
        <f aca="false">1+$F$5*$F$4*(1+$F$6)^A9838-(1+$F$5)^A9838</f>
        <v>2.38815864563818</v>
      </c>
      <c r="C9838" s="43" t="n">
        <f aca="false">IF(AND(B9838&gt;=0,B9837&lt;0),1,0)</f>
        <v>0</v>
      </c>
    </row>
    <row r="9839" customFormat="false" ht="12.8" hidden="false" customHeight="false" outlineLevel="0" collapsed="false">
      <c r="A9839" s="8" t="n">
        <f aca="false">A9838-0.01</f>
        <v>1.64999999998575</v>
      </c>
      <c r="B9839" s="42" t="n">
        <f aca="false">1+$F$5*$F$4*(1+$F$6)^A9839-(1+$F$5)^A9839</f>
        <v>2.38907145519446</v>
      </c>
      <c r="C9839" s="43" t="n">
        <f aca="false">IF(AND(B9839&gt;=0,B9838&lt;0),1,0)</f>
        <v>0</v>
      </c>
    </row>
    <row r="9840" customFormat="false" ht="12.8" hidden="false" customHeight="false" outlineLevel="0" collapsed="false">
      <c r="A9840" s="8" t="n">
        <f aca="false">A9839-0.01</f>
        <v>1.63999999998575</v>
      </c>
      <c r="B9840" s="42" t="n">
        <f aca="false">1+$F$5*$F$4*(1+$F$6)^A9840-(1+$F$5)^A9840</f>
        <v>2.38998251890293</v>
      </c>
      <c r="C9840" s="43" t="n">
        <f aca="false">IF(AND(B9840&gt;=0,B9839&lt;0),1,0)</f>
        <v>0</v>
      </c>
    </row>
    <row r="9841" customFormat="false" ht="12.8" hidden="false" customHeight="false" outlineLevel="0" collapsed="false">
      <c r="A9841" s="8" t="n">
        <f aca="false">A9840-0.01</f>
        <v>1.62999999998575</v>
      </c>
      <c r="B9841" s="42" t="n">
        <f aca="false">1+$F$5*$F$4*(1+$F$6)^A9841-(1+$F$5)^A9841</f>
        <v>2.39089183907114</v>
      </c>
      <c r="C9841" s="43" t="n">
        <f aca="false">IF(AND(B9841&gt;=0,B9840&lt;0),1,0)</f>
        <v>0</v>
      </c>
    </row>
    <row r="9842" customFormat="false" ht="12.8" hidden="false" customHeight="false" outlineLevel="0" collapsed="false">
      <c r="A9842" s="8" t="n">
        <f aca="false">A9841-0.01</f>
        <v>1.61999999998575</v>
      </c>
      <c r="B9842" s="42" t="n">
        <f aca="false">1+$F$5*$F$4*(1+$F$6)^A9842-(1+$F$5)^A9842</f>
        <v>2.39179941800376</v>
      </c>
      <c r="C9842" s="43" t="n">
        <f aca="false">IF(AND(B9842&gt;=0,B9841&lt;0),1,0)</f>
        <v>0</v>
      </c>
    </row>
    <row r="9843" customFormat="false" ht="12.8" hidden="false" customHeight="false" outlineLevel="0" collapsed="false">
      <c r="A9843" s="8" t="n">
        <f aca="false">A9842-0.01</f>
        <v>1.60999999998575</v>
      </c>
      <c r="B9843" s="42" t="n">
        <f aca="false">1+$F$5*$F$4*(1+$F$6)^A9843-(1+$F$5)^A9843</f>
        <v>2.39270525800256</v>
      </c>
      <c r="C9843" s="43" t="n">
        <f aca="false">IF(AND(B9843&gt;=0,B9842&lt;0),1,0)</f>
        <v>0</v>
      </c>
    </row>
    <row r="9844" customFormat="false" ht="12.8" hidden="false" customHeight="false" outlineLevel="0" collapsed="false">
      <c r="A9844" s="8" t="n">
        <f aca="false">A9843-0.01</f>
        <v>1.59999999998575</v>
      </c>
      <c r="B9844" s="42" t="n">
        <f aca="false">1+$F$5*$F$4*(1+$F$6)^A9844-(1+$F$5)^A9844</f>
        <v>2.39360936136642</v>
      </c>
      <c r="C9844" s="43" t="n">
        <f aca="false">IF(AND(B9844&gt;=0,B9843&lt;0),1,0)</f>
        <v>0</v>
      </c>
    </row>
    <row r="9845" customFormat="false" ht="12.8" hidden="false" customHeight="false" outlineLevel="0" collapsed="false">
      <c r="A9845" s="8" t="n">
        <f aca="false">A9844-0.01</f>
        <v>1.58999999998575</v>
      </c>
      <c r="B9845" s="42" t="n">
        <f aca="false">1+$F$5*$F$4*(1+$F$6)^A9845-(1+$F$5)^A9845</f>
        <v>2.39451173039135</v>
      </c>
      <c r="C9845" s="43" t="n">
        <f aca="false">IF(AND(B9845&gt;=0,B9844&lt;0),1,0)</f>
        <v>0</v>
      </c>
    </row>
    <row r="9846" customFormat="false" ht="12.8" hidden="false" customHeight="false" outlineLevel="0" collapsed="false">
      <c r="A9846" s="8" t="n">
        <f aca="false">A9845-0.01</f>
        <v>1.57999999998575</v>
      </c>
      <c r="B9846" s="42" t="n">
        <f aca="false">1+$F$5*$F$4*(1+$F$6)^A9846-(1+$F$5)^A9846</f>
        <v>2.39541236737046</v>
      </c>
      <c r="C9846" s="43" t="n">
        <f aca="false">IF(AND(B9846&gt;=0,B9845&lt;0),1,0)</f>
        <v>0</v>
      </c>
    </row>
    <row r="9847" customFormat="false" ht="12.8" hidden="false" customHeight="false" outlineLevel="0" collapsed="false">
      <c r="A9847" s="8" t="n">
        <f aca="false">A9846-0.01</f>
        <v>1.56999999998575</v>
      </c>
      <c r="B9847" s="42" t="n">
        <f aca="false">1+$F$5*$F$4*(1+$F$6)^A9847-(1+$F$5)^A9847</f>
        <v>2.396311274594</v>
      </c>
      <c r="C9847" s="43" t="n">
        <f aca="false">IF(AND(B9847&gt;=0,B9846&lt;0),1,0)</f>
        <v>0</v>
      </c>
    </row>
    <row r="9848" customFormat="false" ht="12.8" hidden="false" customHeight="false" outlineLevel="0" collapsed="false">
      <c r="A9848" s="8" t="n">
        <f aca="false">A9847-0.01</f>
        <v>1.55999999998575</v>
      </c>
      <c r="B9848" s="42" t="n">
        <f aca="false">1+$F$5*$F$4*(1+$F$6)^A9848-(1+$F$5)^A9848</f>
        <v>2.39720845434934</v>
      </c>
      <c r="C9848" s="43" t="n">
        <f aca="false">IF(AND(B9848&gt;=0,B9847&lt;0),1,0)</f>
        <v>0</v>
      </c>
    </row>
    <row r="9849" customFormat="false" ht="12.8" hidden="false" customHeight="false" outlineLevel="0" collapsed="false">
      <c r="A9849" s="8" t="n">
        <f aca="false">A9848-0.01</f>
        <v>1.54999999998575</v>
      </c>
      <c r="B9849" s="42" t="n">
        <f aca="false">1+$F$5*$F$4*(1+$F$6)^A9849-(1+$F$5)^A9849</f>
        <v>2.39810390892099</v>
      </c>
      <c r="C9849" s="43" t="n">
        <f aca="false">IF(AND(B9849&gt;=0,B9848&lt;0),1,0)</f>
        <v>0</v>
      </c>
    </row>
    <row r="9850" customFormat="false" ht="12.8" hidden="false" customHeight="false" outlineLevel="0" collapsed="false">
      <c r="A9850" s="8" t="n">
        <f aca="false">A9849-0.01</f>
        <v>1.53999999998575</v>
      </c>
      <c r="B9850" s="42" t="n">
        <f aca="false">1+$F$5*$F$4*(1+$F$6)^A9850-(1+$F$5)^A9850</f>
        <v>2.39899764059058</v>
      </c>
      <c r="C9850" s="43" t="n">
        <f aca="false">IF(AND(B9850&gt;=0,B9849&lt;0),1,0)</f>
        <v>0</v>
      </c>
    </row>
    <row r="9851" customFormat="false" ht="12.8" hidden="false" customHeight="false" outlineLevel="0" collapsed="false">
      <c r="A9851" s="8" t="n">
        <f aca="false">A9850-0.01</f>
        <v>1.52999999998575</v>
      </c>
      <c r="B9851" s="42" t="n">
        <f aca="false">1+$F$5*$F$4*(1+$F$6)^A9851-(1+$F$5)^A9851</f>
        <v>2.3998896516369</v>
      </c>
      <c r="C9851" s="43" t="n">
        <f aca="false">IF(AND(B9851&gt;=0,B9850&lt;0),1,0)</f>
        <v>0</v>
      </c>
    </row>
    <row r="9852" customFormat="false" ht="12.8" hidden="false" customHeight="false" outlineLevel="0" collapsed="false">
      <c r="A9852" s="8" t="n">
        <f aca="false">A9851-0.01</f>
        <v>1.51999999998575</v>
      </c>
      <c r="B9852" s="42" t="n">
        <f aca="false">1+$F$5*$F$4*(1+$F$6)^A9852-(1+$F$5)^A9852</f>
        <v>2.40077994433585</v>
      </c>
      <c r="C9852" s="43" t="n">
        <f aca="false">IF(AND(B9852&gt;=0,B9851&lt;0),1,0)</f>
        <v>0</v>
      </c>
    </row>
    <row r="9853" customFormat="false" ht="12.8" hidden="false" customHeight="false" outlineLevel="0" collapsed="false">
      <c r="A9853" s="8" t="n">
        <f aca="false">A9852-0.01</f>
        <v>1.50999999998575</v>
      </c>
      <c r="B9853" s="42" t="n">
        <f aca="false">1+$F$5*$F$4*(1+$F$6)^A9853-(1+$F$5)^A9853</f>
        <v>2.40166852096051</v>
      </c>
      <c r="C9853" s="43" t="n">
        <f aca="false">IF(AND(B9853&gt;=0,B9852&lt;0),1,0)</f>
        <v>0</v>
      </c>
    </row>
    <row r="9854" customFormat="false" ht="12.8" hidden="false" customHeight="false" outlineLevel="0" collapsed="false">
      <c r="A9854" s="8" t="n">
        <f aca="false">A9853-0.01</f>
        <v>1.49999999998575</v>
      </c>
      <c r="B9854" s="42" t="n">
        <f aca="false">1+$F$5*$F$4*(1+$F$6)^A9854-(1+$F$5)^A9854</f>
        <v>2.40255538378109</v>
      </c>
      <c r="C9854" s="43" t="n">
        <f aca="false">IF(AND(B9854&gt;=0,B9853&lt;0),1,0)</f>
        <v>0</v>
      </c>
    </row>
    <row r="9855" customFormat="false" ht="12.8" hidden="false" customHeight="false" outlineLevel="0" collapsed="false">
      <c r="A9855" s="8" t="n">
        <f aca="false">A9854-0.01</f>
        <v>1.48999999998575</v>
      </c>
      <c r="B9855" s="42" t="n">
        <f aca="false">1+$F$5*$F$4*(1+$F$6)^A9855-(1+$F$5)^A9855</f>
        <v>2.40344053506494</v>
      </c>
      <c r="C9855" s="43" t="n">
        <f aca="false">IF(AND(B9855&gt;=0,B9854&lt;0),1,0)</f>
        <v>0</v>
      </c>
    </row>
    <row r="9856" customFormat="false" ht="12.8" hidden="false" customHeight="false" outlineLevel="0" collapsed="false">
      <c r="A9856" s="8" t="n">
        <f aca="false">A9855-0.01</f>
        <v>1.47999999998575</v>
      </c>
      <c r="B9856" s="42" t="n">
        <f aca="false">1+$F$5*$F$4*(1+$F$6)^A9856-(1+$F$5)^A9856</f>
        <v>2.4043239770766</v>
      </c>
      <c r="C9856" s="43" t="n">
        <f aca="false">IF(AND(B9856&gt;=0,B9855&lt;0),1,0)</f>
        <v>0</v>
      </c>
    </row>
    <row r="9857" customFormat="false" ht="12.8" hidden="false" customHeight="false" outlineLevel="0" collapsed="false">
      <c r="A9857" s="8" t="n">
        <f aca="false">A9856-0.01</f>
        <v>1.46999999998575</v>
      </c>
      <c r="B9857" s="42" t="n">
        <f aca="false">1+$F$5*$F$4*(1+$F$6)^A9857-(1+$F$5)^A9857</f>
        <v>2.40520571207774</v>
      </c>
      <c r="C9857" s="43" t="n">
        <f aca="false">IF(AND(B9857&gt;=0,B9856&lt;0),1,0)</f>
        <v>0</v>
      </c>
    </row>
    <row r="9858" customFormat="false" ht="12.8" hidden="false" customHeight="false" outlineLevel="0" collapsed="false">
      <c r="A9858" s="8" t="n">
        <f aca="false">A9857-0.01</f>
        <v>1.45999999998575</v>
      </c>
      <c r="B9858" s="42" t="n">
        <f aca="false">1+$F$5*$F$4*(1+$F$6)^A9858-(1+$F$5)^A9858</f>
        <v>2.4060857423272</v>
      </c>
      <c r="C9858" s="43" t="n">
        <f aca="false">IF(AND(B9858&gt;=0,B9857&lt;0),1,0)</f>
        <v>0</v>
      </c>
    </row>
    <row r="9859" customFormat="false" ht="12.8" hidden="false" customHeight="false" outlineLevel="0" collapsed="false">
      <c r="A9859" s="8" t="n">
        <f aca="false">A9858-0.01</f>
        <v>1.44999999998575</v>
      </c>
      <c r="B9859" s="42" t="n">
        <f aca="false">1+$F$5*$F$4*(1+$F$6)^A9859-(1+$F$5)^A9859</f>
        <v>2.406964070081</v>
      </c>
      <c r="C9859" s="43" t="n">
        <f aca="false">IF(AND(B9859&gt;=0,B9858&lt;0),1,0)</f>
        <v>0</v>
      </c>
    </row>
    <row r="9860" customFormat="false" ht="12.8" hidden="false" customHeight="false" outlineLevel="0" collapsed="false">
      <c r="A9860" s="8" t="n">
        <f aca="false">A9859-0.01</f>
        <v>1.43999999998575</v>
      </c>
      <c r="B9860" s="42" t="n">
        <f aca="false">1+$F$5*$F$4*(1+$F$6)^A9860-(1+$F$5)^A9860</f>
        <v>2.40784069759231</v>
      </c>
      <c r="C9860" s="43" t="n">
        <f aca="false">IF(AND(B9860&gt;=0,B9859&lt;0),1,0)</f>
        <v>0</v>
      </c>
    </row>
    <row r="9861" customFormat="false" ht="12.8" hidden="false" customHeight="false" outlineLevel="0" collapsed="false">
      <c r="A9861" s="8" t="n">
        <f aca="false">A9860-0.01</f>
        <v>1.42999999998575</v>
      </c>
      <c r="B9861" s="42" t="n">
        <f aca="false">1+$F$5*$F$4*(1+$F$6)^A9861-(1+$F$5)^A9861</f>
        <v>2.40871562711148</v>
      </c>
      <c r="C9861" s="43" t="n">
        <f aca="false">IF(AND(B9861&gt;=0,B9860&lt;0),1,0)</f>
        <v>0</v>
      </c>
    </row>
    <row r="9862" customFormat="false" ht="12.8" hidden="false" customHeight="false" outlineLevel="0" collapsed="false">
      <c r="A9862" s="8" t="n">
        <f aca="false">A9861-0.01</f>
        <v>1.41999999998575</v>
      </c>
      <c r="B9862" s="42" t="n">
        <f aca="false">1+$F$5*$F$4*(1+$F$6)^A9862-(1+$F$5)^A9862</f>
        <v>2.40958886088605</v>
      </c>
      <c r="C9862" s="43" t="n">
        <f aca="false">IF(AND(B9862&gt;=0,B9861&lt;0),1,0)</f>
        <v>0</v>
      </c>
    </row>
    <row r="9863" customFormat="false" ht="12.8" hidden="false" customHeight="false" outlineLevel="0" collapsed="false">
      <c r="A9863" s="8" t="n">
        <f aca="false">A9862-0.01</f>
        <v>1.40999999998575</v>
      </c>
      <c r="B9863" s="42" t="n">
        <f aca="false">1+$F$5*$F$4*(1+$F$6)^A9863-(1+$F$5)^A9863</f>
        <v>2.41046040116073</v>
      </c>
      <c r="C9863" s="43" t="n">
        <f aca="false">IF(AND(B9863&gt;=0,B9862&lt;0),1,0)</f>
        <v>0</v>
      </c>
    </row>
    <row r="9864" customFormat="false" ht="12.8" hidden="false" customHeight="false" outlineLevel="0" collapsed="false">
      <c r="A9864" s="8" t="n">
        <f aca="false">A9863-0.01</f>
        <v>1.39999999998575</v>
      </c>
      <c r="B9864" s="42" t="n">
        <f aca="false">1+$F$5*$F$4*(1+$F$6)^A9864-(1+$F$5)^A9864</f>
        <v>2.41133025017741</v>
      </c>
      <c r="C9864" s="43" t="n">
        <f aca="false">IF(AND(B9864&gt;=0,B9863&lt;0),1,0)</f>
        <v>0</v>
      </c>
    </row>
    <row r="9865" customFormat="false" ht="12.8" hidden="false" customHeight="false" outlineLevel="0" collapsed="false">
      <c r="A9865" s="8" t="n">
        <f aca="false">A9864-0.01</f>
        <v>1.38999999998575</v>
      </c>
      <c r="B9865" s="42" t="n">
        <f aca="false">1+$F$5*$F$4*(1+$F$6)^A9865-(1+$F$5)^A9865</f>
        <v>2.41219841017517</v>
      </c>
      <c r="C9865" s="43" t="n">
        <f aca="false">IF(AND(B9865&gt;=0,B9864&lt;0),1,0)</f>
        <v>0</v>
      </c>
    </row>
    <row r="9866" customFormat="false" ht="12.8" hidden="false" customHeight="false" outlineLevel="0" collapsed="false">
      <c r="A9866" s="8" t="n">
        <f aca="false">A9865-0.01</f>
        <v>1.37999999998575</v>
      </c>
      <c r="B9866" s="42" t="n">
        <f aca="false">1+$F$5*$F$4*(1+$F$6)^A9866-(1+$F$5)^A9866</f>
        <v>2.41306488339029</v>
      </c>
      <c r="C9866" s="43" t="n">
        <f aca="false">IF(AND(B9866&gt;=0,B9865&lt;0),1,0)</f>
        <v>0</v>
      </c>
    </row>
    <row r="9867" customFormat="false" ht="12.8" hidden="false" customHeight="false" outlineLevel="0" collapsed="false">
      <c r="A9867" s="8" t="n">
        <f aca="false">A9866-0.01</f>
        <v>1.36999999998575</v>
      </c>
      <c r="B9867" s="42" t="n">
        <f aca="false">1+$F$5*$F$4*(1+$F$6)^A9867-(1+$F$5)^A9867</f>
        <v>2.41392967205623</v>
      </c>
      <c r="C9867" s="43" t="n">
        <f aca="false">IF(AND(B9867&gt;=0,B9866&lt;0),1,0)</f>
        <v>0</v>
      </c>
    </row>
    <row r="9868" customFormat="false" ht="12.8" hidden="false" customHeight="false" outlineLevel="0" collapsed="false">
      <c r="A9868" s="8" t="n">
        <f aca="false">A9867-0.01</f>
        <v>1.35999999998575</v>
      </c>
      <c r="B9868" s="42" t="n">
        <f aca="false">1+$F$5*$F$4*(1+$F$6)^A9868-(1+$F$5)^A9868</f>
        <v>2.41479277840366</v>
      </c>
      <c r="C9868" s="43" t="n">
        <f aca="false">IF(AND(B9868&gt;=0,B9867&lt;0),1,0)</f>
        <v>0</v>
      </c>
    </row>
    <row r="9869" customFormat="false" ht="12.8" hidden="false" customHeight="false" outlineLevel="0" collapsed="false">
      <c r="A9869" s="8" t="n">
        <f aca="false">A9868-0.01</f>
        <v>1.34999999998575</v>
      </c>
      <c r="B9869" s="42" t="n">
        <f aca="false">1+$F$5*$F$4*(1+$F$6)^A9869-(1+$F$5)^A9869</f>
        <v>2.41565420466045</v>
      </c>
      <c r="C9869" s="43" t="n">
        <f aca="false">IF(AND(B9869&gt;=0,B9868&lt;0),1,0)</f>
        <v>0</v>
      </c>
    </row>
    <row r="9870" customFormat="false" ht="12.8" hidden="false" customHeight="false" outlineLevel="0" collapsed="false">
      <c r="A9870" s="8" t="n">
        <f aca="false">A9869-0.01</f>
        <v>1.33999999998575</v>
      </c>
      <c r="B9870" s="42" t="n">
        <f aca="false">1+$F$5*$F$4*(1+$F$6)^A9870-(1+$F$5)^A9870</f>
        <v>2.41651395305167</v>
      </c>
      <c r="C9870" s="43" t="n">
        <f aca="false">IF(AND(B9870&gt;=0,B9869&lt;0),1,0)</f>
        <v>0</v>
      </c>
    </row>
    <row r="9871" customFormat="false" ht="12.8" hidden="false" customHeight="false" outlineLevel="0" collapsed="false">
      <c r="A9871" s="8" t="n">
        <f aca="false">A9870-0.01</f>
        <v>1.32999999998575</v>
      </c>
      <c r="B9871" s="42" t="n">
        <f aca="false">1+$F$5*$F$4*(1+$F$6)^A9871-(1+$F$5)^A9871</f>
        <v>2.41737202579959</v>
      </c>
      <c r="C9871" s="43" t="n">
        <f aca="false">IF(AND(B9871&gt;=0,B9870&lt;0),1,0)</f>
        <v>0</v>
      </c>
    </row>
    <row r="9872" customFormat="false" ht="12.8" hidden="false" customHeight="false" outlineLevel="0" collapsed="false">
      <c r="A9872" s="8" t="n">
        <f aca="false">A9871-0.01</f>
        <v>1.31999999998575</v>
      </c>
      <c r="B9872" s="42" t="n">
        <f aca="false">1+$F$5*$F$4*(1+$F$6)^A9872-(1+$F$5)^A9872</f>
        <v>2.41822842512372</v>
      </c>
      <c r="C9872" s="43" t="n">
        <f aca="false">IF(AND(B9872&gt;=0,B9871&lt;0),1,0)</f>
        <v>0</v>
      </c>
    </row>
    <row r="9873" customFormat="false" ht="12.8" hidden="false" customHeight="false" outlineLevel="0" collapsed="false">
      <c r="A9873" s="8" t="n">
        <f aca="false">A9872-0.01</f>
        <v>1.30999999998575</v>
      </c>
      <c r="B9873" s="42" t="n">
        <f aca="false">1+$F$5*$F$4*(1+$F$6)^A9873-(1+$F$5)^A9873</f>
        <v>2.41908315324075</v>
      </c>
      <c r="C9873" s="43" t="n">
        <f aca="false">IF(AND(B9873&gt;=0,B9872&lt;0),1,0)</f>
        <v>0</v>
      </c>
    </row>
    <row r="9874" customFormat="false" ht="12.8" hidden="false" customHeight="false" outlineLevel="0" collapsed="false">
      <c r="A9874" s="8" t="n">
        <f aca="false">A9873-0.01</f>
        <v>1.29999999998575</v>
      </c>
      <c r="B9874" s="42" t="n">
        <f aca="false">1+$F$5*$F$4*(1+$F$6)^A9874-(1+$F$5)^A9874</f>
        <v>2.41993621236463</v>
      </c>
      <c r="C9874" s="43" t="n">
        <f aca="false">IF(AND(B9874&gt;=0,B9873&lt;0),1,0)</f>
        <v>0</v>
      </c>
    </row>
    <row r="9875" customFormat="false" ht="12.8" hidden="false" customHeight="false" outlineLevel="0" collapsed="false">
      <c r="A9875" s="8" t="n">
        <f aca="false">A9874-0.01</f>
        <v>1.28999999998575</v>
      </c>
      <c r="B9875" s="42" t="n">
        <f aca="false">1+$F$5*$F$4*(1+$F$6)^A9875-(1+$F$5)^A9875</f>
        <v>2.42078760470648</v>
      </c>
      <c r="C9875" s="43" t="n">
        <f aca="false">IF(AND(B9875&gt;=0,B9874&lt;0),1,0)</f>
        <v>0</v>
      </c>
    </row>
    <row r="9876" customFormat="false" ht="12.8" hidden="false" customHeight="false" outlineLevel="0" collapsed="false">
      <c r="A9876" s="8" t="n">
        <f aca="false">A9875-0.01</f>
        <v>1.27999999998575</v>
      </c>
      <c r="B9876" s="42" t="n">
        <f aca="false">1+$F$5*$F$4*(1+$F$6)^A9876-(1+$F$5)^A9876</f>
        <v>2.4216373324747</v>
      </c>
      <c r="C9876" s="43" t="n">
        <f aca="false">IF(AND(B9876&gt;=0,B9875&lt;0),1,0)</f>
        <v>0</v>
      </c>
    </row>
    <row r="9877" customFormat="false" ht="12.8" hidden="false" customHeight="false" outlineLevel="0" collapsed="false">
      <c r="A9877" s="8" t="n">
        <f aca="false">A9876-0.01</f>
        <v>1.26999999998575</v>
      </c>
      <c r="B9877" s="42" t="n">
        <f aca="false">1+$F$5*$F$4*(1+$F$6)^A9877-(1+$F$5)^A9877</f>
        <v>2.42248539787488</v>
      </c>
      <c r="C9877" s="43" t="n">
        <f aca="false">IF(AND(B9877&gt;=0,B9876&lt;0),1,0)</f>
        <v>0</v>
      </c>
    </row>
    <row r="9878" customFormat="false" ht="12.8" hidden="false" customHeight="false" outlineLevel="0" collapsed="false">
      <c r="A9878" s="8" t="n">
        <f aca="false">A9877-0.01</f>
        <v>1.25999999998575</v>
      </c>
      <c r="B9878" s="42" t="n">
        <f aca="false">1+$F$5*$F$4*(1+$F$6)^A9878-(1+$F$5)^A9878</f>
        <v>2.42333180310986</v>
      </c>
      <c r="C9878" s="43" t="n">
        <f aca="false">IF(AND(B9878&gt;=0,B9877&lt;0),1,0)</f>
        <v>0</v>
      </c>
    </row>
    <row r="9879" customFormat="false" ht="12.8" hidden="false" customHeight="false" outlineLevel="0" collapsed="false">
      <c r="A9879" s="8" t="n">
        <f aca="false">A9878-0.01</f>
        <v>1.24999999998575</v>
      </c>
      <c r="B9879" s="42" t="n">
        <f aca="false">1+$F$5*$F$4*(1+$F$6)^A9879-(1+$F$5)^A9879</f>
        <v>2.42417655037971</v>
      </c>
      <c r="C9879" s="43" t="n">
        <f aca="false">IF(AND(B9879&gt;=0,B9878&lt;0),1,0)</f>
        <v>0</v>
      </c>
    </row>
    <row r="9880" customFormat="false" ht="12.8" hidden="false" customHeight="false" outlineLevel="0" collapsed="false">
      <c r="A9880" s="8" t="n">
        <f aca="false">A9879-0.01</f>
        <v>1.23999999998575</v>
      </c>
      <c r="B9880" s="42" t="n">
        <f aca="false">1+$F$5*$F$4*(1+$F$6)^A9880-(1+$F$5)^A9880</f>
        <v>2.42501964188174</v>
      </c>
      <c r="C9880" s="43" t="n">
        <f aca="false">IF(AND(B9880&gt;=0,B9879&lt;0),1,0)</f>
        <v>0</v>
      </c>
    </row>
    <row r="9881" customFormat="false" ht="12.8" hidden="false" customHeight="false" outlineLevel="0" collapsed="false">
      <c r="A9881" s="8" t="n">
        <f aca="false">A9880-0.01</f>
        <v>1.22999999998575</v>
      </c>
      <c r="B9881" s="42" t="n">
        <f aca="false">1+$F$5*$F$4*(1+$F$6)^A9881-(1+$F$5)^A9881</f>
        <v>2.42586107981052</v>
      </c>
      <c r="C9881" s="43" t="n">
        <f aca="false">IF(AND(B9881&gt;=0,B9880&lt;0),1,0)</f>
        <v>0</v>
      </c>
    </row>
    <row r="9882" customFormat="false" ht="12.8" hidden="false" customHeight="false" outlineLevel="0" collapsed="false">
      <c r="A9882" s="8" t="n">
        <f aca="false">A9881-0.01</f>
        <v>1.21999999998575</v>
      </c>
      <c r="B9882" s="42" t="n">
        <f aca="false">1+$F$5*$F$4*(1+$F$6)^A9882-(1+$F$5)^A9882</f>
        <v>2.42670086635783</v>
      </c>
      <c r="C9882" s="43" t="n">
        <f aca="false">IF(AND(B9882&gt;=0,B9881&lt;0),1,0)</f>
        <v>0</v>
      </c>
    </row>
    <row r="9883" customFormat="false" ht="12.8" hidden="false" customHeight="false" outlineLevel="0" collapsed="false">
      <c r="A9883" s="8" t="n">
        <f aca="false">A9882-0.01</f>
        <v>1.20999999998575</v>
      </c>
      <c r="B9883" s="42" t="n">
        <f aca="false">1+$F$5*$F$4*(1+$F$6)^A9883-(1+$F$5)^A9883</f>
        <v>2.42753900371274</v>
      </c>
      <c r="C9883" s="43" t="n">
        <f aca="false">IF(AND(B9883&gt;=0,B9882&lt;0),1,0)</f>
        <v>0</v>
      </c>
    </row>
    <row r="9884" customFormat="false" ht="12.8" hidden="false" customHeight="false" outlineLevel="0" collapsed="false">
      <c r="A9884" s="8" t="n">
        <f aca="false">A9883-0.01</f>
        <v>1.19999999998575</v>
      </c>
      <c r="B9884" s="42" t="n">
        <f aca="false">1+$F$5*$F$4*(1+$F$6)^A9884-(1+$F$5)^A9884</f>
        <v>2.42837549406154</v>
      </c>
      <c r="C9884" s="43" t="n">
        <f aca="false">IF(AND(B9884&gt;=0,B9883&lt;0),1,0)</f>
        <v>0</v>
      </c>
    </row>
    <row r="9885" customFormat="false" ht="12.8" hidden="false" customHeight="false" outlineLevel="0" collapsed="false">
      <c r="A9885" s="8" t="n">
        <f aca="false">A9884-0.01</f>
        <v>1.18999999998575</v>
      </c>
      <c r="B9885" s="42" t="n">
        <f aca="false">1+$F$5*$F$4*(1+$F$6)^A9885-(1+$F$5)^A9885</f>
        <v>2.4292103395878</v>
      </c>
      <c r="C9885" s="43" t="n">
        <f aca="false">IF(AND(B9885&gt;=0,B9884&lt;0),1,0)</f>
        <v>0</v>
      </c>
    </row>
    <row r="9886" customFormat="false" ht="12.8" hidden="false" customHeight="false" outlineLevel="0" collapsed="false">
      <c r="A9886" s="8" t="n">
        <f aca="false">A9885-0.01</f>
        <v>1.17999999998575</v>
      </c>
      <c r="B9886" s="42" t="n">
        <f aca="false">1+$F$5*$F$4*(1+$F$6)^A9886-(1+$F$5)^A9886</f>
        <v>2.43004354247233</v>
      </c>
      <c r="C9886" s="43" t="n">
        <f aca="false">IF(AND(B9886&gt;=0,B9885&lt;0),1,0)</f>
        <v>0</v>
      </c>
    </row>
    <row r="9887" customFormat="false" ht="12.8" hidden="false" customHeight="false" outlineLevel="0" collapsed="false">
      <c r="A9887" s="8" t="n">
        <f aca="false">A9886-0.01</f>
        <v>1.16999999998575</v>
      </c>
      <c r="B9887" s="42" t="n">
        <f aca="false">1+$F$5*$F$4*(1+$F$6)^A9887-(1+$F$5)^A9887</f>
        <v>2.43087510489323</v>
      </c>
      <c r="C9887" s="43" t="n">
        <f aca="false">IF(AND(B9887&gt;=0,B9886&lt;0),1,0)</f>
        <v>0</v>
      </c>
    </row>
    <row r="9888" customFormat="false" ht="12.8" hidden="false" customHeight="false" outlineLevel="0" collapsed="false">
      <c r="A9888" s="8" t="n">
        <f aca="false">A9887-0.01</f>
        <v>1.15999999998575</v>
      </c>
      <c r="B9888" s="42" t="n">
        <f aca="false">1+$F$5*$F$4*(1+$F$6)^A9888-(1+$F$5)^A9888</f>
        <v>2.43170502902584</v>
      </c>
      <c r="C9888" s="43" t="n">
        <f aca="false">IF(AND(B9888&gt;=0,B9887&lt;0),1,0)</f>
        <v>0</v>
      </c>
    </row>
    <row r="9889" customFormat="false" ht="12.8" hidden="false" customHeight="false" outlineLevel="0" collapsed="false">
      <c r="A9889" s="8" t="n">
        <f aca="false">A9888-0.01</f>
        <v>1.14999999998575</v>
      </c>
      <c r="B9889" s="42" t="n">
        <f aca="false">1+$F$5*$F$4*(1+$F$6)^A9889-(1+$F$5)^A9889</f>
        <v>2.43253331704278</v>
      </c>
      <c r="C9889" s="43" t="n">
        <f aca="false">IF(AND(B9889&gt;=0,B9888&lt;0),1,0)</f>
        <v>0</v>
      </c>
    </row>
    <row r="9890" customFormat="false" ht="12.8" hidden="false" customHeight="false" outlineLevel="0" collapsed="false">
      <c r="A9890" s="8" t="n">
        <f aca="false">A9889-0.01</f>
        <v>1.13999999998575</v>
      </c>
      <c r="B9890" s="42" t="n">
        <f aca="false">1+$F$5*$F$4*(1+$F$6)^A9890-(1+$F$5)^A9890</f>
        <v>2.43335997111396</v>
      </c>
      <c r="C9890" s="43" t="n">
        <f aca="false">IF(AND(B9890&gt;=0,B9889&lt;0),1,0)</f>
        <v>0</v>
      </c>
    </row>
    <row r="9891" customFormat="false" ht="12.8" hidden="false" customHeight="false" outlineLevel="0" collapsed="false">
      <c r="A9891" s="8" t="n">
        <f aca="false">A9890-0.01</f>
        <v>1.12999999998575</v>
      </c>
      <c r="B9891" s="42" t="n">
        <f aca="false">1+$F$5*$F$4*(1+$F$6)^A9891-(1+$F$5)^A9891</f>
        <v>2.43418499340653</v>
      </c>
      <c r="C9891" s="43" t="n">
        <f aca="false">IF(AND(B9891&gt;=0,B9890&lt;0),1,0)</f>
        <v>0</v>
      </c>
    </row>
    <row r="9892" customFormat="false" ht="12.8" hidden="false" customHeight="false" outlineLevel="0" collapsed="false">
      <c r="A9892" s="8" t="n">
        <f aca="false">A9891-0.01</f>
        <v>1.11999999998575</v>
      </c>
      <c r="B9892" s="42" t="n">
        <f aca="false">1+$F$5*$F$4*(1+$F$6)^A9892-(1+$F$5)^A9892</f>
        <v>2.43500838608495</v>
      </c>
      <c r="C9892" s="43" t="n">
        <f aca="false">IF(AND(B9892&gt;=0,B9891&lt;0),1,0)</f>
        <v>0</v>
      </c>
    </row>
    <row r="9893" customFormat="false" ht="12.8" hidden="false" customHeight="false" outlineLevel="0" collapsed="false">
      <c r="A9893" s="8" t="n">
        <f aca="false">A9892-0.01</f>
        <v>1.10999999998575</v>
      </c>
      <c r="B9893" s="42" t="n">
        <f aca="false">1+$F$5*$F$4*(1+$F$6)^A9893-(1+$F$5)^A9893</f>
        <v>2.43583015131097</v>
      </c>
      <c r="C9893" s="43" t="n">
        <f aca="false">IF(AND(B9893&gt;=0,B9892&lt;0),1,0)</f>
        <v>0</v>
      </c>
    </row>
    <row r="9894" customFormat="false" ht="12.8" hidden="false" customHeight="false" outlineLevel="0" collapsed="false">
      <c r="A9894" s="8" t="n">
        <f aca="false">A9893-0.01</f>
        <v>1.09999999998575</v>
      </c>
      <c r="B9894" s="42" t="n">
        <f aca="false">1+$F$5*$F$4*(1+$F$6)^A9894-(1+$F$5)^A9894</f>
        <v>2.4366502912436</v>
      </c>
      <c r="C9894" s="43" t="n">
        <f aca="false">IF(AND(B9894&gt;=0,B9893&lt;0),1,0)</f>
        <v>0</v>
      </c>
    </row>
    <row r="9895" customFormat="false" ht="12.8" hidden="false" customHeight="false" outlineLevel="0" collapsed="false">
      <c r="A9895" s="8" t="n">
        <f aca="false">A9894-0.01</f>
        <v>1.08999999998575</v>
      </c>
      <c r="B9895" s="42" t="n">
        <f aca="false">1+$F$5*$F$4*(1+$F$6)^A9895-(1+$F$5)^A9895</f>
        <v>2.43746880803915</v>
      </c>
      <c r="C9895" s="43" t="n">
        <f aca="false">IF(AND(B9895&gt;=0,B9894&lt;0),1,0)</f>
        <v>0</v>
      </c>
    </row>
    <row r="9896" customFormat="false" ht="12.8" hidden="false" customHeight="false" outlineLevel="0" collapsed="false">
      <c r="A9896" s="8" t="n">
        <f aca="false">A9895-0.01</f>
        <v>1.07999999998575</v>
      </c>
      <c r="B9896" s="42" t="n">
        <f aca="false">1+$F$5*$F$4*(1+$F$6)^A9896-(1+$F$5)^A9896</f>
        <v>2.43828570385123</v>
      </c>
      <c r="C9896" s="43" t="n">
        <f aca="false">IF(AND(B9896&gt;=0,B9895&lt;0),1,0)</f>
        <v>0</v>
      </c>
    </row>
    <row r="9897" customFormat="false" ht="12.8" hidden="false" customHeight="false" outlineLevel="0" collapsed="false">
      <c r="A9897" s="8" t="n">
        <f aca="false">A9896-0.01</f>
        <v>1.06999999998575</v>
      </c>
      <c r="B9897" s="42" t="n">
        <f aca="false">1+$F$5*$F$4*(1+$F$6)^A9897-(1+$F$5)^A9897</f>
        <v>2.43910098083076</v>
      </c>
      <c r="C9897" s="43" t="n">
        <f aca="false">IF(AND(B9897&gt;=0,B9896&lt;0),1,0)</f>
        <v>0</v>
      </c>
    </row>
    <row r="9898" customFormat="false" ht="12.8" hidden="false" customHeight="false" outlineLevel="0" collapsed="false">
      <c r="A9898" s="8" t="n">
        <f aca="false">A9897-0.01</f>
        <v>1.05999999998575</v>
      </c>
      <c r="B9898" s="42" t="n">
        <f aca="false">1+$F$5*$F$4*(1+$F$6)^A9898-(1+$F$5)^A9898</f>
        <v>2.43991464112593</v>
      </c>
      <c r="C9898" s="43" t="n">
        <f aca="false">IF(AND(B9898&gt;=0,B9897&lt;0),1,0)</f>
        <v>0</v>
      </c>
    </row>
    <row r="9899" customFormat="false" ht="12.8" hidden="false" customHeight="false" outlineLevel="0" collapsed="false">
      <c r="A9899" s="8" t="n">
        <f aca="false">A9898-0.01</f>
        <v>1.04999999998575</v>
      </c>
      <c r="B9899" s="42" t="n">
        <f aca="false">1+$F$5*$F$4*(1+$F$6)^A9899-(1+$F$5)^A9899</f>
        <v>2.44072668688224</v>
      </c>
      <c r="C9899" s="43" t="n">
        <f aca="false">IF(AND(B9899&gt;=0,B9898&lt;0),1,0)</f>
        <v>0</v>
      </c>
    </row>
    <row r="9900" customFormat="false" ht="12.8" hidden="false" customHeight="false" outlineLevel="0" collapsed="false">
      <c r="A9900" s="8" t="n">
        <f aca="false">A9899-0.01</f>
        <v>1.03999999998575</v>
      </c>
      <c r="B9900" s="42" t="n">
        <f aca="false">1+$F$5*$F$4*(1+$F$6)^A9900-(1+$F$5)^A9900</f>
        <v>2.44153712024253</v>
      </c>
      <c r="C9900" s="43" t="n">
        <f aca="false">IF(AND(B9900&gt;=0,B9899&lt;0),1,0)</f>
        <v>0</v>
      </c>
    </row>
    <row r="9901" customFormat="false" ht="12.8" hidden="false" customHeight="false" outlineLevel="0" collapsed="false">
      <c r="A9901" s="8" t="n">
        <f aca="false">A9900-0.01</f>
        <v>1.02999999998575</v>
      </c>
      <c r="B9901" s="42" t="n">
        <f aca="false">1+$F$5*$F$4*(1+$F$6)^A9901-(1+$F$5)^A9901</f>
        <v>2.44234594334692</v>
      </c>
      <c r="C9901" s="43" t="n">
        <f aca="false">IF(AND(B9901&gt;=0,B9900&lt;0),1,0)</f>
        <v>0</v>
      </c>
    </row>
    <row r="9902" customFormat="false" ht="12.8" hidden="false" customHeight="false" outlineLevel="0" collapsed="false">
      <c r="A9902" s="8" t="n">
        <f aca="false">A9901-0.01</f>
        <v>1.01999999998575</v>
      </c>
      <c r="B9902" s="42" t="n">
        <f aca="false">1+$F$5*$F$4*(1+$F$6)^A9902-(1+$F$5)^A9902</f>
        <v>2.44315315833284</v>
      </c>
      <c r="C9902" s="43" t="n">
        <f aca="false">IF(AND(B9902&gt;=0,B9901&lt;0),1,0)</f>
        <v>0</v>
      </c>
    </row>
    <row r="9903" customFormat="false" ht="12.8" hidden="false" customHeight="false" outlineLevel="0" collapsed="false">
      <c r="A9903" s="8" t="n">
        <f aca="false">A9902-0.01</f>
        <v>1.00999999998575</v>
      </c>
      <c r="B9903" s="42" t="n">
        <f aca="false">1+$F$5*$F$4*(1+$F$6)^A9903-(1+$F$5)^A9903</f>
        <v>2.44395876733506</v>
      </c>
      <c r="C9903" s="43" t="n">
        <f aca="false">IF(AND(B9903&gt;=0,B9902&lt;0),1,0)</f>
        <v>0</v>
      </c>
    </row>
    <row r="9904" customFormat="false" ht="12.8" hidden="false" customHeight="false" outlineLevel="0" collapsed="false">
      <c r="A9904" s="8" t="n">
        <f aca="false">A9903-0.01</f>
        <v>0.999999999985751</v>
      </c>
      <c r="B9904" s="42" t="n">
        <f aca="false">1+$F$5*$F$4*(1+$F$6)^A9904-(1+$F$5)^A9904</f>
        <v>2.44476277248565</v>
      </c>
      <c r="C9904" s="43" t="n">
        <f aca="false">IF(AND(B9904&gt;=0,B9903&lt;0),1,0)</f>
        <v>0</v>
      </c>
    </row>
    <row r="9905" customFormat="false" ht="12.8" hidden="false" customHeight="false" outlineLevel="0" collapsed="false">
      <c r="A9905" s="8" t="n">
        <f aca="false">A9904-0.01</f>
        <v>0.989999999985751</v>
      </c>
      <c r="B9905" s="42" t="n">
        <f aca="false">1+$F$5*$F$4*(1+$F$6)^A9905-(1+$F$5)^A9905</f>
        <v>2.44556517591402</v>
      </c>
      <c r="C9905" s="43" t="n">
        <f aca="false">IF(AND(B9905&gt;=0,B9904&lt;0),1,0)</f>
        <v>0</v>
      </c>
    </row>
    <row r="9906" customFormat="false" ht="12.8" hidden="false" customHeight="false" outlineLevel="0" collapsed="false">
      <c r="A9906" s="8" t="n">
        <f aca="false">A9905-0.01</f>
        <v>0.979999999985751</v>
      </c>
      <c r="B9906" s="42" t="n">
        <f aca="false">1+$F$5*$F$4*(1+$F$6)^A9906-(1+$F$5)^A9906</f>
        <v>2.44636597974691</v>
      </c>
      <c r="C9906" s="43" t="n">
        <f aca="false">IF(AND(B9906&gt;=0,B9905&lt;0),1,0)</f>
        <v>0</v>
      </c>
    </row>
    <row r="9907" customFormat="false" ht="12.8" hidden="false" customHeight="false" outlineLevel="0" collapsed="false">
      <c r="A9907" s="8" t="n">
        <f aca="false">A9906-0.01</f>
        <v>0.969999999985751</v>
      </c>
      <c r="B9907" s="42" t="n">
        <f aca="false">1+$F$5*$F$4*(1+$F$6)^A9907-(1+$F$5)^A9907</f>
        <v>2.44716518610836</v>
      </c>
      <c r="C9907" s="43" t="n">
        <f aca="false">IF(AND(B9907&gt;=0,B9906&lt;0),1,0)</f>
        <v>0</v>
      </c>
    </row>
    <row r="9908" customFormat="false" ht="12.8" hidden="false" customHeight="false" outlineLevel="0" collapsed="false">
      <c r="A9908" s="8" t="n">
        <f aca="false">A9907-0.01</f>
        <v>0.959999999985751</v>
      </c>
      <c r="B9908" s="42" t="n">
        <f aca="false">1+$F$5*$F$4*(1+$F$6)^A9908-(1+$F$5)^A9908</f>
        <v>2.44796279711977</v>
      </c>
      <c r="C9908" s="43" t="n">
        <f aca="false">IF(AND(B9908&gt;=0,B9907&lt;0),1,0)</f>
        <v>0</v>
      </c>
    </row>
    <row r="9909" customFormat="false" ht="12.8" hidden="false" customHeight="false" outlineLevel="0" collapsed="false">
      <c r="A9909" s="8" t="n">
        <f aca="false">A9908-0.01</f>
        <v>0.949999999985751</v>
      </c>
      <c r="B9909" s="42" t="n">
        <f aca="false">1+$F$5*$F$4*(1+$F$6)^A9909-(1+$F$5)^A9909</f>
        <v>2.44875881489988</v>
      </c>
      <c r="C9909" s="43" t="n">
        <f aca="false">IF(AND(B9909&gt;=0,B9908&lt;0),1,0)</f>
        <v>0</v>
      </c>
    </row>
    <row r="9910" customFormat="false" ht="12.8" hidden="false" customHeight="false" outlineLevel="0" collapsed="false">
      <c r="A9910" s="8" t="n">
        <f aca="false">A9909-0.01</f>
        <v>0.939999999985751</v>
      </c>
      <c r="B9910" s="42" t="n">
        <f aca="false">1+$F$5*$F$4*(1+$F$6)^A9910-(1+$F$5)^A9910</f>
        <v>2.44955324156476</v>
      </c>
      <c r="C9910" s="43" t="n">
        <f aca="false">IF(AND(B9910&gt;=0,B9909&lt;0),1,0)</f>
        <v>0</v>
      </c>
    </row>
    <row r="9911" customFormat="false" ht="12.8" hidden="false" customHeight="false" outlineLevel="0" collapsed="false">
      <c r="A9911" s="8" t="n">
        <f aca="false">A9910-0.01</f>
        <v>0.929999999985751</v>
      </c>
      <c r="B9911" s="42" t="n">
        <f aca="false">1+$F$5*$F$4*(1+$F$6)^A9911-(1+$F$5)^A9911</f>
        <v>2.45034607922783</v>
      </c>
      <c r="C9911" s="43" t="n">
        <f aca="false">IF(AND(B9911&gt;=0,B9910&lt;0),1,0)</f>
        <v>0</v>
      </c>
    </row>
    <row r="9912" customFormat="false" ht="12.8" hidden="false" customHeight="false" outlineLevel="0" collapsed="false">
      <c r="A9912" s="8" t="n">
        <f aca="false">A9911-0.01</f>
        <v>0.919999999985751</v>
      </c>
      <c r="B9912" s="42" t="n">
        <f aca="false">1+$F$5*$F$4*(1+$F$6)^A9912-(1+$F$5)^A9912</f>
        <v>2.45113732999985</v>
      </c>
      <c r="C9912" s="43" t="n">
        <f aca="false">IF(AND(B9912&gt;=0,B9911&lt;0),1,0)</f>
        <v>0</v>
      </c>
    </row>
    <row r="9913" customFormat="false" ht="12.8" hidden="false" customHeight="false" outlineLevel="0" collapsed="false">
      <c r="A9913" s="8" t="n">
        <f aca="false">A9912-0.01</f>
        <v>0.909999999985751</v>
      </c>
      <c r="B9913" s="42" t="n">
        <f aca="false">1+$F$5*$F$4*(1+$F$6)^A9913-(1+$F$5)^A9913</f>
        <v>2.45192699598893</v>
      </c>
      <c r="C9913" s="43" t="n">
        <f aca="false">IF(AND(B9913&gt;=0,B9912&lt;0),1,0)</f>
        <v>0</v>
      </c>
    </row>
    <row r="9914" customFormat="false" ht="12.8" hidden="false" customHeight="false" outlineLevel="0" collapsed="false">
      <c r="A9914" s="8" t="n">
        <f aca="false">A9913-0.01</f>
        <v>0.899999999985751</v>
      </c>
      <c r="B9914" s="42" t="n">
        <f aca="false">1+$F$5*$F$4*(1+$F$6)^A9914-(1+$F$5)^A9914</f>
        <v>2.45271507930055</v>
      </c>
      <c r="C9914" s="43" t="n">
        <f aca="false">IF(AND(B9914&gt;=0,B9913&lt;0),1,0)</f>
        <v>0</v>
      </c>
    </row>
    <row r="9915" customFormat="false" ht="12.8" hidden="false" customHeight="false" outlineLevel="0" collapsed="false">
      <c r="A9915" s="8" t="n">
        <f aca="false">A9914-0.01</f>
        <v>0.889999999985751</v>
      </c>
      <c r="B9915" s="42" t="n">
        <f aca="false">1+$F$5*$F$4*(1+$F$6)^A9915-(1+$F$5)^A9915</f>
        <v>2.45350158203752</v>
      </c>
      <c r="C9915" s="43" t="n">
        <f aca="false">IF(AND(B9915&gt;=0,B9914&lt;0),1,0)</f>
        <v>0</v>
      </c>
    </row>
    <row r="9916" customFormat="false" ht="12.8" hidden="false" customHeight="false" outlineLevel="0" collapsed="false">
      <c r="A9916" s="8" t="n">
        <f aca="false">A9915-0.01</f>
        <v>0.879999999985751</v>
      </c>
      <c r="B9916" s="42" t="n">
        <f aca="false">1+$F$5*$F$4*(1+$F$6)^A9916-(1+$F$5)^A9916</f>
        <v>2.45428650630004</v>
      </c>
      <c r="C9916" s="43" t="n">
        <f aca="false">IF(AND(B9916&gt;=0,B9915&lt;0),1,0)</f>
        <v>0</v>
      </c>
    </row>
    <row r="9917" customFormat="false" ht="12.8" hidden="false" customHeight="false" outlineLevel="0" collapsed="false">
      <c r="A9917" s="8" t="n">
        <f aca="false">A9916-0.01</f>
        <v>0.869999999985751</v>
      </c>
      <c r="B9917" s="42" t="n">
        <f aca="false">1+$F$5*$F$4*(1+$F$6)^A9917-(1+$F$5)^A9917</f>
        <v>2.45506985418565</v>
      </c>
      <c r="C9917" s="43" t="n">
        <f aca="false">IF(AND(B9917&gt;=0,B9916&lt;0),1,0)</f>
        <v>0</v>
      </c>
    </row>
    <row r="9918" customFormat="false" ht="12.8" hidden="false" customHeight="false" outlineLevel="0" collapsed="false">
      <c r="A9918" s="8" t="n">
        <f aca="false">A9917-0.01</f>
        <v>0.859999999985751</v>
      </c>
      <c r="B9918" s="42" t="n">
        <f aca="false">1+$F$5*$F$4*(1+$F$6)^A9918-(1+$F$5)^A9918</f>
        <v>2.45585162778926</v>
      </c>
      <c r="C9918" s="43" t="n">
        <f aca="false">IF(AND(B9918&gt;=0,B9917&lt;0),1,0)</f>
        <v>0</v>
      </c>
    </row>
    <row r="9919" customFormat="false" ht="12.8" hidden="false" customHeight="false" outlineLevel="0" collapsed="false">
      <c r="A9919" s="8" t="n">
        <f aca="false">A9918-0.01</f>
        <v>0.849999999985751</v>
      </c>
      <c r="B9919" s="42" t="n">
        <f aca="false">1+$F$5*$F$4*(1+$F$6)^A9919-(1+$F$5)^A9919</f>
        <v>2.45663182920317</v>
      </c>
      <c r="C9919" s="43" t="n">
        <f aca="false">IF(AND(B9919&gt;=0,B9918&lt;0),1,0)</f>
        <v>0</v>
      </c>
    </row>
    <row r="9920" customFormat="false" ht="12.8" hidden="false" customHeight="false" outlineLevel="0" collapsed="false">
      <c r="A9920" s="8" t="n">
        <f aca="false">A9919-0.01</f>
        <v>0.83999999998575</v>
      </c>
      <c r="B9920" s="42" t="n">
        <f aca="false">1+$F$5*$F$4*(1+$F$6)^A9920-(1+$F$5)^A9920</f>
        <v>2.45741046051704</v>
      </c>
      <c r="C9920" s="43" t="n">
        <f aca="false">IF(AND(B9920&gt;=0,B9919&lt;0),1,0)</f>
        <v>0</v>
      </c>
    </row>
    <row r="9921" customFormat="false" ht="12.8" hidden="false" customHeight="false" outlineLevel="0" collapsed="false">
      <c r="A9921" s="8" t="n">
        <f aca="false">A9920-0.01</f>
        <v>0.829999999985751</v>
      </c>
      <c r="B9921" s="42" t="n">
        <f aca="false">1+$F$5*$F$4*(1+$F$6)^A9921-(1+$F$5)^A9921</f>
        <v>2.45818752381789</v>
      </c>
      <c r="C9921" s="43" t="n">
        <f aca="false">IF(AND(B9921&gt;=0,B9920&lt;0),1,0)</f>
        <v>0</v>
      </c>
    </row>
    <row r="9922" customFormat="false" ht="12.8" hidden="false" customHeight="false" outlineLevel="0" collapsed="false">
      <c r="A9922" s="8" t="n">
        <f aca="false">A9921-0.01</f>
        <v>0.819999999985751</v>
      </c>
      <c r="B9922" s="42" t="n">
        <f aca="false">1+$F$5*$F$4*(1+$F$6)^A9922-(1+$F$5)^A9922</f>
        <v>2.45896302119015</v>
      </c>
      <c r="C9922" s="43" t="n">
        <f aca="false">IF(AND(B9922&gt;=0,B9921&lt;0),1,0)</f>
        <v>0</v>
      </c>
    </row>
    <row r="9923" customFormat="false" ht="12.8" hidden="false" customHeight="false" outlineLevel="0" collapsed="false">
      <c r="A9923" s="8" t="n">
        <f aca="false">A9922-0.01</f>
        <v>0.809999999985751</v>
      </c>
      <c r="B9923" s="42" t="n">
        <f aca="false">1+$F$5*$F$4*(1+$F$6)^A9923-(1+$F$5)^A9923</f>
        <v>2.45973695471562</v>
      </c>
      <c r="C9923" s="43" t="n">
        <f aca="false">IF(AND(B9923&gt;=0,B9922&lt;0),1,0)</f>
        <v>0</v>
      </c>
    </row>
    <row r="9924" customFormat="false" ht="12.8" hidden="false" customHeight="false" outlineLevel="0" collapsed="false">
      <c r="A9924" s="8" t="n">
        <f aca="false">A9923-0.01</f>
        <v>0.799999999985751</v>
      </c>
      <c r="B9924" s="42" t="n">
        <f aca="false">1+$F$5*$F$4*(1+$F$6)^A9924-(1+$F$5)^A9924</f>
        <v>2.46050932647347</v>
      </c>
      <c r="C9924" s="43" t="n">
        <f aca="false">IF(AND(B9924&gt;=0,B9923&lt;0),1,0)</f>
        <v>0</v>
      </c>
    </row>
    <row r="9925" customFormat="false" ht="12.8" hidden="false" customHeight="false" outlineLevel="0" collapsed="false">
      <c r="A9925" s="8" t="n">
        <f aca="false">A9924-0.01</f>
        <v>0.789999999985751</v>
      </c>
      <c r="B9925" s="42" t="n">
        <f aca="false">1+$F$5*$F$4*(1+$F$6)^A9925-(1+$F$5)^A9925</f>
        <v>2.4612801385403</v>
      </c>
      <c r="C9925" s="43" t="n">
        <f aca="false">IF(AND(B9925&gt;=0,B9924&lt;0),1,0)</f>
        <v>0</v>
      </c>
    </row>
    <row r="9926" customFormat="false" ht="12.8" hidden="false" customHeight="false" outlineLevel="0" collapsed="false">
      <c r="A9926" s="8" t="n">
        <f aca="false">A9925-0.01</f>
        <v>0.779999999985751</v>
      </c>
      <c r="B9926" s="42" t="n">
        <f aca="false">1+$F$5*$F$4*(1+$F$6)^A9926-(1+$F$5)^A9926</f>
        <v>2.46204939299005</v>
      </c>
      <c r="C9926" s="43" t="n">
        <f aca="false">IF(AND(B9926&gt;=0,B9925&lt;0),1,0)</f>
        <v>0</v>
      </c>
    </row>
    <row r="9927" customFormat="false" ht="12.8" hidden="false" customHeight="false" outlineLevel="0" collapsed="false">
      <c r="A9927" s="8" t="n">
        <f aca="false">A9926-0.01</f>
        <v>0.769999999985751</v>
      </c>
      <c r="B9927" s="42" t="n">
        <f aca="false">1+$F$5*$F$4*(1+$F$6)^A9927-(1+$F$5)^A9927</f>
        <v>2.46281709189411</v>
      </c>
      <c r="C9927" s="43" t="n">
        <f aca="false">IF(AND(B9927&gt;=0,B9926&lt;0),1,0)</f>
        <v>0</v>
      </c>
    </row>
    <row r="9928" customFormat="false" ht="12.8" hidden="false" customHeight="false" outlineLevel="0" collapsed="false">
      <c r="A9928" s="8" t="n">
        <f aca="false">A9927-0.01</f>
        <v>0.759999999985751</v>
      </c>
      <c r="B9928" s="42" t="n">
        <f aca="false">1+$F$5*$F$4*(1+$F$6)^A9928-(1+$F$5)^A9928</f>
        <v>2.46358323732123</v>
      </c>
      <c r="C9928" s="43" t="n">
        <f aca="false">IF(AND(B9928&gt;=0,B9927&lt;0),1,0)</f>
        <v>0</v>
      </c>
    </row>
    <row r="9929" customFormat="false" ht="12.8" hidden="false" customHeight="false" outlineLevel="0" collapsed="false">
      <c r="A9929" s="8" t="n">
        <f aca="false">A9928-0.01</f>
        <v>0.749999999985751</v>
      </c>
      <c r="B9929" s="42" t="n">
        <f aca="false">1+$F$5*$F$4*(1+$F$6)^A9929-(1+$F$5)^A9929</f>
        <v>2.46434783133759</v>
      </c>
      <c r="C9929" s="43" t="n">
        <f aca="false">IF(AND(B9929&gt;=0,B9928&lt;0),1,0)</f>
        <v>0</v>
      </c>
    </row>
    <row r="9930" customFormat="false" ht="12.8" hidden="false" customHeight="false" outlineLevel="0" collapsed="false">
      <c r="A9930" s="8" t="n">
        <f aca="false">A9929-0.01</f>
        <v>0.73999999998575</v>
      </c>
      <c r="B9930" s="42" t="n">
        <f aca="false">1+$F$5*$F$4*(1+$F$6)^A9930-(1+$F$5)^A9930</f>
        <v>2.46511087600674</v>
      </c>
      <c r="C9930" s="43" t="n">
        <f aca="false">IF(AND(B9930&gt;=0,B9929&lt;0),1,0)</f>
        <v>0</v>
      </c>
    </row>
    <row r="9931" customFormat="false" ht="12.8" hidden="false" customHeight="false" outlineLevel="0" collapsed="false">
      <c r="A9931" s="8" t="n">
        <f aca="false">A9930-0.01</f>
        <v>0.729999999985751</v>
      </c>
      <c r="B9931" s="42" t="n">
        <f aca="false">1+$F$5*$F$4*(1+$F$6)^A9931-(1+$F$5)^A9931</f>
        <v>2.46587237338968</v>
      </c>
      <c r="C9931" s="43" t="n">
        <f aca="false">IF(AND(B9931&gt;=0,B9930&lt;0),1,0)</f>
        <v>0</v>
      </c>
    </row>
    <row r="9932" customFormat="false" ht="12.8" hidden="false" customHeight="false" outlineLevel="0" collapsed="false">
      <c r="A9932" s="8" t="n">
        <f aca="false">A9931-0.01</f>
        <v>0.71999999998575</v>
      </c>
      <c r="B9932" s="42" t="n">
        <f aca="false">1+$F$5*$F$4*(1+$F$6)^A9932-(1+$F$5)^A9932</f>
        <v>2.4666323255448</v>
      </c>
      <c r="C9932" s="43" t="n">
        <f aca="false">IF(AND(B9932&gt;=0,B9931&lt;0),1,0)</f>
        <v>0</v>
      </c>
    </row>
    <row r="9933" customFormat="false" ht="12.8" hidden="false" customHeight="false" outlineLevel="0" collapsed="false">
      <c r="A9933" s="8" t="n">
        <f aca="false">A9932-0.01</f>
        <v>0.709999999985751</v>
      </c>
      <c r="B9933" s="42" t="n">
        <f aca="false">1+$F$5*$F$4*(1+$F$6)^A9933-(1+$F$5)^A9933</f>
        <v>2.46739073452791</v>
      </c>
      <c r="C9933" s="43" t="n">
        <f aca="false">IF(AND(B9933&gt;=0,B9932&lt;0),1,0)</f>
        <v>0</v>
      </c>
    </row>
    <row r="9934" customFormat="false" ht="12.8" hidden="false" customHeight="false" outlineLevel="0" collapsed="false">
      <c r="A9934" s="8" t="n">
        <f aca="false">A9933-0.01</f>
        <v>0.69999999998575</v>
      </c>
      <c r="B9934" s="42" t="n">
        <f aca="false">1+$F$5*$F$4*(1+$F$6)^A9934-(1+$F$5)^A9934</f>
        <v>2.46814760239223</v>
      </c>
      <c r="C9934" s="43" t="n">
        <f aca="false">IF(AND(B9934&gt;=0,B9933&lt;0),1,0)</f>
        <v>0</v>
      </c>
    </row>
    <row r="9935" customFormat="false" ht="12.8" hidden="false" customHeight="false" outlineLevel="0" collapsed="false">
      <c r="A9935" s="8" t="n">
        <f aca="false">A9934-0.01</f>
        <v>0.68999999998575</v>
      </c>
      <c r="B9935" s="42" t="n">
        <f aca="false">1+$F$5*$F$4*(1+$F$6)^A9935-(1+$F$5)^A9935</f>
        <v>2.46890293118843</v>
      </c>
      <c r="C9935" s="43" t="n">
        <f aca="false">IF(AND(B9935&gt;=0,B9934&lt;0),1,0)</f>
        <v>0</v>
      </c>
    </row>
    <row r="9936" customFormat="false" ht="12.8" hidden="false" customHeight="false" outlineLevel="0" collapsed="false">
      <c r="A9936" s="8" t="n">
        <f aca="false">A9935-0.01</f>
        <v>0.67999999998575</v>
      </c>
      <c r="B9936" s="42" t="n">
        <f aca="false">1+$F$5*$F$4*(1+$F$6)^A9936-(1+$F$5)^A9936</f>
        <v>2.46965672296456</v>
      </c>
      <c r="C9936" s="43" t="n">
        <f aca="false">IF(AND(B9936&gt;=0,B9935&lt;0),1,0)</f>
        <v>0</v>
      </c>
    </row>
    <row r="9937" customFormat="false" ht="12.8" hidden="false" customHeight="false" outlineLevel="0" collapsed="false">
      <c r="A9937" s="8" t="n">
        <f aca="false">A9936-0.01</f>
        <v>0.66999999998575</v>
      </c>
      <c r="B9937" s="42" t="n">
        <f aca="false">1+$F$5*$F$4*(1+$F$6)^A9937-(1+$F$5)^A9937</f>
        <v>2.47040897976614</v>
      </c>
      <c r="C9937" s="43" t="n">
        <f aca="false">IF(AND(B9937&gt;=0,B9936&lt;0),1,0)</f>
        <v>0</v>
      </c>
    </row>
    <row r="9938" customFormat="false" ht="12.8" hidden="false" customHeight="false" outlineLevel="0" collapsed="false">
      <c r="A9938" s="8" t="n">
        <f aca="false">A9937-0.01</f>
        <v>0.65999999998575</v>
      </c>
      <c r="B9938" s="42" t="n">
        <f aca="false">1+$F$5*$F$4*(1+$F$6)^A9938-(1+$F$5)^A9938</f>
        <v>2.4711597036361</v>
      </c>
      <c r="C9938" s="43" t="n">
        <f aca="false">IF(AND(B9938&gt;=0,B9937&lt;0),1,0)</f>
        <v>0</v>
      </c>
    </row>
    <row r="9939" customFormat="false" ht="12.8" hidden="false" customHeight="false" outlineLevel="0" collapsed="false">
      <c r="A9939" s="8" t="n">
        <f aca="false">A9938-0.01</f>
        <v>0.64999999998575</v>
      </c>
      <c r="B9939" s="42" t="n">
        <f aca="false">1+$F$5*$F$4*(1+$F$6)^A9939-(1+$F$5)^A9939</f>
        <v>2.47190889661481</v>
      </c>
      <c r="C9939" s="43" t="n">
        <f aca="false">IF(AND(B9939&gt;=0,B9938&lt;0),1,0)</f>
        <v>0</v>
      </c>
    </row>
    <row r="9940" customFormat="false" ht="12.8" hidden="false" customHeight="false" outlineLevel="0" collapsed="false">
      <c r="A9940" s="8" t="n">
        <f aca="false">A9939-0.01</f>
        <v>0.63999999998575</v>
      </c>
      <c r="B9940" s="42" t="n">
        <f aca="false">1+$F$5*$F$4*(1+$F$6)^A9940-(1+$F$5)^A9940</f>
        <v>2.47265656074009</v>
      </c>
      <c r="C9940" s="43" t="n">
        <f aca="false">IF(AND(B9940&gt;=0,B9939&lt;0),1,0)</f>
        <v>0</v>
      </c>
    </row>
    <row r="9941" customFormat="false" ht="12.8" hidden="false" customHeight="false" outlineLevel="0" collapsed="false">
      <c r="A9941" s="8" t="n">
        <f aca="false">A9940-0.01</f>
        <v>0.62999999998575</v>
      </c>
      <c r="B9941" s="42" t="n">
        <f aca="false">1+$F$5*$F$4*(1+$F$6)^A9941-(1+$F$5)^A9941</f>
        <v>2.47340269804717</v>
      </c>
      <c r="C9941" s="43" t="n">
        <f aca="false">IF(AND(B9941&gt;=0,B9940&lt;0),1,0)</f>
        <v>0</v>
      </c>
    </row>
    <row r="9942" customFormat="false" ht="12.8" hidden="false" customHeight="false" outlineLevel="0" collapsed="false">
      <c r="A9942" s="8" t="n">
        <f aca="false">A9941-0.01</f>
        <v>0.61999999998575</v>
      </c>
      <c r="B9942" s="42" t="n">
        <f aca="false">1+$F$5*$F$4*(1+$F$6)^A9942-(1+$F$5)^A9942</f>
        <v>2.47414731056875</v>
      </c>
      <c r="C9942" s="43" t="n">
        <f aca="false">IF(AND(B9942&gt;=0,B9941&lt;0),1,0)</f>
        <v>0</v>
      </c>
    </row>
    <row r="9943" customFormat="false" ht="12.8" hidden="false" customHeight="false" outlineLevel="0" collapsed="false">
      <c r="A9943" s="8" t="n">
        <f aca="false">A9942-0.01</f>
        <v>0.60999999998575</v>
      </c>
      <c r="B9943" s="42" t="n">
        <f aca="false">1+$F$5*$F$4*(1+$F$6)^A9943-(1+$F$5)^A9943</f>
        <v>2.47489040033498</v>
      </c>
      <c r="C9943" s="43" t="n">
        <f aca="false">IF(AND(B9943&gt;=0,B9942&lt;0),1,0)</f>
        <v>0</v>
      </c>
    </row>
    <row r="9944" customFormat="false" ht="12.8" hidden="false" customHeight="false" outlineLevel="0" collapsed="false">
      <c r="A9944" s="8" t="n">
        <f aca="false">A9943-0.01</f>
        <v>0.59999999998575</v>
      </c>
      <c r="B9944" s="42" t="n">
        <f aca="false">1+$F$5*$F$4*(1+$F$6)^A9944-(1+$F$5)^A9944</f>
        <v>2.47563196937344</v>
      </c>
      <c r="C9944" s="43" t="n">
        <f aca="false">IF(AND(B9944&gt;=0,B9943&lt;0),1,0)</f>
        <v>0</v>
      </c>
    </row>
    <row r="9945" customFormat="false" ht="12.8" hidden="false" customHeight="false" outlineLevel="0" collapsed="false">
      <c r="A9945" s="8" t="n">
        <f aca="false">A9944-0.01</f>
        <v>0.58999999998575</v>
      </c>
      <c r="B9945" s="42" t="n">
        <f aca="false">1+$F$5*$F$4*(1+$F$6)^A9945-(1+$F$5)^A9945</f>
        <v>2.47637201970918</v>
      </c>
      <c r="C9945" s="43" t="n">
        <f aca="false">IF(AND(B9945&gt;=0,B9944&lt;0),1,0)</f>
        <v>0</v>
      </c>
    </row>
    <row r="9946" customFormat="false" ht="12.8" hidden="false" customHeight="false" outlineLevel="0" collapsed="false">
      <c r="A9946" s="8" t="n">
        <f aca="false">A9945-0.01</f>
        <v>0.57999999998575</v>
      </c>
      <c r="B9946" s="42" t="n">
        <f aca="false">1+$F$5*$F$4*(1+$F$6)^A9946-(1+$F$5)^A9946</f>
        <v>2.47711055336471</v>
      </c>
      <c r="C9946" s="43" t="n">
        <f aca="false">IF(AND(B9946&gt;=0,B9945&lt;0),1,0)</f>
        <v>0</v>
      </c>
    </row>
    <row r="9947" customFormat="false" ht="12.8" hidden="false" customHeight="false" outlineLevel="0" collapsed="false">
      <c r="A9947" s="8" t="n">
        <f aca="false">A9946-0.01</f>
        <v>0.56999999998575</v>
      </c>
      <c r="B9947" s="42" t="n">
        <f aca="false">1+$F$5*$F$4*(1+$F$6)^A9947-(1+$F$5)^A9947</f>
        <v>2.47784757235998</v>
      </c>
      <c r="C9947" s="43" t="n">
        <f aca="false">IF(AND(B9947&gt;=0,B9946&lt;0),1,0)</f>
        <v>0</v>
      </c>
    </row>
    <row r="9948" customFormat="false" ht="12.8" hidden="false" customHeight="false" outlineLevel="0" collapsed="false">
      <c r="A9948" s="8" t="n">
        <f aca="false">A9947-0.01</f>
        <v>0.55999999998575</v>
      </c>
      <c r="B9948" s="42" t="n">
        <f aca="false">1+$F$5*$F$4*(1+$F$6)^A9948-(1+$F$5)^A9948</f>
        <v>2.47858307871242</v>
      </c>
      <c r="C9948" s="43" t="n">
        <f aca="false">IF(AND(B9948&gt;=0,B9947&lt;0),1,0)</f>
        <v>0</v>
      </c>
    </row>
    <row r="9949" customFormat="false" ht="12.8" hidden="false" customHeight="false" outlineLevel="0" collapsed="false">
      <c r="A9949" s="8" t="n">
        <f aca="false">A9948-0.01</f>
        <v>0.54999999998575</v>
      </c>
      <c r="B9949" s="42" t="n">
        <f aca="false">1+$F$5*$F$4*(1+$F$6)^A9949-(1+$F$5)^A9949</f>
        <v>2.47931707443692</v>
      </c>
      <c r="C9949" s="43" t="n">
        <f aca="false">IF(AND(B9949&gt;=0,B9948&lt;0),1,0)</f>
        <v>0</v>
      </c>
    </row>
    <row r="9950" customFormat="false" ht="12.8" hidden="false" customHeight="false" outlineLevel="0" collapsed="false">
      <c r="A9950" s="8" t="n">
        <f aca="false">A9949-0.01</f>
        <v>0.53999999998575</v>
      </c>
      <c r="B9950" s="42" t="n">
        <f aca="false">1+$F$5*$F$4*(1+$F$6)^A9950-(1+$F$5)^A9950</f>
        <v>2.48004956154585</v>
      </c>
      <c r="C9950" s="43" t="n">
        <f aca="false">IF(AND(B9950&gt;=0,B9949&lt;0),1,0)</f>
        <v>0</v>
      </c>
    </row>
    <row r="9951" customFormat="false" ht="12.8" hidden="false" customHeight="false" outlineLevel="0" collapsed="false">
      <c r="A9951" s="8" t="n">
        <f aca="false">A9950-0.01</f>
        <v>0.52999999998575</v>
      </c>
      <c r="B9951" s="42" t="n">
        <f aca="false">1+$F$5*$F$4*(1+$F$6)^A9951-(1+$F$5)^A9951</f>
        <v>2.48078054204904</v>
      </c>
      <c r="C9951" s="43" t="n">
        <f aca="false">IF(AND(B9951&gt;=0,B9950&lt;0),1,0)</f>
        <v>0</v>
      </c>
    </row>
    <row r="9952" customFormat="false" ht="12.8" hidden="false" customHeight="false" outlineLevel="0" collapsed="false">
      <c r="A9952" s="8" t="n">
        <f aca="false">A9951-0.01</f>
        <v>0.51999999998575</v>
      </c>
      <c r="B9952" s="42" t="n">
        <f aca="false">1+$F$5*$F$4*(1+$F$6)^A9952-(1+$F$5)^A9952</f>
        <v>2.48151001795379</v>
      </c>
      <c r="C9952" s="43" t="n">
        <f aca="false">IF(AND(B9952&gt;=0,B9951&lt;0),1,0)</f>
        <v>0</v>
      </c>
    </row>
    <row r="9953" customFormat="false" ht="12.8" hidden="false" customHeight="false" outlineLevel="0" collapsed="false">
      <c r="A9953" s="8" t="n">
        <f aca="false">A9952-0.01</f>
        <v>0.50999999998575</v>
      </c>
      <c r="B9953" s="42" t="n">
        <f aca="false">1+$F$5*$F$4*(1+$F$6)^A9953-(1+$F$5)^A9953</f>
        <v>2.48223799126491</v>
      </c>
      <c r="C9953" s="43" t="n">
        <f aca="false">IF(AND(B9953&gt;=0,B9952&lt;0),1,0)</f>
        <v>0</v>
      </c>
    </row>
    <row r="9954" customFormat="false" ht="12.8" hidden="false" customHeight="false" outlineLevel="0" collapsed="false">
      <c r="A9954" s="8" t="n">
        <f aca="false">A9953-0.01</f>
        <v>0.49999999998575</v>
      </c>
      <c r="B9954" s="42" t="n">
        <f aca="false">1+$F$5*$F$4*(1+$F$6)^A9954-(1+$F$5)^A9954</f>
        <v>2.48296446398466</v>
      </c>
      <c r="C9954" s="43" t="n">
        <f aca="false">IF(AND(B9954&gt;=0,B9953&lt;0),1,0)</f>
        <v>0</v>
      </c>
    </row>
    <row r="9955" customFormat="false" ht="12.8" hidden="false" customHeight="false" outlineLevel="0" collapsed="false">
      <c r="A9955" s="8" t="n">
        <f aca="false">A9954-0.01</f>
        <v>0.48999999998575</v>
      </c>
      <c r="B9955" s="42" t="n">
        <f aca="false">1+$F$5*$F$4*(1+$F$6)^A9955-(1+$F$5)^A9955</f>
        <v>2.4836894381128</v>
      </c>
      <c r="C9955" s="43" t="n">
        <f aca="false">IF(AND(B9955&gt;=0,B9954&lt;0),1,0)</f>
        <v>0</v>
      </c>
    </row>
    <row r="9956" customFormat="false" ht="12.8" hidden="false" customHeight="false" outlineLevel="0" collapsed="false">
      <c r="A9956" s="8" t="n">
        <f aca="false">A9955-0.01</f>
        <v>0.47999999998575</v>
      </c>
      <c r="B9956" s="42" t="n">
        <f aca="false">1+$F$5*$F$4*(1+$F$6)^A9956-(1+$F$5)^A9956</f>
        <v>2.48441291564657</v>
      </c>
      <c r="C9956" s="43" t="n">
        <f aca="false">IF(AND(B9956&gt;=0,B9955&lt;0),1,0)</f>
        <v>0</v>
      </c>
    </row>
    <row r="9957" customFormat="false" ht="12.8" hidden="false" customHeight="false" outlineLevel="0" collapsed="false">
      <c r="A9957" s="8" t="n">
        <f aca="false">A9956-0.01</f>
        <v>0.46999999998575</v>
      </c>
      <c r="B9957" s="42" t="n">
        <f aca="false">1+$F$5*$F$4*(1+$F$6)^A9957-(1+$F$5)^A9957</f>
        <v>2.48513489858071</v>
      </c>
      <c r="C9957" s="43" t="n">
        <f aca="false">IF(AND(B9957&gt;=0,B9956&lt;0),1,0)</f>
        <v>0</v>
      </c>
    </row>
    <row r="9958" customFormat="false" ht="12.8" hidden="false" customHeight="false" outlineLevel="0" collapsed="false">
      <c r="A9958" s="8" t="n">
        <f aca="false">A9957-0.01</f>
        <v>0.45999999998575</v>
      </c>
      <c r="B9958" s="42" t="n">
        <f aca="false">1+$F$5*$F$4*(1+$F$6)^A9958-(1+$F$5)^A9958</f>
        <v>2.48585538890745</v>
      </c>
      <c r="C9958" s="43" t="n">
        <f aca="false">IF(AND(B9958&gt;=0,B9957&lt;0),1,0)</f>
        <v>0</v>
      </c>
    </row>
    <row r="9959" customFormat="false" ht="12.8" hidden="false" customHeight="false" outlineLevel="0" collapsed="false">
      <c r="A9959" s="8" t="n">
        <f aca="false">A9958-0.01</f>
        <v>0.44999999998575</v>
      </c>
      <c r="B9959" s="42" t="n">
        <f aca="false">1+$F$5*$F$4*(1+$F$6)^A9959-(1+$F$5)^A9959</f>
        <v>2.48657438861652</v>
      </c>
      <c r="C9959" s="43" t="n">
        <f aca="false">IF(AND(B9959&gt;=0,B9958&lt;0),1,0)</f>
        <v>0</v>
      </c>
    </row>
    <row r="9960" customFormat="false" ht="12.8" hidden="false" customHeight="false" outlineLevel="0" collapsed="false">
      <c r="A9960" s="8" t="n">
        <f aca="false">A9959-0.01</f>
        <v>0.43999999998575</v>
      </c>
      <c r="B9960" s="42" t="n">
        <f aca="false">1+$F$5*$F$4*(1+$F$6)^A9960-(1+$F$5)^A9960</f>
        <v>2.48729189969516</v>
      </c>
      <c r="C9960" s="43" t="n">
        <f aca="false">IF(AND(B9960&gt;=0,B9959&lt;0),1,0)</f>
        <v>0</v>
      </c>
    </row>
    <row r="9961" customFormat="false" ht="12.8" hidden="false" customHeight="false" outlineLevel="0" collapsed="false">
      <c r="A9961" s="8" t="n">
        <f aca="false">A9960-0.01</f>
        <v>0.42999999998575</v>
      </c>
      <c r="B9961" s="42" t="n">
        <f aca="false">1+$F$5*$F$4*(1+$F$6)^A9961-(1+$F$5)^A9961</f>
        <v>2.48800792412808</v>
      </c>
      <c r="C9961" s="43" t="n">
        <f aca="false">IF(AND(B9961&gt;=0,B9960&lt;0),1,0)</f>
        <v>0</v>
      </c>
    </row>
    <row r="9962" customFormat="false" ht="12.8" hidden="false" customHeight="false" outlineLevel="0" collapsed="false">
      <c r="A9962" s="8" t="n">
        <f aca="false">A9961-0.01</f>
        <v>0.41999999998575</v>
      </c>
      <c r="B9962" s="42" t="n">
        <f aca="false">1+$F$5*$F$4*(1+$F$6)^A9962-(1+$F$5)^A9962</f>
        <v>2.48872246389755</v>
      </c>
      <c r="C9962" s="43" t="n">
        <f aca="false">IF(AND(B9962&gt;=0,B9961&lt;0),1,0)</f>
        <v>0</v>
      </c>
    </row>
    <row r="9963" customFormat="false" ht="12.8" hidden="false" customHeight="false" outlineLevel="0" collapsed="false">
      <c r="A9963" s="8" t="n">
        <f aca="false">A9962-0.01</f>
        <v>0.40999999998575</v>
      </c>
      <c r="B9963" s="42" t="n">
        <f aca="false">1+$F$5*$F$4*(1+$F$6)^A9963-(1+$F$5)^A9963</f>
        <v>2.4894355209833</v>
      </c>
      <c r="C9963" s="43" t="n">
        <f aca="false">IF(AND(B9963&gt;=0,B9962&lt;0),1,0)</f>
        <v>0</v>
      </c>
    </row>
    <row r="9964" customFormat="false" ht="12.8" hidden="false" customHeight="false" outlineLevel="0" collapsed="false">
      <c r="A9964" s="8" t="n">
        <f aca="false">A9963-0.01</f>
        <v>0.39999999998575</v>
      </c>
      <c r="B9964" s="42" t="n">
        <f aca="false">1+$F$5*$F$4*(1+$F$6)^A9964-(1+$F$5)^A9964</f>
        <v>2.49014709736261</v>
      </c>
      <c r="C9964" s="43" t="n">
        <f aca="false">IF(AND(B9964&gt;=0,B9963&lt;0),1,0)</f>
        <v>0</v>
      </c>
    </row>
    <row r="9965" customFormat="false" ht="12.8" hidden="false" customHeight="false" outlineLevel="0" collapsed="false">
      <c r="A9965" s="8" t="n">
        <f aca="false">A9964-0.01</f>
        <v>0.38999999998575</v>
      </c>
      <c r="B9965" s="42" t="n">
        <f aca="false">1+$F$5*$F$4*(1+$F$6)^A9965-(1+$F$5)^A9965</f>
        <v>2.49085719501025</v>
      </c>
      <c r="C9965" s="43" t="n">
        <f aca="false">IF(AND(B9965&gt;=0,B9964&lt;0),1,0)</f>
        <v>0</v>
      </c>
    </row>
    <row r="9966" customFormat="false" ht="12.8" hidden="false" customHeight="false" outlineLevel="0" collapsed="false">
      <c r="A9966" s="8" t="n">
        <f aca="false">A9965-0.01</f>
        <v>0.37999999998575</v>
      </c>
      <c r="B9966" s="42" t="n">
        <f aca="false">1+$F$5*$F$4*(1+$F$6)^A9966-(1+$F$5)^A9966</f>
        <v>2.49156581589852</v>
      </c>
      <c r="C9966" s="43" t="n">
        <f aca="false">IF(AND(B9966&gt;=0,B9965&lt;0),1,0)</f>
        <v>0</v>
      </c>
    </row>
    <row r="9967" customFormat="false" ht="12.8" hidden="false" customHeight="false" outlineLevel="0" collapsed="false">
      <c r="A9967" s="8" t="n">
        <f aca="false">A9966-0.01</f>
        <v>0.36999999998575</v>
      </c>
      <c r="B9967" s="42" t="n">
        <f aca="false">1+$F$5*$F$4*(1+$F$6)^A9967-(1+$F$5)^A9967</f>
        <v>2.49227296199725</v>
      </c>
      <c r="C9967" s="43" t="n">
        <f aca="false">IF(AND(B9967&gt;=0,B9966&lt;0),1,0)</f>
        <v>0</v>
      </c>
    </row>
    <row r="9968" customFormat="false" ht="12.8" hidden="false" customHeight="false" outlineLevel="0" collapsed="false">
      <c r="A9968" s="8" t="n">
        <f aca="false">A9967-0.01</f>
        <v>0.35999999998575</v>
      </c>
      <c r="B9968" s="42" t="n">
        <f aca="false">1+$F$5*$F$4*(1+$F$6)^A9968-(1+$F$5)^A9968</f>
        <v>2.49297863527378</v>
      </c>
      <c r="C9968" s="43" t="n">
        <f aca="false">IF(AND(B9968&gt;=0,B9967&lt;0),1,0)</f>
        <v>0</v>
      </c>
    </row>
    <row r="9969" customFormat="false" ht="12.8" hidden="false" customHeight="false" outlineLevel="0" collapsed="false">
      <c r="A9969" s="8" t="n">
        <f aca="false">A9968-0.01</f>
        <v>0.34999999998575</v>
      </c>
      <c r="B9969" s="42" t="n">
        <f aca="false">1+$F$5*$F$4*(1+$F$6)^A9969-(1+$F$5)^A9969</f>
        <v>2.493682837693</v>
      </c>
      <c r="C9969" s="43" t="n">
        <f aca="false">IF(AND(B9969&gt;=0,B9968&lt;0),1,0)</f>
        <v>0</v>
      </c>
    </row>
    <row r="9970" customFormat="false" ht="12.8" hidden="false" customHeight="false" outlineLevel="0" collapsed="false">
      <c r="A9970" s="8" t="n">
        <f aca="false">A9969-0.01</f>
        <v>0.33999999998575</v>
      </c>
      <c r="B9970" s="42" t="n">
        <f aca="false">1+$F$5*$F$4*(1+$F$6)^A9970-(1+$F$5)^A9970</f>
        <v>2.49438557121731</v>
      </c>
      <c r="C9970" s="43" t="n">
        <f aca="false">IF(AND(B9970&gt;=0,B9969&lt;0),1,0)</f>
        <v>0</v>
      </c>
    </row>
    <row r="9971" customFormat="false" ht="12.8" hidden="false" customHeight="false" outlineLevel="0" collapsed="false">
      <c r="A9971" s="8" t="n">
        <f aca="false">A9970-0.01</f>
        <v>0.32999999998575</v>
      </c>
      <c r="B9971" s="42" t="n">
        <f aca="false">1+$F$5*$F$4*(1+$F$6)^A9971-(1+$F$5)^A9971</f>
        <v>2.49508683780665</v>
      </c>
      <c r="C9971" s="43" t="n">
        <f aca="false">IF(AND(B9971&gt;=0,B9970&lt;0),1,0)</f>
        <v>0</v>
      </c>
    </row>
    <row r="9972" customFormat="false" ht="12.8" hidden="false" customHeight="false" outlineLevel="0" collapsed="false">
      <c r="A9972" s="8" t="n">
        <f aca="false">A9971-0.01</f>
        <v>0.31999999998575</v>
      </c>
      <c r="B9972" s="42" t="n">
        <f aca="false">1+$F$5*$F$4*(1+$F$6)^A9972-(1+$F$5)^A9972</f>
        <v>2.49578663941851</v>
      </c>
      <c r="C9972" s="43" t="n">
        <f aca="false">IF(AND(B9972&gt;=0,B9971&lt;0),1,0)</f>
        <v>0</v>
      </c>
    </row>
    <row r="9973" customFormat="false" ht="12.8" hidden="false" customHeight="false" outlineLevel="0" collapsed="false">
      <c r="A9973" s="8" t="n">
        <f aca="false">A9972-0.01</f>
        <v>0.30999999998575</v>
      </c>
      <c r="B9973" s="42" t="n">
        <f aca="false">1+$F$5*$F$4*(1+$F$6)^A9973-(1+$F$5)^A9973</f>
        <v>2.49648497800791</v>
      </c>
      <c r="C9973" s="43" t="n">
        <f aca="false">IF(AND(B9973&gt;=0,B9972&lt;0),1,0)</f>
        <v>0</v>
      </c>
    </row>
    <row r="9974" customFormat="false" ht="12.8" hidden="false" customHeight="false" outlineLevel="0" collapsed="false">
      <c r="A9974" s="8" t="n">
        <f aca="false">A9973-0.01</f>
        <v>0.29999999998575</v>
      </c>
      <c r="B9974" s="42" t="n">
        <f aca="false">1+$F$5*$F$4*(1+$F$6)^A9974-(1+$F$5)^A9974</f>
        <v>2.49718185552741</v>
      </c>
      <c r="C9974" s="43" t="n">
        <f aca="false">IF(AND(B9974&gt;=0,B9973&lt;0),1,0)</f>
        <v>0</v>
      </c>
    </row>
    <row r="9975" customFormat="false" ht="12.8" hidden="false" customHeight="false" outlineLevel="0" collapsed="false">
      <c r="A9975" s="8" t="n">
        <f aca="false">A9974-0.01</f>
        <v>0.28999999998575</v>
      </c>
      <c r="B9975" s="42" t="n">
        <f aca="false">1+$F$5*$F$4*(1+$F$6)^A9975-(1+$F$5)^A9975</f>
        <v>2.49787727392714</v>
      </c>
      <c r="C9975" s="43" t="n">
        <f aca="false">IF(AND(B9975&gt;=0,B9974&lt;0),1,0)</f>
        <v>0</v>
      </c>
    </row>
    <row r="9976" customFormat="false" ht="12.8" hidden="false" customHeight="false" outlineLevel="0" collapsed="false">
      <c r="A9976" s="8" t="n">
        <f aca="false">A9975-0.01</f>
        <v>0.27999999998575</v>
      </c>
      <c r="B9976" s="42" t="n">
        <f aca="false">1+$F$5*$F$4*(1+$F$6)^A9976-(1+$F$5)^A9976</f>
        <v>2.49857123515475</v>
      </c>
      <c r="C9976" s="43" t="n">
        <f aca="false">IF(AND(B9976&gt;=0,B9975&lt;0),1,0)</f>
        <v>0</v>
      </c>
    </row>
    <row r="9977" customFormat="false" ht="12.8" hidden="false" customHeight="false" outlineLevel="0" collapsed="false">
      <c r="A9977" s="8" t="n">
        <f aca="false">A9976-0.01</f>
        <v>0.26999999998575</v>
      </c>
      <c r="B9977" s="42" t="n">
        <f aca="false">1+$F$5*$F$4*(1+$F$6)^A9977-(1+$F$5)^A9977</f>
        <v>2.49926374115546</v>
      </c>
      <c r="C9977" s="43" t="n">
        <f aca="false">IF(AND(B9977&gt;=0,B9976&lt;0),1,0)</f>
        <v>0</v>
      </c>
    </row>
    <row r="9978" customFormat="false" ht="12.8" hidden="false" customHeight="false" outlineLevel="0" collapsed="false">
      <c r="A9978" s="8" t="n">
        <f aca="false">A9977-0.01</f>
        <v>0.25999999998575</v>
      </c>
      <c r="B9978" s="42" t="n">
        <f aca="false">1+$F$5*$F$4*(1+$F$6)^A9978-(1+$F$5)^A9978</f>
        <v>2.49995479387204</v>
      </c>
      <c r="C9978" s="43" t="n">
        <f aca="false">IF(AND(B9978&gt;=0,B9977&lt;0),1,0)</f>
        <v>0</v>
      </c>
    </row>
    <row r="9979" customFormat="false" ht="12.8" hidden="false" customHeight="false" outlineLevel="0" collapsed="false">
      <c r="A9979" s="8" t="n">
        <f aca="false">A9978-0.01</f>
        <v>0.24999999998575</v>
      </c>
      <c r="B9979" s="42" t="n">
        <f aca="false">1+$F$5*$F$4*(1+$F$6)^A9979-(1+$F$5)^A9979</f>
        <v>2.50064439524483</v>
      </c>
      <c r="C9979" s="43" t="n">
        <f aca="false">IF(AND(B9979&gt;=0,B9978&lt;0),1,0)</f>
        <v>0</v>
      </c>
    </row>
    <row r="9980" customFormat="false" ht="12.8" hidden="false" customHeight="false" outlineLevel="0" collapsed="false">
      <c r="A9980" s="8" t="n">
        <f aca="false">A9979-0.01</f>
        <v>0.23999999998575</v>
      </c>
      <c r="B9980" s="42" t="n">
        <f aca="false">1+$F$5*$F$4*(1+$F$6)^A9980-(1+$F$5)^A9980</f>
        <v>2.50133254721171</v>
      </c>
      <c r="C9980" s="43" t="n">
        <f aca="false">IF(AND(B9980&gt;=0,B9979&lt;0),1,0)</f>
        <v>0</v>
      </c>
    </row>
    <row r="9981" customFormat="false" ht="12.8" hidden="false" customHeight="false" outlineLevel="0" collapsed="false">
      <c r="A9981" s="8" t="n">
        <f aca="false">A9980-0.01</f>
        <v>0.22999999998575</v>
      </c>
      <c r="B9981" s="42" t="n">
        <f aca="false">1+$F$5*$F$4*(1+$F$6)^A9981-(1+$F$5)^A9981</f>
        <v>2.50201925170816</v>
      </c>
      <c r="C9981" s="43" t="n">
        <f aca="false">IF(AND(B9981&gt;=0,B9980&lt;0),1,0)</f>
        <v>0</v>
      </c>
    </row>
    <row r="9982" customFormat="false" ht="12.8" hidden="false" customHeight="false" outlineLevel="0" collapsed="false">
      <c r="A9982" s="8" t="n">
        <f aca="false">A9981-0.01</f>
        <v>0.21999999998575</v>
      </c>
      <c r="B9982" s="42" t="n">
        <f aca="false">1+$F$5*$F$4*(1+$F$6)^A9982-(1+$F$5)^A9982</f>
        <v>2.5027045106672</v>
      </c>
      <c r="C9982" s="43" t="n">
        <f aca="false">IF(AND(B9982&gt;=0,B9981&lt;0),1,0)</f>
        <v>0</v>
      </c>
    </row>
    <row r="9983" customFormat="false" ht="12.8" hidden="false" customHeight="false" outlineLevel="0" collapsed="false">
      <c r="A9983" s="8" t="n">
        <f aca="false">A9982-0.01</f>
        <v>0.20999999998575</v>
      </c>
      <c r="B9983" s="42" t="n">
        <f aca="false">1+$F$5*$F$4*(1+$F$6)^A9983-(1+$F$5)^A9983</f>
        <v>2.50338832601942</v>
      </c>
      <c r="C9983" s="43" t="n">
        <f aca="false">IF(AND(B9983&gt;=0,B9982&lt;0),1,0)</f>
        <v>0</v>
      </c>
    </row>
    <row r="9984" customFormat="false" ht="12.8" hidden="false" customHeight="false" outlineLevel="0" collapsed="false">
      <c r="A9984" s="8" t="n">
        <f aca="false">A9983-0.01</f>
        <v>0.19999999998575</v>
      </c>
      <c r="B9984" s="42" t="n">
        <f aca="false">1+$F$5*$F$4*(1+$F$6)^A9984-(1+$F$5)^A9984</f>
        <v>2.50407069969301</v>
      </c>
      <c r="C9984" s="43" t="n">
        <f aca="false">IF(AND(B9984&gt;=0,B9983&lt;0),1,0)</f>
        <v>0</v>
      </c>
    </row>
    <row r="9985" customFormat="false" ht="12.8" hidden="false" customHeight="false" outlineLevel="0" collapsed="false">
      <c r="A9985" s="8" t="n">
        <f aca="false">A9984-0.01</f>
        <v>0.18999999998575</v>
      </c>
      <c r="B9985" s="42" t="n">
        <f aca="false">1+$F$5*$F$4*(1+$F$6)^A9985-(1+$F$5)^A9985</f>
        <v>2.50475163361371</v>
      </c>
      <c r="C9985" s="43" t="n">
        <f aca="false">IF(AND(B9985&gt;=0,B9984&lt;0),1,0)</f>
        <v>0</v>
      </c>
    </row>
    <row r="9986" customFormat="false" ht="12.8" hidden="false" customHeight="false" outlineLevel="0" collapsed="false">
      <c r="A9986" s="8" t="n">
        <f aca="false">A9985-0.01</f>
        <v>0.17999999998575</v>
      </c>
      <c r="B9986" s="42" t="n">
        <f aca="false">1+$F$5*$F$4*(1+$F$6)^A9986-(1+$F$5)^A9986</f>
        <v>2.50543112970485</v>
      </c>
      <c r="C9986" s="43" t="n">
        <f aca="false">IF(AND(B9986&gt;=0,B9985&lt;0),1,0)</f>
        <v>0</v>
      </c>
    </row>
    <row r="9987" customFormat="false" ht="12.8" hidden="false" customHeight="false" outlineLevel="0" collapsed="false">
      <c r="A9987" s="8" t="n">
        <f aca="false">A9986-0.01</f>
        <v>0.16999999998575</v>
      </c>
      <c r="B9987" s="42" t="n">
        <f aca="false">1+$F$5*$F$4*(1+$F$6)^A9987-(1+$F$5)^A9987</f>
        <v>2.50610918988735</v>
      </c>
      <c r="C9987" s="43" t="n">
        <f aca="false">IF(AND(B9987&gt;=0,B9986&lt;0),1,0)</f>
        <v>0</v>
      </c>
    </row>
    <row r="9988" customFormat="false" ht="12.8" hidden="false" customHeight="false" outlineLevel="0" collapsed="false">
      <c r="A9988" s="8" t="n">
        <f aca="false">A9987-0.01</f>
        <v>0.15999999998575</v>
      </c>
      <c r="B9988" s="42" t="n">
        <f aca="false">1+$F$5*$F$4*(1+$F$6)^A9988-(1+$F$5)^A9988</f>
        <v>2.50678581607971</v>
      </c>
      <c r="C9988" s="43" t="n">
        <f aca="false">IF(AND(B9988&gt;=0,B9987&lt;0),1,0)</f>
        <v>0</v>
      </c>
    </row>
    <row r="9989" customFormat="false" ht="12.8" hidden="false" customHeight="false" outlineLevel="0" collapsed="false">
      <c r="A9989" s="8" t="n">
        <f aca="false">A9988-0.01</f>
        <v>0.14999999998575</v>
      </c>
      <c r="B9989" s="42" t="n">
        <f aca="false">1+$F$5*$F$4*(1+$F$6)^A9989-(1+$F$5)^A9989</f>
        <v>2.50746101019803</v>
      </c>
      <c r="C9989" s="43" t="n">
        <f aca="false">IF(AND(B9989&gt;=0,B9988&lt;0),1,0)</f>
        <v>0</v>
      </c>
    </row>
    <row r="9990" customFormat="false" ht="12.8" hidden="false" customHeight="false" outlineLevel="0" collapsed="false">
      <c r="A9990" s="8" t="n">
        <f aca="false">A9989-0.01</f>
        <v>0.13999999998575</v>
      </c>
      <c r="B9990" s="42" t="n">
        <f aca="false">1+$F$5*$F$4*(1+$F$6)^A9990-(1+$F$5)^A9990</f>
        <v>2.50813477415598</v>
      </c>
      <c r="C9990" s="43" t="n">
        <f aca="false">IF(AND(B9990&gt;=0,B9989&lt;0),1,0)</f>
        <v>0</v>
      </c>
    </row>
    <row r="9991" customFormat="false" ht="12.8" hidden="false" customHeight="false" outlineLevel="0" collapsed="false">
      <c r="A9991" s="8" t="n">
        <f aca="false">A9990-0.01</f>
        <v>0.12999999998575</v>
      </c>
      <c r="B9991" s="42" t="n">
        <f aca="false">1+$F$5*$F$4*(1+$F$6)^A9991-(1+$F$5)^A9991</f>
        <v>2.50880710986484</v>
      </c>
      <c r="C9991" s="43" t="n">
        <f aca="false">IF(AND(B9991&gt;=0,B9990&lt;0),1,0)</f>
        <v>0</v>
      </c>
    </row>
    <row r="9992" customFormat="false" ht="12.8" hidden="false" customHeight="false" outlineLevel="0" collapsed="false">
      <c r="A9992" s="8" t="n">
        <f aca="false">A9991-0.01</f>
        <v>0.11999999998575</v>
      </c>
      <c r="B9992" s="42" t="n">
        <f aca="false">1+$F$5*$F$4*(1+$F$6)^A9992-(1+$F$5)^A9992</f>
        <v>2.50947801923349</v>
      </c>
      <c r="C9992" s="43" t="n">
        <f aca="false">IF(AND(B9992&gt;=0,B9991&lt;0),1,0)</f>
        <v>0</v>
      </c>
    </row>
    <row r="9993" customFormat="false" ht="12.8" hidden="false" customHeight="false" outlineLevel="0" collapsed="false">
      <c r="A9993" s="8" t="n">
        <f aca="false">A9992-0.01</f>
        <v>0.10999999998575</v>
      </c>
      <c r="B9993" s="42" t="n">
        <f aca="false">1+$F$5*$F$4*(1+$F$6)^A9993-(1+$F$5)^A9993</f>
        <v>2.51014750416841</v>
      </c>
      <c r="C9993" s="43" t="n">
        <f aca="false">IF(AND(B9993&gt;=0,B9992&lt;0),1,0)</f>
        <v>0</v>
      </c>
    </row>
    <row r="9994" customFormat="false" ht="12.8" hidden="false" customHeight="false" outlineLevel="0" collapsed="false">
      <c r="A9994" s="8" t="n">
        <f aca="false">A9993-0.01</f>
        <v>0.09999999998575</v>
      </c>
      <c r="B9994" s="42" t="n">
        <f aca="false">1+$F$5*$F$4*(1+$F$6)^A9994-(1+$F$5)^A9994</f>
        <v>2.51081556657368</v>
      </c>
      <c r="C9994" s="43" t="n">
        <f aca="false">IF(AND(B9994&gt;=0,B9993&lt;0),1,0)</f>
        <v>0</v>
      </c>
    </row>
    <row r="9995" customFormat="false" ht="12.8" hidden="false" customHeight="false" outlineLevel="0" collapsed="false">
      <c r="A9995" s="8" t="n">
        <f aca="false">A9994-0.01</f>
        <v>0.08999999998575</v>
      </c>
      <c r="B9995" s="42" t="n">
        <f aca="false">1+$F$5*$F$4*(1+$F$6)^A9995-(1+$F$5)^A9995</f>
        <v>2.51148220835099</v>
      </c>
      <c r="C9995" s="43" t="n">
        <f aca="false">IF(AND(B9995&gt;=0,B9994&lt;0),1,0)</f>
        <v>0</v>
      </c>
    </row>
    <row r="9996" customFormat="false" ht="12.8" hidden="false" customHeight="false" outlineLevel="0" collapsed="false">
      <c r="A9996" s="8" t="n">
        <f aca="false">A9995-0.01</f>
        <v>0.07999999998575</v>
      </c>
      <c r="B9996" s="42" t="n">
        <f aca="false">1+$F$5*$F$4*(1+$F$6)^A9996-(1+$F$5)^A9996</f>
        <v>2.51214743139964</v>
      </c>
      <c r="C9996" s="43" t="n">
        <f aca="false">IF(AND(B9996&gt;=0,B9995&lt;0),1,0)</f>
        <v>0</v>
      </c>
    </row>
    <row r="9997" customFormat="false" ht="12.8" hidden="false" customHeight="false" outlineLevel="0" collapsed="false">
      <c r="A9997" s="8" t="n">
        <f aca="false">A9996-0.01</f>
        <v>0.06999999998575</v>
      </c>
      <c r="B9997" s="42" t="n">
        <f aca="false">1+$F$5*$F$4*(1+$F$6)^A9997-(1+$F$5)^A9997</f>
        <v>2.51281123761654</v>
      </c>
      <c r="C9997" s="43" t="n">
        <f aca="false">IF(AND(B9997&gt;=0,B9996&lt;0),1,0)</f>
        <v>0</v>
      </c>
    </row>
    <row r="9998" customFormat="false" ht="12.8" hidden="false" customHeight="false" outlineLevel="0" collapsed="false">
      <c r="A9998" s="8" t="n">
        <f aca="false">A9997-0.01</f>
        <v>0.05999999998575</v>
      </c>
      <c r="B9998" s="42" t="n">
        <f aca="false">1+$F$5*$F$4*(1+$F$6)^A9998-(1+$F$5)^A9998</f>
        <v>2.51347362889623</v>
      </c>
      <c r="C9998" s="43" t="n">
        <f aca="false">IF(AND(B9998&gt;=0,B9997&lt;0),1,0)</f>
        <v>0</v>
      </c>
    </row>
    <row r="9999" customFormat="false" ht="12.8" hidden="false" customHeight="false" outlineLevel="0" collapsed="false">
      <c r="A9999" s="8" t="n">
        <f aca="false">A9998-0.01</f>
        <v>0.04999999998575</v>
      </c>
      <c r="B9999" s="42" t="n">
        <f aca="false">1+$F$5*$F$4*(1+$F$6)^A9999-(1+$F$5)^A9999</f>
        <v>2.51413460713085</v>
      </c>
      <c r="C9999" s="43" t="n">
        <f aca="false">IF(AND(B9999&gt;=0,B9998&lt;0),1,0)</f>
        <v>0</v>
      </c>
    </row>
    <row r="10000" customFormat="false" ht="12.8" hidden="false" customHeight="false" outlineLevel="0" collapsed="false">
      <c r="A10000" s="8" t="n">
        <f aca="false">A9999-0.01</f>
        <v>0.03999999998575</v>
      </c>
      <c r="B10000" s="42" t="n">
        <f aca="false">1+$F$5*$F$4*(1+$F$6)^A10000-(1+$F$5)^A10000</f>
        <v>2.51479417421017</v>
      </c>
      <c r="C10000" s="43" t="n">
        <f aca="false">IF(AND(B10000&gt;=0,B9999&lt;0),1,0)</f>
        <v>0</v>
      </c>
    </row>
    <row r="10001" customFormat="false" ht="12.8" hidden="false" customHeight="false" outlineLevel="0" collapsed="false">
      <c r="A10001" s="8" t="n">
        <f aca="false">A10000-0.01</f>
        <v>0.02999999998575</v>
      </c>
      <c r="B10001" s="42" t="n">
        <f aca="false">1+$F$5*$F$4*(1+$F$6)^A10001-(1+$F$5)^A10001</f>
        <v>2.5154523320216</v>
      </c>
      <c r="C10001" s="43" t="n">
        <f aca="false">IF(AND(B10001&gt;=0,B10000&lt;0),1,0)</f>
        <v>0</v>
      </c>
    </row>
    <row r="10002" customFormat="false" ht="12.8" hidden="false" customHeight="false" outlineLevel="0" collapsed="false">
      <c r="A10002" s="8" t="n">
        <f aca="false">A10001-0.01</f>
        <v>0.01999999998575</v>
      </c>
      <c r="B10002" s="42" t="n">
        <f aca="false">1+$F$5*$F$4*(1+$F$6)^A10002-(1+$F$5)^A10002</f>
        <v>2.51610908245014</v>
      </c>
      <c r="C10002" s="43" t="n">
        <f aca="false">IF(AND(B10002&gt;=0,B10001&lt;0),1,0)</f>
        <v>0</v>
      </c>
    </row>
    <row r="10003" customFormat="false" ht="12.8" hidden="false" customHeight="false" outlineLevel="0" collapsed="false">
      <c r="A10003" s="8" t="n">
        <f aca="false">A10002-0.01</f>
        <v>0.00999999998574998</v>
      </c>
      <c r="B10003" s="42" t="n">
        <f aca="false">1+$F$5*$F$4*(1+$F$6)^A10003-(1+$F$5)^A10003</f>
        <v>2.51676442737846</v>
      </c>
      <c r="C10003" s="43" t="n">
        <f aca="false">IF(AND(B10003&gt;=0,B10002&lt;0),1,0)</f>
        <v>0</v>
      </c>
    </row>
    <row r="10004" customFormat="false" ht="12.8" hidden="false" customHeight="false" outlineLevel="0" collapsed="false">
      <c r="A10004" s="8" t="n">
        <f aca="false">A10003-0.01</f>
        <v>-1.42500213018426E-011</v>
      </c>
      <c r="B10004" s="42" t="n">
        <f aca="false">1+$F$5*$F$4*(1+$F$6)^A10004-(1+$F$5)^A10004</f>
        <v>2.51741836868685</v>
      </c>
      <c r="C10004" s="43" t="n">
        <f aca="false">IF(AND(B10004&gt;=0,B10003&lt;0),1,0)</f>
        <v>0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676</TotalTime>
  <Application>LibreOffice/7.0.4.2$Linux_X86_64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2022-10-29T19:35:21Z</dcterms:created>
  <dc:creator/>
  <dc:description/>
  <dc:language>en-US</dc:language>
  <cp:lastModifiedBy/>
  <dcterms:modified xsi:type="dcterms:W3CDTF">2025-09-20T19:04:48Z</dcterms:modified>
  <cp:revision>185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